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ge-my.sharepoint.com/personal/avb8_pge_com/Documents/Desktop/"/>
    </mc:Choice>
  </mc:AlternateContent>
  <xr:revisionPtr revIDLastSave="0" documentId="8_{19B03646-5D6F-467D-B23B-6FF4D6923A92}" xr6:coauthVersionLast="47" xr6:coauthVersionMax="47" xr10:uidLastSave="{00000000-0000-0000-0000-000000000000}"/>
  <bookViews>
    <workbookView xWindow="7995" yWindow="300" windowWidth="17085" windowHeight="14310" tabRatio="802" firstSheet="2" activeTab="2" xr2:uid="{58105FF6-4E91-4DD0-9669-CC8B6E6E1490}"/>
  </bookViews>
  <sheets>
    <sheet name="Sheet1 (2)" sheetId="9" state="hidden" r:id="rId1"/>
    <sheet name="Target_EOY_copy" sheetId="19" state="hidden" r:id="rId2"/>
    <sheet name="Actuals+MTarget - TO UPLOAD" sheetId="22" r:id="rId3"/>
  </sheets>
  <definedNames>
    <definedName name="_xlnm._FilterDatabase" localSheetId="2" hidden="1">'Actuals+MTarget - TO UPLOAD'!$A$1:$H$1478</definedName>
    <definedName name="_xlnm._FilterDatabase" localSheetId="1" hidden="1">Target_EOY_copy!$A$1:$I$160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12" i="22" l="1"/>
  <c r="H813" i="22" s="1"/>
  <c r="H814" i="22" s="1"/>
  <c r="H815" i="22" s="1"/>
  <c r="H816" i="22" s="1"/>
  <c r="H817" i="22" s="1"/>
  <c r="H818" i="22" s="1"/>
  <c r="H819" i="22" s="1"/>
  <c r="H820" i="22" s="1"/>
  <c r="H733" i="22"/>
  <c r="H734" i="22" s="1"/>
  <c r="H735" i="22" s="1"/>
  <c r="H736" i="22" s="1"/>
  <c r="H737" i="22" s="1"/>
  <c r="H738" i="22" s="1"/>
  <c r="H739" i="22" s="1"/>
  <c r="H740" i="22" s="1"/>
  <c r="H741" i="22" s="1"/>
  <c r="H742" i="22" s="1"/>
  <c r="H743" i="22" s="1"/>
  <c r="H744" i="22" s="1"/>
  <c r="H549" i="22"/>
  <c r="H550" i="22" s="1"/>
  <c r="H551" i="22" s="1"/>
  <c r="H552" i="22" s="1"/>
  <c r="H553" i="22" s="1"/>
  <c r="H554" i="22" s="1"/>
  <c r="H555" i="22" s="1"/>
  <c r="H556" i="22" s="1"/>
  <c r="H437" i="22"/>
  <c r="H438" i="22" s="1"/>
  <c r="H439" i="22" s="1"/>
  <c r="H440" i="22" s="1"/>
  <c r="H441" i="22" s="1"/>
  <c r="H442" i="22" s="1"/>
  <c r="H443" i="22" s="1"/>
  <c r="H444" i="22" s="1"/>
  <c r="H445" i="22" s="1"/>
  <c r="H446" i="22" s="1"/>
  <c r="H396" i="22"/>
  <c r="H397" i="22" s="1"/>
  <c r="H398" i="22" s="1"/>
  <c r="H399" i="22" s="1"/>
  <c r="H400" i="22" s="1"/>
  <c r="H401" i="22" s="1"/>
  <c r="H371" i="22"/>
  <c r="H372" i="22" s="1"/>
  <c r="H373" i="22" s="1"/>
  <c r="H374" i="22" s="1"/>
  <c r="H375" i="22" s="1"/>
  <c r="H376" i="22" s="1"/>
  <c r="H377" i="22" s="1"/>
  <c r="H378" i="22" s="1"/>
  <c r="H379" i="22" s="1"/>
  <c r="H380" i="22" s="1"/>
  <c r="H352" i="22"/>
  <c r="H353" i="22" s="1"/>
  <c r="H354" i="22" s="1"/>
  <c r="H355" i="22" s="1"/>
  <c r="H356" i="22" s="1"/>
  <c r="H357" i="22" s="1"/>
  <c r="H358" i="22" s="1"/>
  <c r="E350" i="22"/>
  <c r="H85" i="22"/>
  <c r="H86" i="22" s="1"/>
  <c r="H87" i="22" s="1"/>
  <c r="H88" i="22" s="1"/>
  <c r="H89" i="22" s="1"/>
  <c r="H90" i="22" s="1"/>
  <c r="H91" i="22" s="1"/>
  <c r="H92" i="22" s="1"/>
  <c r="H93" i="22" s="1"/>
  <c r="H94" i="22" s="1"/>
  <c r="H73" i="22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I153" i="19" l="1"/>
  <c r="A153" i="19" s="1"/>
  <c r="I138" i="19"/>
  <c r="A138" i="19" s="1"/>
  <c r="I137" i="19"/>
  <c r="A137" i="19" s="1"/>
  <c r="I133" i="19"/>
  <c r="A133" i="19" s="1"/>
  <c r="I132" i="19"/>
  <c r="A132" i="19" s="1"/>
  <c r="I131" i="19"/>
  <c r="A131" i="19" s="1"/>
  <c r="I130" i="19"/>
  <c r="A130" i="19" s="1"/>
  <c r="I129" i="19"/>
  <c r="A129" i="19" s="1"/>
  <c r="I115" i="19"/>
  <c r="A115" i="19" s="1"/>
  <c r="I104" i="19"/>
  <c r="A104" i="19" s="1"/>
  <c r="I88" i="19"/>
  <c r="A88" i="19" s="1"/>
  <c r="I84" i="19"/>
  <c r="A84" i="19" s="1"/>
  <c r="I76" i="19"/>
  <c r="A76" i="19" s="1"/>
  <c r="I64" i="19"/>
  <c r="A64" i="19" s="1"/>
  <c r="I53" i="19"/>
  <c r="A53" i="19" s="1"/>
  <c r="I37" i="19"/>
  <c r="A37" i="19" s="1"/>
  <c r="I33" i="19"/>
  <c r="A33" i="19" s="1"/>
  <c r="I25" i="19"/>
  <c r="A25" i="19" s="1"/>
  <c r="I13" i="19"/>
  <c r="A13" i="19" s="1"/>
  <c r="F46" i="9" l="1"/>
  <c r="E46" i="9"/>
  <c r="D46" i="9"/>
  <c r="I93" i="19" l="1"/>
  <c r="I148" i="19"/>
  <c r="I42" i="19"/>
  <c r="I149" i="19"/>
  <c r="I43" i="19"/>
  <c r="I94" i="19"/>
  <c r="I158" i="19"/>
  <c r="A158" i="19" s="1"/>
  <c r="I50" i="19"/>
  <c r="A50" i="19" s="1"/>
  <c r="I101" i="19"/>
  <c r="A101" i="19" s="1"/>
  <c r="I124" i="19"/>
  <c r="A124" i="19" s="1"/>
  <c r="I71" i="19"/>
  <c r="A71" i="19" s="1"/>
  <c r="I20" i="19"/>
  <c r="A20" i="19" s="1"/>
  <c r="I63" i="19"/>
  <c r="A63" i="19" s="1"/>
  <c r="I114" i="19"/>
  <c r="A114" i="19" s="1"/>
  <c r="I12" i="19"/>
  <c r="A12" i="19" s="1"/>
  <c r="I85" i="19"/>
  <c r="A85" i="19" s="1"/>
  <c r="I34" i="19"/>
  <c r="A34" i="19" s="1"/>
  <c r="I141" i="19"/>
  <c r="A141" i="19" s="1"/>
  <c r="I95" i="19"/>
  <c r="A95" i="19" s="1"/>
  <c r="I150" i="19"/>
  <c r="A150" i="19" s="1"/>
  <c r="I44" i="19"/>
  <c r="A44" i="19" s="1"/>
  <c r="I86" i="19"/>
  <c r="A86" i="19" s="1"/>
  <c r="I35" i="19"/>
  <c r="A35" i="19" s="1"/>
  <c r="I142" i="19"/>
  <c r="A142" i="19" s="1"/>
  <c r="I2" i="19"/>
  <c r="A2" i="19" s="1"/>
  <c r="I79" i="19"/>
  <c r="A79" i="19" s="1"/>
  <c r="I28" i="19"/>
  <c r="A28" i="19" s="1"/>
  <c r="I135" i="19"/>
  <c r="A135" i="19" s="1"/>
  <c r="I81" i="19"/>
  <c r="A81" i="19" s="1"/>
  <c r="I30" i="19"/>
  <c r="A30" i="19" s="1"/>
  <c r="I56" i="19"/>
  <c r="A56" i="19" s="1"/>
  <c r="I107" i="19"/>
  <c r="A107" i="19" s="1"/>
  <c r="I5" i="19"/>
  <c r="A5" i="19" s="1"/>
  <c r="I102" i="19"/>
  <c r="A102" i="19" s="1"/>
  <c r="I159" i="19"/>
  <c r="A159" i="19" s="1"/>
  <c r="I51" i="19"/>
  <c r="A51" i="19" s="1"/>
  <c r="I118" i="19"/>
  <c r="A118" i="19" s="1"/>
  <c r="I14" i="19"/>
  <c r="A14" i="19" s="1"/>
  <c r="I65" i="19"/>
  <c r="A65" i="19" s="1"/>
  <c r="I116" i="19"/>
  <c r="A116" i="19" s="1"/>
  <c r="I154" i="19"/>
  <c r="A154" i="19" s="1"/>
  <c r="I26" i="19"/>
  <c r="A26" i="19" s="1"/>
  <c r="I77" i="19"/>
  <c r="A77" i="19" s="1"/>
  <c r="I60" i="19"/>
  <c r="A60" i="19" s="1"/>
  <c r="I111" i="19"/>
  <c r="A111" i="19" s="1"/>
  <c r="I9" i="19"/>
  <c r="A9" i="19" s="1"/>
  <c r="I89" i="19"/>
  <c r="A89" i="19" s="1"/>
  <c r="I144" i="19"/>
  <c r="A144" i="19" s="1"/>
  <c r="I38" i="19"/>
  <c r="A38" i="19" s="1"/>
  <c r="I151" i="19"/>
  <c r="A151" i="19" s="1"/>
  <c r="I45" i="19"/>
  <c r="A45" i="19" s="1"/>
  <c r="I96" i="19"/>
  <c r="A96" i="19" s="1"/>
  <c r="I113" i="19"/>
  <c r="A113" i="19" s="1"/>
  <c r="I62" i="19"/>
  <c r="A62" i="19" s="1"/>
  <c r="I11" i="19"/>
  <c r="A11" i="19" s="1"/>
  <c r="I49" i="19"/>
  <c r="A49" i="19" s="1"/>
  <c r="I100" i="19"/>
  <c r="A100" i="19" s="1"/>
  <c r="I157" i="19"/>
  <c r="A157" i="19" s="1"/>
  <c r="I140" i="19"/>
  <c r="A140" i="19" s="1"/>
  <c r="I120" i="19"/>
  <c r="A120" i="19" s="1"/>
  <c r="I67" i="19"/>
  <c r="A67" i="19" s="1"/>
  <c r="I32" i="19"/>
  <c r="A32" i="19" s="1"/>
  <c r="I16" i="19"/>
  <c r="A16" i="19" s="1"/>
  <c r="I83" i="19"/>
  <c r="A83" i="19" s="1"/>
  <c r="I160" i="19"/>
  <c r="A160" i="19" s="1"/>
  <c r="I52" i="19"/>
  <c r="A52" i="19" s="1"/>
  <c r="I103" i="19"/>
  <c r="A103" i="19" s="1"/>
  <c r="I59" i="19"/>
  <c r="A59" i="19" s="1"/>
  <c r="I8" i="19"/>
  <c r="A8" i="19" s="1"/>
  <c r="I110" i="19"/>
  <c r="A110" i="19" s="1"/>
  <c r="I54" i="19"/>
  <c r="A54" i="19" s="1"/>
  <c r="I105" i="19"/>
  <c r="A105" i="19" s="1"/>
  <c r="I3" i="19"/>
  <c r="A3" i="19" s="1"/>
  <c r="I69" i="19"/>
  <c r="A69" i="19" s="1"/>
  <c r="I18" i="19"/>
  <c r="A18" i="19" s="1"/>
  <c r="I122" i="19"/>
  <c r="A122" i="19" s="1"/>
  <c r="I155" i="19"/>
  <c r="A155" i="19" s="1"/>
  <c r="I147" i="19"/>
  <c r="A147" i="19" s="1"/>
  <c r="I146" i="19"/>
  <c r="A146" i="19" s="1"/>
  <c r="I41" i="19"/>
  <c r="A41" i="19" s="1"/>
  <c r="I40" i="19"/>
  <c r="A40" i="19" s="1"/>
  <c r="I92" i="19"/>
  <c r="A92" i="19" s="1"/>
  <c r="I91" i="19"/>
  <c r="A91" i="19" s="1"/>
  <c r="I82" i="19"/>
  <c r="A82" i="19" s="1"/>
  <c r="I139" i="19"/>
  <c r="A139" i="19" s="1"/>
  <c r="I31" i="19"/>
  <c r="A31" i="19" s="1"/>
  <c r="I145" i="19"/>
  <c r="A145" i="19" s="1"/>
  <c r="I39" i="19"/>
  <c r="A39" i="19" s="1"/>
  <c r="I90" i="19"/>
  <c r="A90" i="19" s="1"/>
  <c r="I7" i="19"/>
  <c r="A7" i="19" s="1"/>
  <c r="I109" i="19"/>
  <c r="A109" i="19" s="1"/>
  <c r="I58" i="19"/>
  <c r="A58" i="19" s="1"/>
  <c r="I125" i="19"/>
  <c r="A125" i="19" s="1"/>
  <c r="I72" i="19"/>
  <c r="A72" i="19" s="1"/>
  <c r="I21" i="19"/>
  <c r="A21" i="19" s="1"/>
  <c r="I55" i="19"/>
  <c r="A55" i="19" s="1"/>
  <c r="I106" i="19"/>
  <c r="A106" i="19" s="1"/>
  <c r="I4" i="19"/>
  <c r="A4" i="19" s="1"/>
  <c r="I47" i="19"/>
  <c r="A47" i="19" s="1"/>
  <c r="I98" i="19"/>
  <c r="A98" i="19" s="1"/>
  <c r="I10" i="19"/>
  <c r="A10" i="19" s="1"/>
  <c r="I112" i="19"/>
  <c r="A112" i="19" s="1"/>
  <c r="I61" i="19"/>
  <c r="A61" i="19" s="1"/>
  <c r="I80" i="19"/>
  <c r="A80" i="19" s="1"/>
  <c r="I136" i="19"/>
  <c r="A136" i="19" s="1"/>
  <c r="I29" i="19"/>
  <c r="A29" i="19" s="1"/>
  <c r="I119" i="19"/>
  <c r="A119" i="19" s="1"/>
  <c r="I66" i="19"/>
  <c r="A66" i="19" s="1"/>
  <c r="I15" i="19"/>
  <c r="A15" i="19" s="1"/>
  <c r="I152" i="19"/>
  <c r="A152" i="19" s="1"/>
  <c r="I117" i="19"/>
  <c r="A117" i="19" s="1"/>
  <c r="I46" i="19"/>
  <c r="A46" i="19" s="1"/>
  <c r="I97" i="19"/>
  <c r="A97" i="19" s="1"/>
  <c r="I75" i="19"/>
  <c r="A75" i="19" s="1"/>
  <c r="I24" i="19"/>
  <c r="A24" i="19" s="1"/>
  <c r="I128" i="19"/>
  <c r="A128" i="19" s="1"/>
  <c r="I126" i="19"/>
  <c r="A126" i="19" s="1"/>
  <c r="I73" i="19"/>
  <c r="A73" i="19" s="1"/>
  <c r="I22" i="19"/>
  <c r="A22" i="19" s="1"/>
  <c r="I121" i="19"/>
  <c r="A121" i="19" s="1"/>
  <c r="I68" i="19"/>
  <c r="A68" i="19" s="1"/>
  <c r="I17" i="19"/>
  <c r="A17" i="19" s="1"/>
  <c r="I48" i="19"/>
  <c r="A48" i="19" s="1"/>
  <c r="I99" i="19"/>
  <c r="A99" i="19" s="1"/>
  <c r="I156" i="19"/>
  <c r="A156" i="19" s="1"/>
  <c r="I134" i="19"/>
  <c r="A134" i="19" s="1"/>
  <c r="I27" i="19"/>
  <c r="A27" i="19" s="1"/>
  <c r="I78" i="19"/>
  <c r="A78" i="19" s="1"/>
  <c r="I36" i="19"/>
  <c r="A36" i="19" s="1"/>
  <c r="I87" i="19"/>
  <c r="A87" i="19" s="1"/>
  <c r="I143" i="19"/>
  <c r="A143" i="19" s="1"/>
  <c r="I108" i="19"/>
  <c r="A108" i="19" s="1"/>
  <c r="I57" i="19"/>
  <c r="A57" i="19" s="1"/>
  <c r="I6" i="19"/>
  <c r="A6" i="19" s="1"/>
  <c r="I70" i="19"/>
  <c r="A70" i="19" s="1"/>
  <c r="I19" i="19"/>
  <c r="A19" i="19" s="1"/>
  <c r="I123" i="19"/>
  <c r="A123" i="19" s="1"/>
  <c r="I127" i="19"/>
  <c r="A127" i="19" s="1"/>
  <c r="I74" i="19"/>
  <c r="A74" i="19" s="1"/>
  <c r="I23" i="19"/>
  <c r="A23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tc={3D343739-58C1-484D-8579-7D374BE48BAA}</author>
    <author>tc={A8D878CD-05FF-4BDC-8728-EF1A81601F5F}</author>
    <author>Burroughs, Sarah</author>
  </authors>
  <commentList>
    <comment ref="E37" authorId="0" shapeId="0" xr:uid="{3D343739-58C1-484D-8579-7D374BE48BAA}">
      <text>
        <t>[Threaded comment]
Your version of Excel allows you to read this threaded comment; however, any edits to it will get removed if the file is opened in a newer version of Excel. Learn more: https://go.microsoft.com/fwlink/?linkid=870924
Comment:
    Metric definition updated to account for approved unit and dollar reduction.</t>
      </text>
    </comment>
    <comment ref="F37" authorId="1" shapeId="0" xr:uid="{A8D878CD-05FF-4BDC-8728-EF1A81601F5F}">
      <text>
        <t>[Threaded comment]
Your version of Excel allows you to read this threaded comment; however, any edits to it will get removed if the file is opened in a newer version of Excel. Learn more: https://go.microsoft.com/fwlink/?linkid=870924
Comment:
    Metric definition updated to account for approved unit and dollar reduction.</t>
      </text>
    </comment>
    <comment ref="F52" authorId="2" shapeId="0" xr:uid="{35FBCF22-97C6-4524-B59D-1A952094644F}">
      <text>
        <r>
          <rPr>
            <b/>
            <sz val="9"/>
            <color indexed="81"/>
            <rFont val="Tahoma"/>
            <family val="2"/>
          </rPr>
          <t>Burroughs, Sarah:</t>
        </r>
        <r>
          <rPr>
            <sz val="9"/>
            <color indexed="81"/>
            <rFont val="Tahoma"/>
            <family val="2"/>
          </rPr>
          <t xml:space="preserve">
Still waiting for answer on this.
</t>
        </r>
      </text>
    </comment>
    <comment ref="F53" authorId="2" shapeId="0" xr:uid="{BDBAF810-97A0-4028-88FE-831547D372DF}">
      <text>
        <r>
          <rPr>
            <b/>
            <sz val="9"/>
            <color indexed="81"/>
            <rFont val="Tahoma"/>
            <family val="2"/>
          </rPr>
          <t>Burroughs, Sarah:</t>
        </r>
        <r>
          <rPr>
            <sz val="9"/>
            <color indexed="81"/>
            <rFont val="Tahoma"/>
            <family val="2"/>
          </rPr>
          <t xml:space="preserve">
Still waiting for answer on this.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tc={8300149D-013E-43B5-82C0-DE9196343FBB}</author>
    <author>tc={B3FBB88B-7666-48C0-828D-F0F6BC84DFA4}</author>
    <author>Burroughs, Sarah</author>
  </authors>
  <commentList>
    <comment ref="C81" authorId="0" shapeId="0" xr:uid="{8300149D-013E-43B5-82C0-DE919634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Metric definition updated to account for approved unit and dollar reduction.</t>
      </text>
    </comment>
    <comment ref="C138" authorId="1" shapeId="0" xr:uid="{B3FBB88B-7666-48C0-828D-F0F6BC84DFA4}">
      <text>
        <t>[Threaded comment]
Your version of Excel allows you to read this threaded comment; however, any edits to it will get removed if the file is opened in a newer version of Excel. Learn more: https://go.microsoft.com/fwlink/?linkid=870924
Comment:
    Metric definition updated to account for approved unit and dollar reduction.</t>
      </text>
    </comment>
    <comment ref="C148" authorId="2" shapeId="0" xr:uid="{26DC2319-A049-4FD0-910C-F0F2C134E218}">
      <text>
        <r>
          <rPr>
            <b/>
            <sz val="9"/>
            <color indexed="81"/>
            <rFont val="Tahoma"/>
            <family val="2"/>
          </rPr>
          <t>Burroughs, Sarah:</t>
        </r>
        <r>
          <rPr>
            <sz val="9"/>
            <color indexed="81"/>
            <rFont val="Tahoma"/>
            <family val="2"/>
          </rPr>
          <t xml:space="preserve">
Still waiting for answer on this.
</t>
        </r>
      </text>
    </comment>
    <comment ref="C149" authorId="2" shapeId="0" xr:uid="{83A73790-B70B-427E-B7EF-33875F86384F}">
      <text>
        <r>
          <rPr>
            <b/>
            <sz val="9"/>
            <color indexed="81"/>
            <rFont val="Tahoma"/>
            <family val="2"/>
          </rPr>
          <t>Burroughs, Sarah:</t>
        </r>
        <r>
          <rPr>
            <sz val="9"/>
            <color indexed="81"/>
            <rFont val="Tahoma"/>
            <family val="2"/>
          </rPr>
          <t xml:space="preserve">
Still waiting for answer on this.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tc={CD485247-6E56-4239-B649-29091FF2FFE4}</author>
    <author>tc={F0DE1896-E429-4C00-861A-450727D9B411}</author>
    <author>tc={0C700035-D238-4265-8DE0-21CB58440CD5}</author>
    <author>tc={FFED4A72-400C-48B2-8D02-0CA5D2D33AD9}</author>
    <author>tc={1B5FB737-6FAE-447B-959F-0DDC43422D76}</author>
    <author>tc={D970011B-6BCD-4086-A540-77EBA26C9308}</author>
    <author>Burroughs, Sarah</author>
    <author>tc={5FD97661-C41C-487C-9C99-4A22C2B5B5B0}</author>
    <author>tc={8310D7A8-625E-4319-A726-B90B090099E6}</author>
    <author>tc={8294A522-B1B6-40E4-824A-443366E6FA39}</author>
    <author>tc={4C956312-CD02-419B-BDA6-2AD56832713A}</author>
    <author>tc={DA9A8FA4-7053-4A58-ADD8-4323CA05069F}</author>
    <author>tc={40F8E90E-D832-4C95-BA05-8247BC25685D}</author>
    <author>tc={FA8719C9-7EDC-4B54-AF68-801C2EB2B46C}</author>
    <author>tc={25B0DA8A-D417-4C72-8533-370CDA3099D9}</author>
    <author>tc={CC1204EA-9388-4941-A231-7DF9DFA0C99B}</author>
    <author>tc={280605FA-44EB-4733-8044-DAB0F327410E}</author>
    <author>tc={162E7B05-961E-4E7D-907C-C2FCBE8871B5}</author>
    <author>tc={55A5F646-5A67-4C1A-A01C-B663738EF3FF}</author>
    <author>tc={4DDF4DF2-B4CB-4305-BB34-F1A7F584A8F8}</author>
    <author>tc={F17845B0-0DC0-4BFC-8975-E52E59A89AE1}</author>
    <author>tc={671FDCE7-980D-4CB3-8A18-2CF3EDD59019}</author>
    <author>tc={141409EA-4AB5-4B8E-AA1D-4BB9F6C57D79}</author>
    <author>tc={A0D276D2-1097-46B3-88E9-F8327F9D27E5}</author>
    <author>tc={3FCE9A48-CBFA-4D6E-A6AA-4B724F2454B0}</author>
  </authors>
  <commentList>
    <comment ref="E27" authorId="0" shapeId="0" xr:uid="{CD485247-6E56-4239-B649-29091FF2FFE4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update columne g-j for target as well! ty!!</t>
      </text>
    </comment>
    <comment ref="G27" authorId="1" shapeId="0" xr:uid="{F0DE1896-E429-4C00-861A-450727D9B411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update columne g-j for target as well! ty!!</t>
      </text>
    </comment>
    <comment ref="E220" authorId="2" shapeId="0" xr:uid="{0C700035-D238-4265-8DE0-21CB58440CD5}">
      <text>
        <t>[Threaded comment]
Your version of Excel allows you to read this threaded comment; however, any edits to it will get removed if the file is opened in a newer version of Excel. Learn more: https://go.microsoft.com/fwlink/?linkid=870924
Comment:
    *fatality and serious injury (one incident)</t>
      </text>
    </comment>
    <comment ref="G220" authorId="3" shapeId="0" xr:uid="{FFED4A72-400C-48B2-8D02-0CA5D2D33AD9}">
      <text>
        <t>[Threaded comment]
Your version of Excel allows you to read this threaded comment; however, any edits to it will get removed if the file is opened in a newer version of Excel. Learn more: https://go.microsoft.com/fwlink/?linkid=870924
Comment:
    *fatality and serious injury (one incident)</t>
      </text>
    </comment>
    <comment ref="E484" authorId="4" shapeId="0" xr:uid="{1B5FB737-6FAE-447B-959F-0DDC43422D76}">
      <text>
        <t>[Threaded comment]
Your version of Excel allows you to read this threaded comment; however, any edits to it will get removed if the file is opened in a newer version of Excel. Learn more: https://go.microsoft.com/fwlink/?linkid=870924
Comment:
    1st quartile</t>
      </text>
    </comment>
    <comment ref="G484" authorId="5" shapeId="0" xr:uid="{D970011B-6BCD-4086-A540-77EBA26C9308}">
      <text>
        <t>[Threaded comment]
Your version of Excel allows you to read this threaded comment; however, any edits to it will get removed if the file is opened in a newer version of Excel. Learn more: https://go.microsoft.com/fwlink/?linkid=870924
Comment:
    1st quartile</t>
      </text>
    </comment>
    <comment ref="E681" authorId="6" shapeId="0" xr:uid="{57CDAA24-0004-464D-92FE-B50B1E11B624}">
      <text>
        <r>
          <rPr>
            <b/>
            <sz val="9"/>
            <color indexed="81"/>
            <rFont val="Tahoma"/>
            <family val="2"/>
          </rPr>
          <t>Burroughs, Sarah:</t>
        </r>
        <r>
          <rPr>
            <sz val="9"/>
            <color indexed="81"/>
            <rFont val="Tahoma"/>
            <family val="2"/>
          </rPr>
          <t xml:space="preserve">
Q1'22 rolling 12 month average</t>
        </r>
      </text>
    </comment>
    <comment ref="G681" authorId="6" shapeId="0" xr:uid="{DCB54E92-2B99-469F-9AD9-5024323EE350}">
      <text>
        <r>
          <rPr>
            <b/>
            <sz val="9"/>
            <color indexed="81"/>
            <rFont val="Tahoma"/>
            <family val="2"/>
          </rPr>
          <t>Burroughs, Sarah:</t>
        </r>
        <r>
          <rPr>
            <sz val="9"/>
            <color indexed="81"/>
            <rFont val="Tahoma"/>
            <family val="2"/>
          </rPr>
          <t xml:space="preserve">
Q1'22 rolling 12 month average</t>
        </r>
      </text>
    </comment>
    <comment ref="E703" authorId="6" shapeId="0" xr:uid="{B9B291E6-97B2-4652-AD99-929C490E79FB}">
      <text>
        <r>
          <rPr>
            <b/>
            <sz val="9"/>
            <color indexed="81"/>
            <rFont val="Tahoma"/>
            <family val="2"/>
          </rPr>
          <t>Burroughs, Sarah:</t>
        </r>
        <r>
          <rPr>
            <sz val="9"/>
            <color indexed="81"/>
            <rFont val="Tahoma"/>
            <family val="2"/>
          </rPr>
          <t xml:space="preserve">
Q1'22 rolling 12 month average</t>
        </r>
      </text>
    </comment>
    <comment ref="G703" authorId="6" shapeId="0" xr:uid="{1C819CC6-BBF7-4AE7-850F-3C8EED954174}">
      <text>
        <r>
          <rPr>
            <b/>
            <sz val="9"/>
            <color indexed="81"/>
            <rFont val="Tahoma"/>
            <family val="2"/>
          </rPr>
          <t>Burroughs, Sarah:</t>
        </r>
        <r>
          <rPr>
            <sz val="9"/>
            <color indexed="81"/>
            <rFont val="Tahoma"/>
            <family val="2"/>
          </rPr>
          <t xml:space="preserve">
Q1'22 rolling 12 month average</t>
        </r>
      </text>
    </comment>
    <comment ref="E706" authorId="6" shapeId="0" xr:uid="{2AAF563F-5E3D-4359-B94B-CC7595388388}">
      <text>
        <r>
          <rPr>
            <sz val="11"/>
            <color theme="1"/>
            <rFont val="Calibri"/>
            <family val="2"/>
            <scheme val="minor"/>
          </rPr>
          <t xml:space="preserve">Burroughs, Sarah:
Per Jonathan Lucero, the original 0.00% was an error.  1.97% is the correct # for Q2 2022.
</t>
        </r>
      </text>
    </comment>
    <comment ref="G706" authorId="6" shapeId="0" xr:uid="{B039983D-DB51-4131-A56E-FE1BD88D0492}">
      <text>
        <r>
          <rPr>
            <sz val="11"/>
            <color theme="1"/>
            <rFont val="Calibri"/>
            <family val="2"/>
            <scheme val="minor"/>
          </rPr>
          <t xml:space="preserve">Burroughs, Sarah:
Per Jonathan Lucero, the original 0.00% was an error.  1.97% is the correct # for Q2 2022.
</t>
        </r>
      </text>
    </comment>
    <comment ref="G715" authorId="7" shapeId="0" xr:uid="{5FD97661-C41C-487C-9C99-4A22C2B5B5B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reduction of units from July to August was due to unit corrections due to removal of rework.</t>
      </text>
    </comment>
    <comment ref="E755" authorId="8" shapeId="0" xr:uid="{8310D7A8-625E-4319-A726-B90B090099E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in 2022 as follow-up to an EO DR</t>
      </text>
    </comment>
    <comment ref="E767" authorId="9" shapeId="0" xr:uid="{8294A522-B1B6-40E4-824A-443366E6FA39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 contact incident that occurred on 1/24 is categorized as a SOM and no longer included
1/3/2022 incident determined as SOMs no longer included</t>
      </text>
    </comment>
    <comment ref="G767" authorId="10" shapeId="0" xr:uid="{4C956312-CD02-419B-BDA6-2AD56832713A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 contact incident that occurred on 1/24 is categorized as a SOM and no longer included
1/3/2022 incident determined as SOMs no longer included</t>
      </text>
    </comment>
    <comment ref="E768" authorId="11" shapeId="0" xr:uid="{DA9A8FA4-7053-4A58-ADD8-4323CA05069F}">
      <text>
        <t>[Threaded comment]
Your version of Excel allows you to read this threaded comment; however, any edits to it will get removed if the file is opened in a newer version of Excel. Learn more: https://go.microsoft.com/fwlink/?linkid=870924
Comment:
    2 SIFs from a Contractor MVI unconfirmed (investigation underway)</t>
      </text>
    </comment>
    <comment ref="G768" authorId="12" shapeId="0" xr:uid="{40F8E90E-D832-4C95-BA05-8247BC25685D}">
      <text>
        <t>[Threaded comment]
Your version of Excel allows you to read this threaded comment; however, any edits to it will get removed if the file is opened in a newer version of Excel. Learn more: https://go.microsoft.com/fwlink/?linkid=870924
Comment:
    2 SIFs from a Contractor MVI unconfirmed (investigation underway)</t>
      </text>
    </comment>
    <comment ref="E769" authorId="13" shapeId="0" xr:uid="{FA8719C9-7EDC-4B54-AF68-801C2EB2B46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 by claims on 5/16 - Bicyclist hit PG&amp;E parked vehicle mirror losing control and hitting utility pole sustaining injury.  Treated for broken collar bone, broken ribs and punctured lung.</t>
      </text>
    </comment>
    <comment ref="G769" authorId="14" shapeId="0" xr:uid="{25B0DA8A-D417-4C72-8533-370CDA3099D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 by claims on 5/16 - Bicyclist hit PG&amp;E parked vehicle mirror losing control and hitting utility pole sustaining injury.  Treated for broken collar bone, broken ribs and punctured lung.</t>
      </text>
    </comment>
    <comment ref="E770" authorId="15" shapeId="0" xr:uid="{CC1204EA-9388-4941-A231-7DF9DFA0C99B}">
      <text>
        <t>[Threaded comment]
Your version of Excel allows you to read this threaded comment; however, any edits to it will get removed if the file is opened in a newer version of Excel. Learn more: https://go.microsoft.com/fwlink/?linkid=870924
Comment:
    SAP #: 10113085
CAP #: 123303164
Reply:
    added 4/25 car/pole reported by Claims 5/6 - removed pending final determination
Reply:
    car pole reported by claims involved 4 people, one serioius injury, two fatalities
Reply:
    changed to 10 to reflect ytd with updates as of May 23 per Susan's request</t>
      </text>
    </comment>
    <comment ref="G770" authorId="16" shapeId="0" xr:uid="{280605FA-44EB-4733-8044-DAB0F327410E}">
      <text>
        <t>[Threaded comment]
Your version of Excel allows you to read this threaded comment; however, any edits to it will get removed if the file is opened in a newer version of Excel. Learn more: https://go.microsoft.com/fwlink/?linkid=870924
Comment:
    SAP #: 10113085
CAP #: 123303164
Reply:
    added 4/25 car/pole reported by Claims 5/6 - removed pending final determination
Reply:
    car pole reported by claims involved 4 people, one serioius injury, two fatalities
Reply:
    changed to 10 to reflect ytd with updates as of May 23 per Susan's request</t>
      </text>
    </comment>
    <comment ref="E771" authorId="17" shapeId="0" xr:uid="{162E7B05-961E-4E7D-907C-C2FCBE8871B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Bass Lake drowning 5/28
Reply:
     May 4, 2022, Airport Road incident - injury status unknown.  Not included at this time 
Reply:
    5/30 car pole incident - injury status unknown</t>
      </text>
    </comment>
    <comment ref="G771" authorId="18" shapeId="0" xr:uid="{55A5F646-5A67-4C1A-A01C-B663738EF3F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Bass Lake drowning 5/28
Reply:
     May 4, 2022, Airport Road incident - injury status unknown.  Not included at this time 
Reply:
    5/30 car pole incident - injury status unknown</t>
      </text>
    </comment>
    <comment ref="E772" authorId="19" shapeId="0" xr:uid="{4DDF4DF2-B4CB-4305-BB34-F1A7F584A8F8}">
      <text>
        <t>[Threaded comment]
Your version of Excel allows you to read this threaded comment; however, any edits to it will get removed if the file is opened in a newer version of Excel. Learn more: https://go.microsoft.com/fwlink/?linkid=870924
Comment:
    6/1 - car pole accident where car struck a transmission tower resulting in two fatalities and one survivor who was transported to the hospital (status unknown)</t>
      </text>
    </comment>
    <comment ref="G772" authorId="20" shapeId="0" xr:uid="{F17845B0-0DC0-4BFC-8975-E52E59A89AE1}">
      <text>
        <t>[Threaded comment]
Your version of Excel allows you to read this threaded comment; however, any edits to it will get removed if the file is opened in a newer version of Excel. Learn more: https://go.microsoft.com/fwlink/?linkid=870924
Comment:
    6/1 - car pole accident where car struck a transmission tower resulting in two fatalities and one survivor who was transported to the hospital (status unknown)</t>
      </text>
    </comment>
    <comment ref="E773" authorId="21" shapeId="0" xr:uid="{671FDCE7-980D-4CB3-8A18-2CF3EDD59019}">
      <text>
        <t>[Threaded comment]
Your version of Excel allows you to read this threaded comment; however, any edits to it will get removed if the file is opened in a newer version of Excel. Learn more: https://go.microsoft.com/fwlink/?linkid=870924
Comment:
    Berkeley marina</t>
      </text>
    </comment>
    <comment ref="G773" authorId="22" shapeId="0" xr:uid="{141409EA-4AB5-4B8E-AA1D-4BB9F6C57D79}">
      <text>
        <t>[Threaded comment]
Your version of Excel allows you to read this threaded comment; however, any edits to it will get removed if the file is opened in a newer version of Excel. Learn more: https://go.microsoft.com/fwlink/?linkid=870924
Comment:
    Berkeley marina</t>
      </text>
    </comment>
    <comment ref="E774" authorId="23" shapeId="0" xr:uid="{A0D276D2-1097-46B3-88E9-F8327F9D27E5}">
      <text>
        <t>[Threaded comment]
Your version of Excel allows you to read this threaded comment; however, any edits to it will get removed if the file is opened in a newer version of Excel. Learn more: https://go.microsoft.com/fwlink/?linkid=870924
Comment:
    2 incidents are pending final determination and are not included at this time (Bayshore substation, FERC report heart attack non-project related)</t>
      </text>
    </comment>
    <comment ref="G774" authorId="24" shapeId="0" xr:uid="{3FCE9A48-CBFA-4D6E-A6AA-4B724F2454B0}">
      <text>
        <t>[Threaded comment]
Your version of Excel allows you to read this threaded comment; however, any edits to it will get removed if the file is opened in a newer version of Excel. Learn more: https://go.microsoft.com/fwlink/?linkid=870924
Comment:
    2 incidents are pending final determination and are not included at this time (Bayshore substation, FERC report heart attack non-project related)</t>
      </text>
    </comment>
  </commentList>
</comments>
</file>

<file path=xl/sharedStrings.xml><?xml version="1.0" encoding="utf-8"?>
<sst xmlns="http://schemas.openxmlformats.org/spreadsheetml/2006/main" count="2722" uniqueCount="321">
  <si>
    <t>Risk</t>
  </si>
  <si>
    <t>Key Risk Indicator (Metric Reporter)</t>
  </si>
  <si>
    <t>Responsible</t>
  </si>
  <si>
    <t>2020 Target
 (if applicable)</t>
  </si>
  <si>
    <t>2021 Target
 (if applicable)</t>
  </si>
  <si>
    <t>2022 Target
 (if applicable)</t>
  </si>
  <si>
    <t>GREEN</t>
  </si>
  <si>
    <t>AMBER</t>
  </si>
  <si>
    <t>RED</t>
  </si>
  <si>
    <t>EO: Wildfire</t>
  </si>
  <si>
    <t>STIP Reportable Ignitions (CPUC Reportable ignitions in HFTD) (Christine Burchfield)</t>
  </si>
  <si>
    <t>Christine Burchfield</t>
  </si>
  <si>
    <t>TBD</t>
  </si>
  <si>
    <t>EH&amp;S: 3rd-Party Safety Incident (non-asset failure)</t>
  </si>
  <si>
    <t>Serious Incidents and Fatalities</t>
  </si>
  <si>
    <t>Susan Colborn</t>
  </si>
  <si>
    <t>N/A</t>
  </si>
  <si>
    <t>track and trend</t>
  </si>
  <si>
    <t>progress towards incident elimination</t>
  </si>
  <si>
    <t>EH&amp;S: Motor Vehicle Safety</t>
  </si>
  <si>
    <r>
      <t>PMVI 12 Month Rolling Rate (monthly) -</t>
    </r>
    <r>
      <rPr>
        <b/>
        <sz val="9"/>
        <color rgb="FFFF0000"/>
        <rFont val="Calibri"/>
        <family val="2"/>
        <scheme val="minor"/>
      </rPr>
      <t xml:space="preserve"> KRI is based on public roads only</t>
    </r>
  </si>
  <si>
    <t>Target is based on all MVIs. KRI is based on public roads only</t>
  </si>
  <si>
    <t>NA (public roads only, target of 2.61 YE is based on all miles driven)</t>
  </si>
  <si>
    <t>EH&amp;S: Employee Safety Incident</t>
  </si>
  <si>
    <t>1) DART rate 12-month rolling average</t>
  </si>
  <si>
    <t>0.86 (year end)</t>
  </si>
  <si>
    <t>&lt;= Target</t>
  </si>
  <si>
    <t>&lt;= 10% of target</t>
  </si>
  <si>
    <t>&gt; 10% of target</t>
  </si>
  <si>
    <t>2) SIF Events (Actuals/Potentials)</t>
  </si>
  <si>
    <t>track and trend only by month</t>
  </si>
  <si>
    <t>Non-fatal Actuals only: &lt;=1 for the year (combined with contractors)</t>
  </si>
  <si>
    <t>EH&amp;S: Contractor Safety Incident</t>
  </si>
  <si>
    <t>SIF Events (Actuals/Potentials)</t>
  </si>
  <si>
    <t>Non-fatal Actuals only: &lt;=1 for the year (combined with employees)</t>
  </si>
  <si>
    <t xml:space="preserve">SHRSVC: Real Estate Facilities Failure </t>
  </si>
  <si>
    <t>% of Fire/Life Safety Preventive Maintenance Work Orders Completed Timely (Jennifer Wong)</t>
  </si>
  <si>
    <t>Jennifer Wong</t>
  </si>
  <si>
    <t>&gt;=82.65%</t>
  </si>
  <si>
    <t>&lt;82.65%&lt;=78.3%</t>
  </si>
  <si>
    <t>&lt;78.3%</t>
  </si>
  <si>
    <t>GO: LOC on Gas Distribution Main or Service</t>
  </si>
  <si>
    <t>Legacy Cross Bore Inspection (Diane Mason)</t>
  </si>
  <si>
    <t>Diane Mason</t>
  </si>
  <si>
    <t>&gt;= 90% of target</t>
  </si>
  <si>
    <t>"&lt; 90% of target &amp; &gt;= to 80% of target"</t>
  </si>
  <si>
    <t>&lt; 80% of target</t>
  </si>
  <si>
    <t>GEN: Large Uncontrolled Water Release</t>
  </si>
  <si>
    <t>Safe Dam Operating Capacity (SDOC) (Aric Van Hoosear)</t>
  </si>
  <si>
    <t>Aric Van Hoosear</t>
  </si>
  <si>
    <t>look at the sheet</t>
  </si>
  <si>
    <t>GO: Transmission Loss of Containment</t>
  </si>
  <si>
    <t>Total ILI Miles (Inspection Program) (Diane Mason)</t>
  </si>
  <si>
    <t>321.30 miles</t>
  </si>
  <si>
    <t>730.80 miles</t>
  </si>
  <si>
    <t>352 miles</t>
  </si>
  <si>
    <t>&gt;= target</t>
  </si>
  <si>
    <t>between 30% - 99.9% of target</t>
  </si>
  <si>
    <t>&lt; 30% under target</t>
  </si>
  <si>
    <t>EO: Failure of Electric Distribution Network Assets</t>
  </si>
  <si>
    <t>Network Failures (monthly) (Christine Burchfield)</t>
  </si>
  <si>
    <t>EO: Failure of Electric Distribution Overhead Assets</t>
  </si>
  <si>
    <t>OH Equipment Failure Rate (monthly)</t>
  </si>
  <si>
    <t>GO: Large Overpressure Event</t>
  </si>
  <si>
    <t>Large Overpressure Events Rate (Leilani Kane)</t>
  </si>
  <si>
    <t>&gt; target and &lt;= 14.3% over target</t>
  </si>
  <si>
    <t>&gt; 14.3% over target</t>
  </si>
  <si>
    <t xml:space="preserve">GO: Distribution Main Replacement Miles </t>
  </si>
  <si>
    <t>Completion of Seismic Projects/Risk Mitigations</t>
  </si>
  <si>
    <t>Non-RAMP Enterprise Risks</t>
  </si>
  <si>
    <t>EO: System-Wide Blackout</t>
  </si>
  <si>
    <t>Black-start Resource Availability Metric (% of hrs - quarterly) (Sandra Ellis)</t>
  </si>
  <si>
    <t>Sandra Ellis</t>
  </si>
  <si>
    <t>100% in atleast 2 (or more) of 3 River Systems</t>
  </si>
  <si>
    <t>&lt;100% in 2 (or more) of 3 River Systems</t>
  </si>
  <si>
    <t>&lt;100% in 1 (or more) of 3 River Systems</t>
  </si>
  <si>
    <t xml:space="preserve">GEN: Nuclear Core Damaging Event </t>
  </si>
  <si>
    <t>DCPP Reliability &amp; Safety Indicator (Aric Van Hoosear)</t>
  </si>
  <si>
    <t>&lt;82.4</t>
  </si>
  <si>
    <t>F&amp;R: Liquidity Event</t>
  </si>
  <si>
    <t>Consolidated 90-Day Liquidity Risk (Nick Manuel)</t>
  </si>
  <si>
    <t>Mari Becker</t>
  </si>
  <si>
    <t>&gt;$2 billion</t>
  </si>
  <si>
    <t>&gt;$1.5 B</t>
  </si>
  <si>
    <t>$500 MM - $1.5 B</t>
  </si>
  <si>
    <t>&lt;$500 MM</t>
  </si>
  <si>
    <t>Enterprise Cross-Cutting Factors</t>
  </si>
  <si>
    <t>EA: Climate Change</t>
  </si>
  <si>
    <t>Integrated Program Progress (Eric Kuhle)</t>
  </si>
  <si>
    <t>Eric Kuhle</t>
  </si>
  <si>
    <t>&gt;95%</t>
  </si>
  <si>
    <t>85-95%</t>
  </si>
  <si>
    <t>&lt;85%</t>
  </si>
  <si>
    <t>CC: Cyber Attack</t>
  </si>
  <si>
    <t>Vulnerability Compliance Score {formerly True Vulnerability Score} (monthly)</t>
  </si>
  <si>
    <t>Milton Savier</t>
  </si>
  <si>
    <t>&lt;85.0%</t>
  </si>
  <si>
    <t>&lt;82.0%</t>
  </si>
  <si>
    <t>E&amp;C: Enterprise Records and Information Mgmt</t>
  </si>
  <si>
    <t>Number of Record Types Risk Items (Joe Noya)</t>
  </si>
  <si>
    <t>Joe Noya</t>
  </si>
  <si>
    <t>&gt; target and &lt;= 10% over target</t>
  </si>
  <si>
    <t>&gt; 10% over target</t>
  </si>
  <si>
    <t>EO: Emergency Preparedness and Response</t>
  </si>
  <si>
    <t>Type 3 Emergency Certification Compliance</t>
  </si>
  <si>
    <t>Amy Pham</t>
  </si>
  <si>
    <t>&lt;100%-80%</t>
  </si>
  <si>
    <t>&lt; 80%</t>
  </si>
  <si>
    <t>Non-RAMP Non-Enterprise Risks</t>
  </si>
  <si>
    <t>EO: Transmission Overhead Asset Failure</t>
  </si>
  <si>
    <t>Average Circuit Outage Frequency YTD (Christine Burchfield)</t>
  </si>
  <si>
    <t>&lt;=100%</t>
  </si>
  <si>
    <t>&gt;105%</t>
  </si>
  <si>
    <t>EO: Transmission Underground Asset Failure</t>
  </si>
  <si>
    <t>Average Outages per Cable Circuit (Christine Burchfield)</t>
  </si>
  <si>
    <t>EO: Failure of Electric Distribution Underground Assets - old</t>
  </si>
  <si>
    <t>Monthly failure count of distribution underground Tier 2 and Tier 3 equipment YTD (Christine Burchfield) - old</t>
  </si>
  <si>
    <t>EO: Failure of Substation Assets</t>
  </si>
  <si>
    <t>Substation CESO, including MED (monthly) subject to change (Christine Burchfield)</t>
  </si>
  <si>
    <t>&gt;103%</t>
  </si>
  <si>
    <t>EO: Failure of Distribution Substation Assets</t>
  </si>
  <si>
    <t>Dist Substation- % Spend On Emergency</t>
  </si>
  <si>
    <t>EO: Failure of Transmission Substation Assets</t>
  </si>
  <si>
    <t>Transmission Substations-% Spend on Emergency</t>
  </si>
  <si>
    <t>EO: Failure of Electric Distribution Underground Assets</t>
  </si>
  <si>
    <t>Monthly failure count of distribution underground equipment (system-wide)</t>
  </si>
  <si>
    <t>GO: M&amp;C/C&amp;P Facility Loss of Containment</t>
  </si>
  <si>
    <t>Engineering Critical Assessment Phase 1 (ECA1) YTD (Lee Arcuri/Leilani Kane)</t>
  </si>
  <si>
    <t>16 Inspections</t>
  </si>
  <si>
    <t>&lt; target or &gt;= 75% of target</t>
  </si>
  <si>
    <t>&lt; 75% of target</t>
  </si>
  <si>
    <t>GO: LOC at Natural Gas Storage Well or Reservoir</t>
  </si>
  <si>
    <t>Natural Gas Storage Baseline Casing Inspections (Diane Mason)</t>
  </si>
  <si>
    <t>0 Incidents</t>
  </si>
  <si>
    <t>17 inspections</t>
  </si>
  <si>
    <t>19 inspections</t>
  </si>
  <si>
    <t>&gt;= 80% of target</t>
  </si>
  <si>
    <t>&gt;= 60% of target</t>
  </si>
  <si>
    <t>&lt;60% of target</t>
  </si>
  <si>
    <t>GO: LOC on CNG Station Equipment</t>
  </si>
  <si>
    <t>Substantial loss of containment of CNG due to equipment integrity, incorrect operations, or inadequate customer vehicle equipment integrity. (monthly) (Diane Mason)</t>
  </si>
  <si>
    <t>GO: LOC on LNG/CNG Portable Equipment</t>
  </si>
  <si>
    <t>Substantial loss of containment of LNG/CNG due to equipment integrity or incorrect operations. (monthly) (Diane Mason)</t>
  </si>
  <si>
    <t>GO: LOC on Gas Customer Connected Equipment (Cumulative YTD reporting)</t>
  </si>
  <si>
    <t>Reduce Pending Abnormal Operating Conditions (AOC) Correctives (Diane Mason)</t>
  </si>
  <si>
    <t>&gt;= 95% of target</t>
  </si>
  <si>
    <t>&lt; 95% of target &amp; &gt;= to 85% of target"</t>
  </si>
  <si>
    <t>&lt; 85% of target</t>
  </si>
  <si>
    <t>GO: Insufficient Capacity to Meet High Demand</t>
  </si>
  <si>
    <t>Gas Customer Outages at Risk Due to Safety Work (Diane Mason)</t>
  </si>
  <si>
    <t>1 to 4</t>
  </si>
  <si>
    <t>&gt;5</t>
  </si>
  <si>
    <t xml:space="preserve">GEN: Nuclear Unplanned Shutdown </t>
  </si>
  <si>
    <t>GEN: Extended Unplanned Shutdown of a Critical Power Generation Asset</t>
  </si>
  <si>
    <t>Equivalent Forced Outage Factor (EFOF)</t>
  </si>
  <si>
    <t>&lt;.90%</t>
  </si>
  <si>
    <t>between 0.9% and 1.62%</t>
  </si>
  <si>
    <t>SS: Aviation Incident</t>
  </si>
  <si>
    <t>Aviation Safety Occurrences (monthly)</t>
  </si>
  <si>
    <t>Jonathan Bauer</t>
  </si>
  <si>
    <t>track and trend only</t>
  </si>
  <si>
    <t>SS: Hazardous Materials Release</t>
  </si>
  <si>
    <t># of releases in month (monthly)</t>
  </si>
  <si>
    <t>IT: Data Loss Event</t>
  </si>
  <si>
    <t>Percentages of Non Production Databases w/Sensitive Data (monthly) changed to databases count</t>
  </si>
  <si>
    <t>Cybersecurity team</t>
  </si>
  <si>
    <t>Cross Cutting Factors</t>
  </si>
  <si>
    <t>Non-Enterprise Cross Cutting Factor</t>
  </si>
  <si>
    <t>Key Impact Indicator (Metric Reporter)</t>
  </si>
  <si>
    <t>SC: Contract Management</t>
  </si>
  <si>
    <t>???</t>
  </si>
  <si>
    <t>F&amp;R: Third Party Risk Management</t>
  </si>
  <si>
    <t>% of Contracts Risk Screened (Declan Kenna)</t>
  </si>
  <si>
    <t>Declan Kenna</t>
  </si>
  <si>
    <t>&gt;99%</t>
  </si>
  <si>
    <t>94% - 99%</t>
  </si>
  <si>
    <t>&lt;94%</t>
  </si>
  <si>
    <t>% of Purchase Requisitions Risk Screened (non-catalog/non-material) (Declan Kenna)</t>
  </si>
  <si>
    <t>&gt;90%</t>
  </si>
  <si>
    <t>85% - 90%</t>
  </si>
  <si>
    <t>IT: IT Asset Failure</t>
  </si>
  <si>
    <t xml:space="preserve">Application Health Status (applications and infrastructure out of support) </t>
  </si>
  <si>
    <t>Ravi Malhotra</t>
  </si>
  <si>
    <t>&gt;35%</t>
  </si>
  <si>
    <t>Infrastructure Asset Health (Network AHI Score)</t>
  </si>
  <si>
    <t xml:space="preserve"> Gurminder McNeel-Caird</t>
  </si>
  <si>
    <t>2.9 - 3.89</t>
  </si>
  <si>
    <t>HR: Skill and Qualified Workforce - Electric</t>
  </si>
  <si>
    <t>EO Skilled and Qualified Effectiveness - (Quarterly)</t>
  </si>
  <si>
    <t>Sarah Burroughs</t>
  </si>
  <si>
    <t>HR: Skill and Qualified Workforce - Gas</t>
  </si>
  <si>
    <t>GO Skilled and Qualified Effectiveness - (Quarterly)</t>
  </si>
  <si>
    <t>Sec: Physical Threat</t>
  </si>
  <si>
    <t>Intrusion Readiness Response (quarterly)</t>
  </si>
  <si>
    <t>Windsor Yip</t>
  </si>
  <si>
    <t>&gt;=85%</t>
  </si>
  <si>
    <t>GEN: Seismic</t>
  </si>
  <si>
    <t>Seismic Cross Cutting Index (annual)</t>
  </si>
  <si>
    <t>Albert Kottke</t>
  </si>
  <si>
    <t>Seismic Projects/Risk Mitigations are completed on time</t>
  </si>
  <si>
    <t>On time</t>
  </si>
  <si>
    <t>Late</t>
  </si>
  <si>
    <t>Aviation Accident Rate</t>
  </si>
  <si>
    <t>&lt;= 2% Above Target</t>
  </si>
  <si>
    <t>&gt;2% Above Target and &lt;= 5% Above Target</t>
  </si>
  <si>
    <t>&gt;5% Above Target</t>
  </si>
  <si>
    <t>Aviation Services Rotor Accident Rate</t>
  </si>
  <si>
    <t>Aviation Services Fixed Wing Accident Rate</t>
  </si>
  <si>
    <t>Incident Rate Fixed Wing (RI)</t>
  </si>
  <si>
    <t>Incident Rate Rotor (RI)</t>
  </si>
  <si>
    <t>Offsite Record Storage Metadata Accuracy</t>
  </si>
  <si>
    <t>=&gt;Target</t>
  </si>
  <si>
    <t>Electronic Record Unstructured Data Content</t>
  </si>
  <si>
    <t>Under Development</t>
  </si>
  <si>
    <t xml:space="preserve">Main Replacement miles completed </t>
  </si>
  <si>
    <t>&lt; 90% of target</t>
  </si>
  <si>
    <t>Year</t>
  </si>
  <si>
    <t>Aviation Services Accident Rate</t>
  </si>
  <si>
    <t>EOY_Target</t>
  </si>
  <si>
    <r>
      <t>PMVI 12 Month Rolling Rate (monthly) -</t>
    </r>
    <r>
      <rPr>
        <sz val="9"/>
        <color rgb="FFFF0000"/>
        <rFont val="Calibri"/>
        <family val="2"/>
        <scheme val="minor"/>
      </rPr>
      <t xml:space="preserve"> KRI is based on public roads only</t>
    </r>
  </si>
  <si>
    <t>2 of 3 River Systems Available</t>
  </si>
  <si>
    <t>1 of 3 River Systems Available</t>
  </si>
  <si>
    <t>0 River Systems Available</t>
  </si>
  <si>
    <t>Monthly failure count of distribution underground Tier 2 and Tier 3 equipment YTD (Christine Burchfield)</t>
  </si>
  <si>
    <t>=&gt; 25% below target and &lt; target</t>
  </si>
  <si>
    <t>&lt;25% below target</t>
  </si>
  <si>
    <t xml:space="preserve"> T&amp;D Wires down due to Equipment Failure</t>
  </si>
  <si>
    <t>Monthly failure count of distribution overhead equipment (system-wide)</t>
  </si>
  <si>
    <t>Engineering Critical Assessment Phase 1 (ECA1)</t>
  </si>
  <si>
    <t>Reduce Pending Abnormal Operating Conditions (AOC) Correctives</t>
  </si>
  <si>
    <t>Month</t>
  </si>
  <si>
    <t>Target_Monthly</t>
  </si>
  <si>
    <t>Target_YTD</t>
  </si>
  <si>
    <t>Actuals_Monthly</t>
  </si>
  <si>
    <t>Actuals_YTD</t>
  </si>
  <si>
    <t>Reportable Fire Ignitions in HFTD</t>
  </si>
  <si>
    <t>Target Type</t>
  </si>
  <si>
    <t>Lower is better</t>
  </si>
  <si>
    <t>2.82</t>
  </si>
  <si>
    <t>NA (public roads only, target is based on all miles driven)</t>
  </si>
  <si>
    <t>0.86 year end</t>
  </si>
  <si>
    <t>0.97 (on track)</t>
  </si>
  <si>
    <t>0.96 (on track)</t>
  </si>
  <si>
    <t>0.85 (on track)</t>
  </si>
  <si>
    <t>0.84 (on track)</t>
  </si>
  <si>
    <t>0/1</t>
  </si>
  <si>
    <t>0/3</t>
  </si>
  <si>
    <t>0/0</t>
  </si>
  <si>
    <t>1/0</t>
  </si>
  <si>
    <t>0/2</t>
  </si>
  <si>
    <t>0 (A) / 0 (P)</t>
  </si>
  <si>
    <t>0 (A) / 2 (P)</t>
  </si>
  <si>
    <t>0 (A) / 0 (P) for May</t>
  </si>
  <si>
    <t>0 (A) / 1 (P)</t>
  </si>
  <si>
    <t>0.77 (on track)</t>
  </si>
  <si>
    <t>0.80 (on track)</t>
  </si>
  <si>
    <t>kri_id</t>
  </si>
  <si>
    <t>AVATN-3</t>
  </si>
  <si>
    <t>AVATN-4</t>
  </si>
  <si>
    <t>AVATN-5</t>
  </si>
  <si>
    <t>AVATN-6</t>
  </si>
  <si>
    <t>BLKOT-1</t>
  </si>
  <si>
    <t>CLIMT-1</t>
  </si>
  <si>
    <t>CNGEQ-1</t>
  </si>
  <si>
    <t>CYBER-1</t>
  </si>
  <si>
    <t>DNTWK-1</t>
  </si>
  <si>
    <t>DSBSN-2</t>
  </si>
  <si>
    <t>DTALS-1</t>
  </si>
  <si>
    <t>DUNGD-2</t>
  </si>
  <si>
    <t>EMPSI-1</t>
  </si>
  <si>
    <t>EMPSI-2</t>
  </si>
  <si>
    <t>EPNDR-1</t>
  </si>
  <si>
    <t>HZMAT-1</t>
  </si>
  <si>
    <t>ITAFL-1</t>
  </si>
  <si>
    <t>LGUWR-1</t>
  </si>
  <si>
    <t>LNCNG-1</t>
  </si>
  <si>
    <t>LOCDM-1</t>
  </si>
  <si>
    <t>LOCDM-2</t>
  </si>
  <si>
    <t>LOCTM-1</t>
  </si>
  <si>
    <t>LQDTY-1</t>
  </si>
  <si>
    <t>LRGOP-1</t>
  </si>
  <si>
    <t>MCCPF-1</t>
  </si>
  <si>
    <t>MTRSI-1</t>
  </si>
  <si>
    <t>NCORE-1</t>
  </si>
  <si>
    <t>NGSWR-1</t>
  </si>
  <si>
    <t>PHYSA-1</t>
  </si>
  <si>
    <t>RECIM-2</t>
  </si>
  <si>
    <t>RECIM-3</t>
  </si>
  <si>
    <t>REFFL-1</t>
  </si>
  <si>
    <t>REFFL-2</t>
  </si>
  <si>
    <t>SQWKF-1</t>
  </si>
  <si>
    <t>SQWKF-2</t>
  </si>
  <si>
    <t>SSMIC-1</t>
  </si>
  <si>
    <t>TOVHD-1</t>
  </si>
  <si>
    <t>TPTSI-1</t>
  </si>
  <si>
    <t>TSBSN-1</t>
  </si>
  <si>
    <t>TUNGD-1</t>
  </si>
  <si>
    <t>WLDFR-1</t>
  </si>
  <si>
    <t>Description</t>
  </si>
  <si>
    <t>descriptin</t>
  </si>
  <si>
    <t>check</t>
  </si>
  <si>
    <t>PMVI 12 Month Rolling Rate (monthly) - KRI is based on public roads only</t>
  </si>
  <si>
    <t>2) SIF Events (Actuals/Potentials) - Employee</t>
  </si>
  <si>
    <t>NEW:Failure of Electric Distribution Overhead Assets</t>
  </si>
  <si>
    <t>DOVHD-1?</t>
  </si>
  <si>
    <t>Number of river systems available at the worst hour of the month</t>
  </si>
  <si>
    <t>Wires Down Due to Equipment Failure &amp; Vegetation</t>
  </si>
  <si>
    <t>$1,285 M</t>
  </si>
  <si>
    <t>1.00 (on track)</t>
  </si>
  <si>
    <t>0.98 (on track)</t>
  </si>
  <si>
    <t xml:space="preserve">4 in April </t>
  </si>
  <si>
    <t>1* (A) / 3 (P)</t>
  </si>
  <si>
    <t xml:space="preserve">1 in May </t>
  </si>
  <si>
    <t>1 (A) / 0 (P)</t>
  </si>
  <si>
    <t>0.76 (on track)</t>
  </si>
  <si>
    <t>1 (A) / 2 (P)</t>
  </si>
  <si>
    <t>0.71 (on track)</t>
  </si>
  <si>
    <t xml:space="preserve">606.1
</t>
  </si>
  <si>
    <t xml:space="preserve">618.1
</t>
  </si>
  <si>
    <t xml:space="preserve">730.2
</t>
  </si>
  <si>
    <t xml:space="preserve">730.8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</si>
</sst>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#,##0.0"/>
    <numFmt numFmtId="168" formatCode="_(* #,##0.0_);_(* \(#,##0.0\);_(* &quot;-&quot;??_);_(@_)"/>
    <numFmt numFmtId="170" formatCode="&quot;$&quot;#,##0,,&quot; M&quot;"/>
    <numFmt numFmtId="171" formatCode="#,##0.000"/>
    <numFmt numFmtId="172" formatCode="0.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Calibri"/>
      <family val="2"/>
    </font>
    <font>
      <b/>
      <sz val="9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trike/>
      <sz val="9"/>
      <name val="Calibri"/>
      <family val="2"/>
      <scheme val="minor"/>
    </font>
    <font>
      <b/>
      <strike/>
      <sz val="10"/>
      <name val="Calibri"/>
      <family val="2"/>
      <scheme val="minor"/>
    </font>
    <font>
      <b/>
      <sz val="12"/>
      <name val="Calibri"/>
      <family val="2"/>
    </font>
    <font>
      <b/>
      <sz val="9"/>
      <color rgb="FF000000"/>
      <name val="Calibri"/>
      <family val="2"/>
    </font>
    <font>
      <sz val="12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5C7080"/>
      <name val="13px Source-Sans-Pro"/>
    </font>
    <font>
      <sz val="11"/>
      <color theme="1"/>
      <name val="13px Source-Sans-Pro"/>
    </font>
    <font>
      <sz val="8"/>
      <name val="Calibri"/>
      <family val="2"/>
      <scheme val="minor"/>
    </font>
    <font>
      <sz val="11"/>
      <name val="13px Source-Sans-Pro"/>
    </font>
    <font>
      <b/>
      <sz val="11"/>
      <name val="Calibri"/>
      <family val="2"/>
      <scheme val="minor"/>
    </font>
    <font>
      <sz val="9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DCDCDC"/>
      </left>
      <right style="medium">
        <color rgb="FFDCDCDC"/>
      </right>
      <top/>
      <bottom style="medium">
        <color rgb="FFDCDCDC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6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6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" fontId="7" fillId="0" borderId="0" xfId="0" quotePrefix="1" applyNumberFormat="1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10" fontId="9" fillId="0" borderId="0" xfId="2" applyNumberFormat="1" applyFont="1" applyFill="1" applyAlignment="1">
      <alignment horizontal="center" vertical="center"/>
    </xf>
    <xf numFmtId="16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7" fillId="0" borderId="0" xfId="2" applyNumberFormat="1" applyFont="1" applyFill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5" fontId="9" fillId="0" borderId="0" xfId="3" applyNumberFormat="1" applyFont="1" applyAlignment="1">
      <alignment horizontal="center" vertical="center"/>
    </xf>
    <xf numFmtId="37" fontId="7" fillId="0" borderId="0" xfId="1" applyNumberFormat="1" applyFont="1" applyFill="1" applyBorder="1" applyAlignment="1">
      <alignment horizontal="center" vertical="center"/>
    </xf>
    <xf numFmtId="37" fontId="9" fillId="0" borderId="0" xfId="1" applyNumberFormat="1" applyFont="1" applyFill="1" applyBorder="1" applyAlignment="1">
      <alignment horizontal="center" vertical="center"/>
    </xf>
    <xf numFmtId="10" fontId="9" fillId="0" borderId="0" xfId="3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9" fontId="10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10" fontId="9" fillId="0" borderId="0" xfId="2" applyNumberFormat="1" applyFont="1" applyFill="1" applyBorder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10" fontId="11" fillId="2" borderId="0" xfId="0" applyNumberFormat="1" applyFont="1" applyFill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10" fontId="14" fillId="2" borderId="0" xfId="0" applyNumberFormat="1" applyFont="1" applyFill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10" fontId="14" fillId="2" borderId="0" xfId="2" applyNumberFormat="1" applyFont="1" applyFill="1" applyAlignment="1">
      <alignment horizontal="center" vertical="center"/>
    </xf>
    <xf numFmtId="10" fontId="14" fillId="10" borderId="0" xfId="0" applyNumberFormat="1" applyFont="1" applyFill="1" applyAlignment="1">
      <alignment horizontal="center" vertical="center"/>
    </xf>
    <xf numFmtId="16" fontId="14" fillId="0" borderId="0" xfId="3" applyNumberFormat="1" applyFont="1" applyAlignment="1">
      <alignment horizontal="center" vertical="center"/>
    </xf>
    <xf numFmtId="0" fontId="14" fillId="2" borderId="0" xfId="3" applyFont="1" applyFill="1" applyAlignment="1">
      <alignment horizontal="center" vertical="center"/>
    </xf>
    <xf numFmtId="9" fontId="14" fillId="2" borderId="0" xfId="3" applyNumberFormat="1" applyFont="1" applyFill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0" fontId="11" fillId="2" borderId="0" xfId="2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10" fontId="11" fillId="0" borderId="0" xfId="2" applyNumberFormat="1" applyFont="1" applyFill="1" applyBorder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center"/>
    </xf>
    <xf numFmtId="165" fontId="11" fillId="0" borderId="0" xfId="0" applyNumberFormat="1" applyFont="1" applyAlignment="1">
      <alignment horizontal="center" vertical="center"/>
    </xf>
    <xf numFmtId="165" fontId="14" fillId="0" borderId="0" xfId="3" applyNumberFormat="1" applyFont="1" applyAlignment="1">
      <alignment horizontal="center" vertical="center"/>
    </xf>
    <xf numFmtId="9" fontId="11" fillId="0" borderId="0" xfId="0" quotePrefix="1" applyNumberFormat="1" applyFont="1" applyAlignment="1">
      <alignment horizontal="center" vertical="center"/>
    </xf>
    <xf numFmtId="165" fontId="14" fillId="0" borderId="0" xfId="3" quotePrefix="1" applyNumberFormat="1" applyFont="1" applyAlignment="1">
      <alignment horizontal="center" vertical="center"/>
    </xf>
    <xf numFmtId="165" fontId="11" fillId="2" borderId="0" xfId="0" applyNumberFormat="1" applyFont="1" applyFill="1" applyAlignment="1">
      <alignment horizontal="center" vertical="center"/>
    </xf>
    <xf numFmtId="165" fontId="14" fillId="2" borderId="0" xfId="3" applyNumberFormat="1" applyFont="1" applyFill="1" applyAlignment="1">
      <alignment horizontal="center" vertical="center"/>
    </xf>
    <xf numFmtId="9" fontId="14" fillId="2" borderId="0" xfId="2" quotePrefix="1" applyFont="1" applyFill="1" applyBorder="1" applyAlignment="1">
      <alignment horizontal="center" vertical="center"/>
    </xf>
    <xf numFmtId="9" fontId="14" fillId="2" borderId="0" xfId="2" applyFont="1" applyFill="1" applyBorder="1" applyAlignment="1">
      <alignment horizontal="center" vertical="center"/>
    </xf>
    <xf numFmtId="165" fontId="14" fillId="2" borderId="0" xfId="3" quotePrefix="1" applyNumberFormat="1" applyFont="1" applyFill="1" applyAlignment="1">
      <alignment horizontal="center" vertical="center"/>
    </xf>
    <xf numFmtId="37" fontId="11" fillId="2" borderId="0" xfId="1" applyNumberFormat="1" applyFont="1" applyFill="1" applyBorder="1" applyAlignment="1">
      <alignment horizontal="center" vertical="center"/>
    </xf>
    <xf numFmtId="37" fontId="14" fillId="2" borderId="0" xfId="1" applyNumberFormat="1" applyFont="1" applyFill="1" applyBorder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37" fontId="11" fillId="0" borderId="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10" fontId="18" fillId="2" borderId="0" xfId="3" applyNumberFormat="1" applyFont="1" applyFill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9" fontId="20" fillId="2" borderId="0" xfId="0" applyNumberFormat="1" applyFont="1" applyFill="1" applyAlignment="1">
      <alignment horizontal="center" vertical="center"/>
    </xf>
    <xf numFmtId="10" fontId="20" fillId="2" borderId="0" xfId="2" quotePrefix="1" applyNumberFormat="1" applyFont="1" applyFill="1" applyBorder="1" applyAlignment="1">
      <alignment horizontal="center" vertical="center"/>
    </xf>
    <xf numFmtId="10" fontId="20" fillId="2" borderId="0" xfId="2" applyNumberFormat="1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10" fontId="11" fillId="0" borderId="0" xfId="2" quotePrefix="1" applyNumberFormat="1" applyFont="1" applyFill="1" applyBorder="1" applyAlignment="1">
      <alignment horizontal="center" vertical="center"/>
    </xf>
    <xf numFmtId="10" fontId="14" fillId="2" borderId="0" xfId="3" applyNumberFormat="1" applyFont="1" applyFill="1" applyAlignment="1">
      <alignment horizontal="center" vertical="center"/>
    </xf>
    <xf numFmtId="0" fontId="11" fillId="12" borderId="0" xfId="0" applyFont="1" applyFill="1" applyAlignment="1">
      <alignment vertical="center"/>
    </xf>
    <xf numFmtId="0" fontId="11" fillId="12" borderId="0" xfId="0" applyFont="1" applyFill="1" applyAlignment="1">
      <alignment horizontal="center" vertical="center"/>
    </xf>
    <xf numFmtId="0" fontId="14" fillId="12" borderId="0" xfId="3" applyFont="1" applyFill="1" applyAlignment="1">
      <alignment horizontal="center" vertical="center"/>
    </xf>
    <xf numFmtId="10" fontId="14" fillId="12" borderId="0" xfId="0" applyNumberFormat="1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10" fontId="14" fillId="2" borderId="0" xfId="2" applyNumberFormat="1" applyFont="1" applyFill="1" applyBorder="1" applyAlignment="1">
      <alignment horizontal="center" vertical="center"/>
    </xf>
    <xf numFmtId="0" fontId="11" fillId="12" borderId="0" xfId="0" applyFont="1" applyFill="1" applyAlignment="1">
      <alignment horizontal="left" vertical="center"/>
    </xf>
    <xf numFmtId="0" fontId="3" fillId="12" borderId="0" xfId="0" applyFont="1" applyFill="1" applyAlignment="1">
      <alignment horizontal="center" vertical="center"/>
    </xf>
    <xf numFmtId="166" fontId="3" fillId="0" borderId="0" xfId="2" applyNumberFormat="1" applyFont="1" applyAlignment="1">
      <alignment horizontal="center" vertical="center"/>
    </xf>
    <xf numFmtId="166" fontId="3" fillId="8" borderId="0" xfId="2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167" fontId="11" fillId="0" borderId="0" xfId="0" applyNumberFormat="1" applyFont="1" applyAlignment="1">
      <alignment horizontal="center" vertical="center"/>
    </xf>
    <xf numFmtId="0" fontId="11" fillId="4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2" fontId="14" fillId="2" borderId="0" xfId="0" applyNumberFormat="1" applyFont="1" applyFill="1" applyAlignment="1">
      <alignment horizontal="center" vertical="center"/>
    </xf>
    <xf numFmtId="16" fontId="11" fillId="2" borderId="0" xfId="0" quotePrefix="1" applyNumberFormat="1" applyFont="1" applyFill="1" applyAlignment="1">
      <alignment horizontal="center" vertical="center"/>
    </xf>
    <xf numFmtId="16" fontId="11" fillId="0" borderId="0" xfId="0" quotePrefix="1" applyNumberFormat="1" applyFont="1" applyAlignment="1">
      <alignment horizontal="center" vertical="center"/>
    </xf>
    <xf numFmtId="0" fontId="15" fillId="0" borderId="0" xfId="3" applyFont="1" applyAlignment="1">
      <alignment vertical="center"/>
    </xf>
    <xf numFmtId="0" fontId="11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1" fillId="8" borderId="0" xfId="0" applyFont="1" applyFill="1" applyAlignment="1">
      <alignment horizontal="left" vertical="center"/>
    </xf>
    <xf numFmtId="0" fontId="3" fillId="0" borderId="0" xfId="0" quotePrefix="1" applyFont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168" fontId="7" fillId="0" borderId="0" xfId="1" applyNumberFormat="1" applyFont="1" applyFill="1" applyAlignment="1">
      <alignment horizontal="center" vertical="center"/>
    </xf>
    <xf numFmtId="9" fontId="7" fillId="0" borderId="0" xfId="2" applyFont="1" applyFill="1" applyBorder="1" applyAlignment="1">
      <alignment horizontal="center" vertical="center"/>
    </xf>
    <xf numFmtId="0" fontId="11" fillId="3" borderId="0" xfId="0" applyFont="1" applyFill="1" applyAlignment="1">
      <alignment horizontal="left" vertical="center" wrapText="1"/>
    </xf>
    <xf numFmtId="37" fontId="14" fillId="12" borderId="0" xfId="1" applyNumberFormat="1" applyFont="1" applyFill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10" fontId="11" fillId="2" borderId="0" xfId="0" applyNumberFormat="1" applyFont="1" applyFill="1" applyAlignment="1">
      <alignment horizontal="center" vertical="center" wrapText="1"/>
    </xf>
    <xf numFmtId="0" fontId="21" fillId="13" borderId="3" xfId="0" applyFont="1" applyFill="1" applyBorder="1" applyAlignment="1">
      <alignment vertical="top"/>
    </xf>
    <xf numFmtId="0" fontId="23" fillId="3" borderId="7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24" fillId="14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5" borderId="0" xfId="0" applyFont="1" applyFill="1" applyAlignment="1">
      <alignment horizontal="center"/>
    </xf>
    <xf numFmtId="2" fontId="14" fillId="0" borderId="0" xfId="0" applyNumberFormat="1" applyFont="1" applyFill="1" applyAlignment="1">
      <alignment horizontal="center" vertical="center" wrapText="1"/>
    </xf>
    <xf numFmtId="165" fontId="3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3" fontId="11" fillId="0" borderId="0" xfId="0" applyNumberFormat="1" applyFont="1" applyFill="1" applyAlignment="1">
      <alignment horizontal="center" vertical="center"/>
    </xf>
    <xf numFmtId="2" fontId="14" fillId="0" borderId="0" xfId="0" applyNumberFormat="1" applyFont="1" applyFill="1" applyAlignment="1">
      <alignment horizontal="center" vertical="center"/>
    </xf>
    <xf numFmtId="16" fontId="11" fillId="0" borderId="0" xfId="0" quotePrefix="1" applyNumberFormat="1" applyFont="1" applyFill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10" fontId="11" fillId="0" borderId="0" xfId="0" applyNumberFormat="1" applyFont="1" applyFill="1" applyAlignment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9" fontId="11" fillId="0" borderId="0" xfId="0" applyNumberFormat="1" applyFont="1" applyFill="1" applyAlignment="1">
      <alignment horizontal="center" vertical="center"/>
    </xf>
    <xf numFmtId="9" fontId="11" fillId="0" borderId="0" xfId="2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16" fontId="11" fillId="0" borderId="0" xfId="0" quotePrefix="1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center" vertical="center"/>
    </xf>
    <xf numFmtId="37" fontId="14" fillId="0" borderId="0" xfId="1" applyNumberFormat="1" applyFont="1" applyFill="1" applyAlignment="1">
      <alignment horizontal="center" vertical="center"/>
    </xf>
    <xf numFmtId="37" fontId="14" fillId="0" borderId="0" xfId="1" applyNumberFormat="1" applyFont="1" applyFill="1" applyBorder="1" applyAlignment="1">
      <alignment horizontal="center" vertical="center"/>
    </xf>
    <xf numFmtId="9" fontId="14" fillId="0" borderId="0" xfId="2" applyFont="1" applyFill="1" applyAlignment="1">
      <alignment horizontal="center" vertical="center"/>
    </xf>
    <xf numFmtId="10" fontId="9" fillId="0" borderId="0" xfId="0" applyNumberFormat="1" applyFont="1" applyFill="1" applyAlignment="1">
      <alignment horizontal="center"/>
    </xf>
    <xf numFmtId="9" fontId="3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0" fontId="14" fillId="0" borderId="0" xfId="0" applyNumberFormat="1" applyFont="1" applyFill="1" applyAlignment="1">
      <alignment horizontal="center" vertical="center"/>
    </xf>
    <xf numFmtId="9" fontId="14" fillId="0" borderId="0" xfId="0" applyNumberFormat="1" applyFont="1" applyFill="1" applyAlignment="1">
      <alignment horizontal="center" vertical="center"/>
    </xf>
    <xf numFmtId="10" fontId="3" fillId="0" borderId="2" xfId="0" applyNumberFormat="1" applyFont="1" applyFill="1" applyBorder="1" applyAlignment="1">
      <alignment horizontal="center" vertical="center"/>
    </xf>
    <xf numFmtId="10" fontId="3" fillId="0" borderId="2" xfId="0" applyNumberFormat="1" applyFont="1" applyFill="1" applyBorder="1" applyAlignment="1">
      <alignment horizontal="center"/>
    </xf>
    <xf numFmtId="167" fontId="11" fillId="0" borderId="0" xfId="0" applyNumberFormat="1" applyFont="1" applyFill="1" applyAlignment="1">
      <alignment horizontal="center" vertical="center"/>
    </xf>
    <xf numFmtId="170" fontId="14" fillId="0" borderId="0" xfId="0" applyNumberFormat="1" applyFont="1" applyFill="1" applyAlignment="1">
      <alignment horizontal="center" vertical="center"/>
    </xf>
    <xf numFmtId="165" fontId="11" fillId="0" borderId="0" xfId="0" applyNumberFormat="1" applyFont="1" applyFill="1" applyAlignment="1">
      <alignment horizontal="center" vertical="center"/>
    </xf>
    <xf numFmtId="2" fontId="14" fillId="0" borderId="0" xfId="0" quotePrefix="1" applyNumberFormat="1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10" fontId="7" fillId="0" borderId="0" xfId="0" applyNumberFormat="1" applyFont="1" applyFill="1" applyAlignment="1">
      <alignment horizontal="center"/>
    </xf>
    <xf numFmtId="10" fontId="3" fillId="0" borderId="0" xfId="2" applyNumberFormat="1" applyFont="1" applyFill="1" applyAlignment="1">
      <alignment horizontal="center" vertical="center"/>
    </xf>
    <xf numFmtId="10" fontId="3" fillId="0" borderId="0" xfId="0" applyNumberFormat="1" applyFont="1" applyFill="1" applyAlignment="1">
      <alignment horizontal="center" vertical="center"/>
    </xf>
    <xf numFmtId="166" fontId="14" fillId="0" borderId="0" xfId="2" applyNumberFormat="1" applyFont="1" applyFill="1" applyBorder="1" applyAlignment="1">
      <alignment horizontal="center" vertical="center"/>
    </xf>
    <xf numFmtId="166" fontId="11" fillId="0" borderId="0" xfId="2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Alignment="1">
      <alignment horizontal="center" vertical="center"/>
    </xf>
    <xf numFmtId="171" fontId="3" fillId="0" borderId="5" xfId="7" applyNumberFormat="1" applyFont="1" applyFill="1" applyBorder="1" applyAlignment="1" applyProtection="1">
      <alignment horizontal="center" vertical="center"/>
      <protection locked="0"/>
    </xf>
    <xf numFmtId="4" fontId="3" fillId="0" borderId="6" xfId="2" applyNumberFormat="1" applyFont="1" applyFill="1" applyBorder="1" applyAlignment="1" applyProtection="1">
      <alignment horizontal="center" vertical="center"/>
      <protection locked="0"/>
    </xf>
    <xf numFmtId="4" fontId="3" fillId="0" borderId="5" xfId="2" applyNumberFormat="1" applyFont="1" applyFill="1" applyBorder="1" applyAlignment="1" applyProtection="1">
      <alignment horizontal="center" vertical="center"/>
      <protection locked="0"/>
    </xf>
    <xf numFmtId="171" fontId="3" fillId="0" borderId="4" xfId="2" applyNumberFormat="1" applyFont="1" applyFill="1" applyBorder="1" applyAlignment="1" applyProtection="1">
      <alignment horizontal="center" vertical="center"/>
      <protection locked="0"/>
    </xf>
    <xf numFmtId="171" fontId="3" fillId="0" borderId="5" xfId="2" applyNumberFormat="1" applyFont="1" applyFill="1" applyBorder="1" applyAlignment="1" applyProtection="1">
      <alignment horizontal="center" vertical="center"/>
      <protection locked="0"/>
    </xf>
    <xf numFmtId="1" fontId="3" fillId="0" borderId="2" xfId="6" applyNumberFormat="1" applyFont="1" applyFill="1" applyBorder="1" applyAlignment="1">
      <alignment horizontal="center" vertical="center"/>
    </xf>
    <xf numFmtId="3" fontId="3" fillId="0" borderId="2" xfId="6" applyNumberFormat="1" applyFont="1" applyFill="1" applyBorder="1" applyAlignment="1">
      <alignment horizontal="center" vertical="center"/>
    </xf>
    <xf numFmtId="10" fontId="3" fillId="0" borderId="0" xfId="0" applyNumberFormat="1" applyFont="1" applyFill="1" applyAlignment="1">
      <alignment horizontal="center"/>
    </xf>
    <xf numFmtId="16" fontId="14" fillId="0" borderId="0" xfId="0" quotePrefix="1" applyNumberFormat="1" applyFont="1" applyFill="1" applyAlignment="1">
      <alignment horizontal="center" vertical="center"/>
    </xf>
    <xf numFmtId="10" fontId="27" fillId="0" borderId="0" xfId="0" applyNumberFormat="1" applyFont="1" applyFill="1" applyAlignment="1">
      <alignment horizontal="center"/>
    </xf>
    <xf numFmtId="3" fontId="9" fillId="0" borderId="0" xfId="0" applyNumberFormat="1" applyFont="1" applyFill="1" applyAlignment="1">
      <alignment horizontal="center" vertical="center" wrapText="1"/>
    </xf>
    <xf numFmtId="3" fontId="3" fillId="0" borderId="0" xfId="6" applyNumberFormat="1" applyFont="1" applyFill="1" applyAlignment="1" applyProtection="1">
      <alignment horizontal="center"/>
      <protection locked="0"/>
    </xf>
    <xf numFmtId="0" fontId="26" fillId="0" borderId="7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wrapText="1"/>
    </xf>
    <xf numFmtId="0" fontId="25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3" fillId="0" borderId="5" xfId="7" applyNumberFormat="1" applyFont="1" applyFill="1" applyBorder="1" applyAlignment="1" applyProtection="1">
      <alignment horizontal="center"/>
      <protection locked="0"/>
    </xf>
    <xf numFmtId="1" fontId="3" fillId="0" borderId="4" xfId="2" applyNumberFormat="1" applyFont="1" applyFill="1" applyBorder="1" applyAlignment="1">
      <alignment horizontal="center"/>
    </xf>
    <xf numFmtId="1" fontId="3" fillId="0" borderId="5" xfId="2" applyNumberFormat="1" applyFont="1" applyFill="1" applyBorder="1" applyAlignment="1">
      <alignment horizontal="center"/>
    </xf>
    <xf numFmtId="3" fontId="3" fillId="0" borderId="5" xfId="2" applyNumberFormat="1" applyFont="1" applyFill="1" applyBorder="1" applyAlignment="1">
      <alignment horizontal="center"/>
    </xf>
    <xf numFmtId="4" fontId="3" fillId="0" borderId="5" xfId="7" applyNumberFormat="1" applyFont="1" applyFill="1" applyBorder="1" applyAlignment="1" applyProtection="1">
      <alignment horizontal="center"/>
      <protection locked="0"/>
    </xf>
    <xf numFmtId="4" fontId="3" fillId="0" borderId="6" xfId="2" applyNumberFormat="1" applyFont="1" applyFill="1" applyBorder="1" applyAlignment="1" applyProtection="1">
      <alignment horizontal="center"/>
      <protection locked="0"/>
    </xf>
    <xf numFmtId="4" fontId="3" fillId="0" borderId="5" xfId="2" applyNumberFormat="1" applyFont="1" applyFill="1" applyBorder="1" applyAlignment="1" applyProtection="1">
      <alignment horizontal="center"/>
      <protection locked="0"/>
    </xf>
    <xf numFmtId="4" fontId="3" fillId="0" borderId="4" xfId="2" applyNumberFormat="1" applyFont="1" applyFill="1" applyBorder="1" applyAlignment="1" applyProtection="1">
      <alignment horizontal="center"/>
      <protection locked="0"/>
    </xf>
    <xf numFmtId="3" fontId="3" fillId="0" borderId="0" xfId="0" applyNumberFormat="1" applyFont="1" applyFill="1" applyBorder="1" applyAlignment="1">
      <alignment horizontal="center"/>
    </xf>
    <xf numFmtId="3" fontId="3" fillId="0" borderId="4" xfId="2" applyNumberFormat="1" applyFont="1" applyFill="1" applyBorder="1" applyAlignment="1" applyProtection="1">
      <alignment horizontal="center"/>
      <protection locked="0"/>
    </xf>
    <xf numFmtId="3" fontId="3" fillId="0" borderId="5" xfId="2" applyNumberFormat="1" applyFont="1" applyFill="1" applyBorder="1" applyAlignment="1" applyProtection="1">
      <alignment horizontal="center"/>
      <protection locked="0"/>
    </xf>
    <xf numFmtId="3" fontId="3" fillId="0" borderId="6" xfId="2" applyNumberFormat="1" applyFont="1" applyFill="1" applyBorder="1" applyAlignment="1" applyProtection="1">
      <alignment horizontal="center"/>
      <protection locked="0"/>
    </xf>
    <xf numFmtId="3" fontId="3" fillId="0" borderId="6" xfId="2" applyNumberFormat="1" applyFont="1" applyFill="1" applyBorder="1" applyAlignment="1">
      <alignment horizontal="center"/>
    </xf>
    <xf numFmtId="3" fontId="3" fillId="0" borderId="4" xfId="2" applyNumberFormat="1" applyFont="1" applyFill="1" applyBorder="1" applyAlignment="1">
      <alignment horizontal="center"/>
    </xf>
    <xf numFmtId="1" fontId="3" fillId="0" borderId="6" xfId="2" applyNumberFormat="1" applyFont="1" applyFill="1" applyBorder="1" applyAlignment="1">
      <alignment horizontal="center"/>
    </xf>
    <xf numFmtId="167" fontId="3" fillId="0" borderId="6" xfId="2" applyNumberFormat="1" applyFont="1" applyFill="1" applyBorder="1" applyAlignment="1">
      <alignment horizontal="center"/>
    </xf>
    <xf numFmtId="167" fontId="3" fillId="0" borderId="5" xfId="2" applyNumberFormat="1" applyFont="1" applyFill="1" applyBorder="1" applyAlignment="1">
      <alignment horizontal="center"/>
    </xf>
    <xf numFmtId="167" fontId="3" fillId="0" borderId="4" xfId="2" applyNumberFormat="1" applyFont="1" applyFill="1" applyBorder="1" applyAlignment="1">
      <alignment horizontal="center"/>
    </xf>
    <xf numFmtId="4" fontId="3" fillId="0" borderId="4" xfId="2" applyNumberFormat="1" applyFont="1" applyFill="1" applyBorder="1" applyAlignment="1">
      <alignment horizontal="center"/>
    </xf>
    <xf numFmtId="167" fontId="3" fillId="0" borderId="5" xfId="7" applyNumberFormat="1" applyFont="1" applyFill="1" applyBorder="1" applyAlignment="1" applyProtection="1">
      <alignment horizontal="center"/>
      <protection locked="0"/>
    </xf>
    <xf numFmtId="172" fontId="3" fillId="0" borderId="4" xfId="2" applyNumberFormat="1" applyFont="1" applyFill="1" applyBorder="1" applyAlignment="1">
      <alignment horizontal="center"/>
    </xf>
    <xf numFmtId="172" fontId="3" fillId="0" borderId="6" xfId="2" applyNumberFormat="1" applyFont="1" applyFill="1" applyBorder="1" applyAlignment="1">
      <alignment horizontal="center"/>
    </xf>
    <xf numFmtId="172" fontId="3" fillId="0" borderId="5" xfId="2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165" fontId="3" fillId="0" borderId="5" xfId="7" applyNumberFormat="1" applyFont="1" applyFill="1" applyBorder="1" applyAlignment="1" applyProtection="1">
      <alignment horizontal="center"/>
      <protection locked="0"/>
    </xf>
    <xf numFmtId="171" fontId="3" fillId="0" borderId="6" xfId="2" applyNumberFormat="1" applyFont="1" applyFill="1" applyBorder="1" applyAlignment="1">
      <alignment horizontal="center"/>
    </xf>
    <xf numFmtId="171" fontId="3" fillId="0" borderId="5" xfId="2" applyNumberFormat="1" applyFont="1" applyFill="1" applyBorder="1" applyAlignment="1">
      <alignment horizontal="center"/>
    </xf>
    <xf numFmtId="9" fontId="3" fillId="0" borderId="5" xfId="7" applyFont="1" applyFill="1" applyBorder="1" applyAlignment="1" applyProtection="1">
      <alignment horizontal="center"/>
      <protection locked="0"/>
    </xf>
    <xf numFmtId="165" fontId="3" fillId="0" borderId="4" xfId="2" applyNumberFormat="1" applyFont="1" applyFill="1" applyBorder="1" applyAlignment="1">
      <alignment horizontal="center"/>
    </xf>
    <xf numFmtId="165" fontId="3" fillId="0" borderId="5" xfId="2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28" fillId="5" borderId="0" xfId="0" applyFont="1" applyFill="1" applyAlignment="1">
      <alignment horizontal="center" vertical="center"/>
    </xf>
    <xf numFmtId="0" fontId="16" fillId="11" borderId="0" xfId="0" applyFont="1" applyFill="1" applyAlignment="1">
      <alignment horizontal="center"/>
    </xf>
    <xf numFmtId="0" fontId="19" fillId="10" borderId="0" xfId="0" applyFont="1" applyFill="1" applyAlignment="1">
      <alignment horizontal="center"/>
    </xf>
  </cellXfs>
  <cellStyles count="8">
    <cellStyle name="Comma" xfId="1" builtinId="3"/>
    <cellStyle name="Hyperlink 2" xfId="5" xr:uid="{F64158D9-6380-4287-9A7C-4EDC8376B55D}"/>
    <cellStyle name="Normal" xfId="0" builtinId="0"/>
    <cellStyle name="Normal 2" xfId="4" xr:uid="{5DC04D4A-F9BC-441A-8053-8C617891B9E2}"/>
    <cellStyle name="Normal 2 2 2 3" xfId="6" xr:uid="{B5AEB019-45E5-43C7-9FBE-10E03C6EFEEE}"/>
    <cellStyle name="Normal 3" xfId="3" xr:uid="{149B3D79-530B-4CBD-8B11-277B397D4D0A}"/>
    <cellStyle name="Percent" xfId="2" builtinId="5"/>
    <cellStyle name="Percent 2 2 2" xfId="7" xr:uid="{638B5C4B-AFBE-491C-A9E8-375D2E3A556E}"/>
  </cellStyles>
  <dxfs count="9">
    <dxf>
      <fill>
        <patternFill>
          <bgColor rgb="FF57C596"/>
        </patternFill>
      </fill>
    </dxf>
    <dxf>
      <fill>
        <patternFill>
          <bgColor rgb="FFFCC03A"/>
        </patternFill>
      </fill>
    </dxf>
    <dxf>
      <fill>
        <patternFill>
          <bgColor rgb="FFEE686E"/>
        </patternFill>
      </fill>
    </dxf>
    <dxf>
      <fill>
        <patternFill>
          <bgColor rgb="FF57C596"/>
        </patternFill>
      </fill>
    </dxf>
    <dxf>
      <fill>
        <patternFill>
          <bgColor rgb="FFFCC03A"/>
        </patternFill>
      </fill>
    </dxf>
    <dxf>
      <fill>
        <patternFill>
          <bgColor rgb="FFEE686E"/>
        </patternFill>
      </fill>
    </dxf>
    <dxf>
      <fill>
        <patternFill>
          <bgColor rgb="FF57C596"/>
        </patternFill>
      </fill>
    </dxf>
    <dxf>
      <fill>
        <patternFill>
          <bgColor rgb="FFFCC03A"/>
        </patternFill>
      </fill>
    </dxf>
    <dxf>
      <fill>
        <patternFill>
          <bgColor rgb="FFEE686E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, Jennie" id="{A5E92736-AB49-4311-A9F8-2487F71563EA}" userId="S::JBLP@pge.com::39acf15f-4d48-435d-b5c5-fe14ab81e52e" providerId="AD"/>
  <person displayName="Bischel, Katie" id="{FF5632AC-5E16-4779-90DE-E832C8FDE6A4}" userId="S::K2BX@pge.com::c0684703-4ebd-49b2-9f79-618f17e28a33" providerId="AD"/>
  <person displayName="Colborn, Susan" id="{25FF38F6-EB7F-414C-AFDB-5D4935E9D9AE}" userId="S::SJCX@pge.com::994a0e2f-7af8-4a90-bd2e-e41e7e1a39df" providerId="AD"/>
  <person displayName="Bischel, Katie" id="{0B813F88-85BF-41EC-988D-8A17BE2C8833}" userId="S::k2bx@pge.com::c0684703-4ebd-49b2-9f79-618f17e28a33" providerId="AD"/>
  <person displayName="Colborn, Susan" id="{812D2D42-244B-4B07-97F4-6370289BCF58}" userId="S::sjcx@pge.com::994a0e2f-7af8-4a90-bd2e-e41e7e1a39d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7" dT="2020-11-16T21:52:52.56" personId="{0B813F88-85BF-41EC-988D-8A17BE2C8833}" id="{3D343739-58C1-484D-8579-7D374BE48BAA}">
    <text>Metric definition updated to account for approved unit and dollar reduction.</text>
  </threadedComment>
  <threadedComment ref="F37" dT="2020-11-16T21:52:52.56" personId="{0B813F88-85BF-41EC-988D-8A17BE2C8833}" id="{A8D878CD-05FF-4BDC-8728-EF1A81601F5F}">
    <text>Metric definition updated to account for approved unit and dollar reduction.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1" dT="2020-11-16T21:52:52.56" personId="{0B813F88-85BF-41EC-988D-8A17BE2C8833}" id="{8300149D-013E-43B5-82C0-DE9196343FBB}">
    <text>Metric definition updated to account for approved unit and dollar reduction.</text>
  </threadedComment>
  <threadedComment ref="C138" dT="2020-11-16T21:52:52.56" personId="{0B813F88-85BF-41EC-988D-8A17BE2C8833}" id="{B3FBB88B-7666-48C0-828D-F0F6BC84DFA4}">
    <text>Metric definition updated to account for approved unit and dollar reduction.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27" dT="2022-07-15T15:38:03.52" personId="{A5E92736-AB49-4311-A9F8-2487F71563EA}" id="{CD485247-6E56-4239-B649-29091FF2FFE4}">
    <text>please update columne g-j for target as well! ty!!</text>
  </threadedComment>
  <threadedComment ref="G27" dT="2022-07-15T15:38:03.52" personId="{A5E92736-AB49-4311-A9F8-2487F71563EA}" id="{F0DE1896-E429-4C00-861A-450727D9B411}">
    <text>please update columne g-j for target as well! ty!!</text>
  </threadedComment>
  <threadedComment ref="E220" dT="2022-06-08T17:57:44.48" personId="{25FF38F6-EB7F-414C-AFDB-5D4935E9D9AE}" id="{0C700035-D238-4265-8DE0-21CB58440CD5}">
    <text>*fatality and serious injury (one incident)</text>
  </threadedComment>
  <threadedComment ref="G220" dT="2022-06-08T17:57:44.48" personId="{25FF38F6-EB7F-414C-AFDB-5D4935E9D9AE}" id="{FFED4A72-400C-48B2-8D02-0CA5D2D33AD9}">
    <text>*fatality and serious injury (one incident)</text>
  </threadedComment>
  <threadedComment ref="E484" dT="2022-05-03T16:11:26.70" personId="{25FF38F6-EB7F-414C-AFDB-5D4935E9D9AE}" id="{1B5FB737-6FAE-447B-959F-0DDC43422D76}">
    <text>1st quartile</text>
  </threadedComment>
  <threadedComment ref="G484" dT="2022-05-03T16:11:26.70" personId="{25FF38F6-EB7F-414C-AFDB-5D4935E9D9AE}" id="{D970011B-6BCD-4086-A540-77EBA26C9308}">
    <text>1st quartile</text>
  </threadedComment>
  <threadedComment ref="G715" dT="2020-11-13T20:26:47.36" personId="{FF5632AC-5E16-4779-90DE-E832C8FDE6A4}" id="{5FD97661-C41C-487C-9C99-4A22C2B5B5B0}">
    <text>The reduction of units from July to August was due to unit corrections due to removal of rework.</text>
  </threadedComment>
  <threadedComment ref="E755" dT="2022-07-28T17:20:32.39" personId="{25FF38F6-EB7F-414C-AFDB-5D4935E9D9AE}" id="{8310D7A8-625E-4319-A726-B90B090099E6}">
    <text>updated in 2022 as follow-up to an EO DR</text>
  </threadedComment>
  <threadedComment ref="E767" dT="2022-06-08T17:42:29.57" personId="{25FF38F6-EB7F-414C-AFDB-5D4935E9D9AE}" id="{8294A522-B1B6-40E4-824A-443366E6FA39}">
    <text>Electric contact incident that occurred on 1/24 is categorized as a SOM and no longer included
1/3/2022 incident determined as SOMs no longer included</text>
  </threadedComment>
  <threadedComment ref="G767" dT="2022-06-08T17:42:29.57" personId="{25FF38F6-EB7F-414C-AFDB-5D4935E9D9AE}" id="{4C956312-CD02-419B-BDA6-2AD56832713A}">
    <text>Electric contact incident that occurred on 1/24 is categorized as a SOM and no longer included
1/3/2022 incident determined as SOMs no longer included</text>
  </threadedComment>
  <threadedComment ref="E768" dT="2022-03-04T14:27:18.99" personId="{812D2D42-244B-4B07-97F4-6370289BCF58}" id="{DA9A8FA4-7053-4A58-ADD8-4323CA05069F}">
    <text>2 SIFs from a Contractor MVI unconfirmed (investigation underway)</text>
  </threadedComment>
  <threadedComment ref="G768" dT="2022-03-04T14:27:18.99" personId="{812D2D42-244B-4B07-97F4-6370289BCF58}" id="{40F8E90E-D832-4C95-BA05-8247BC25685D}">
    <text>2 SIFs from a Contractor MVI unconfirmed (investigation underway)</text>
  </threadedComment>
  <threadedComment ref="E769" dT="2022-05-17T14:01:50.33" personId="{25FF38F6-EB7F-414C-AFDB-5D4935E9D9AE}" id="{FA8719C9-7EDC-4B54-AF68-801C2EB2B46C}">
    <text>confirmed by claims on 5/16 - Bicyclist hit PG&amp;E parked vehicle mirror losing control and hitting utility pole sustaining injury.  Treated for broken collar bone, broken ribs and punctured lung.</text>
  </threadedComment>
  <threadedComment ref="G769" dT="2022-05-17T14:01:50.33" personId="{25FF38F6-EB7F-414C-AFDB-5D4935E9D9AE}" id="{25B0DA8A-D417-4C72-8533-370CDA3099D9}">
    <text>confirmed by claims on 5/16 - Bicyclist hit PG&amp;E parked vehicle mirror losing control and hitting utility pole sustaining injury.  Treated for broken collar bone, broken ribs and punctured lung.</text>
  </threadedComment>
  <threadedComment ref="E770" dT="2022-05-05T16:04:43.43" personId="{25FF38F6-EB7F-414C-AFDB-5D4935E9D9AE}" id="{CC1204EA-9388-4941-A231-7DF9DFA0C99B}">
    <text>SAP #: 10113085
CAP #: 123303164</text>
  </threadedComment>
  <threadedComment ref="E770" dT="2022-05-10T15:32:01.41" personId="{25FF38F6-EB7F-414C-AFDB-5D4935E9D9AE}" id="{BBFFFD1C-D1F0-477F-9F73-30DE1083ECBE}" parentId="{CC1204EA-9388-4941-A231-7DF9DFA0C99B}">
    <text>added 4/25 car/pole reported by Claims 5/6 - removed pending final determination</text>
  </threadedComment>
  <threadedComment ref="E770" dT="2022-05-17T13:58:48.54" personId="{25FF38F6-EB7F-414C-AFDB-5D4935E9D9AE}" id="{9318DB8D-3FB3-430C-B6C0-1F76F23BD7E2}" parentId="{CC1204EA-9388-4941-A231-7DF9DFA0C99B}">
    <text>car pole reported by claims involved 4 people, one serioius injury, two fatalities</text>
  </threadedComment>
  <threadedComment ref="E770" dT="2022-05-23T23:22:45.32" personId="{A5E92736-AB49-4311-A9F8-2487F71563EA}" id="{8499CC43-B945-4BCD-8ADF-5955E416F71C}" parentId="{CC1204EA-9388-4941-A231-7DF9DFA0C99B}">
    <text>changed to 10 to reflect ytd with updates as of May 23 per Susan's request</text>
  </threadedComment>
  <threadedComment ref="G770" dT="2022-05-05T16:04:43.43" personId="{25FF38F6-EB7F-414C-AFDB-5D4935E9D9AE}" id="{280605FA-44EB-4733-8044-DAB0F327410E}">
    <text>SAP #: 10113085
CAP #: 123303164</text>
  </threadedComment>
  <threadedComment ref="G770" dT="2022-05-10T15:32:01.41" personId="{25FF38F6-EB7F-414C-AFDB-5D4935E9D9AE}" id="{8AFC97EE-58B5-43F2-9F45-9D42752D3946}" parentId="{280605FA-44EB-4733-8044-DAB0F327410E}">
    <text>added 4/25 car/pole reported by Claims 5/6 - removed pending final determination</text>
  </threadedComment>
  <threadedComment ref="G770" dT="2022-05-17T13:58:48.54" personId="{25FF38F6-EB7F-414C-AFDB-5D4935E9D9AE}" id="{082C38D8-09F4-4898-9CE2-92AE0FF24F25}" parentId="{280605FA-44EB-4733-8044-DAB0F327410E}">
    <text>car pole reported by claims involved 4 people, one serioius injury, two fatalities</text>
  </threadedComment>
  <threadedComment ref="G770" dT="2022-05-23T23:22:45.32" personId="{A5E92736-AB49-4311-A9F8-2487F71563EA}" id="{BA62B60B-B928-45F1-8F77-EE557E72587A}" parentId="{280605FA-44EB-4733-8044-DAB0F327410E}">
    <text>changed to 10 to reflect ytd with updates as of May 23 per Susan's request</text>
  </threadedComment>
  <threadedComment ref="E771" dT="2022-06-01T23:58:35.57" personId="{812D2D42-244B-4B07-97F4-6370289BCF58}" id="{162E7B05-961E-4E7D-907C-C2FCBE8871B5}">
    <text>Bass Lake drowning 5/28</text>
  </threadedComment>
  <threadedComment ref="E771" dT="2022-06-01T23:59:59.12" personId="{812D2D42-244B-4B07-97F4-6370289BCF58}" id="{25C20689-ABB4-4F89-A2CB-3C50556D65C5}" parentId="{162E7B05-961E-4E7D-907C-C2FCBE8871B5}">
    <text> May 4, 2022, Airport Road incident - injury status unknown.  Not included at this time </text>
  </threadedComment>
  <threadedComment ref="E771" dT="2022-06-02T00:01:01.37" personId="{812D2D42-244B-4B07-97F4-6370289BCF58}" id="{1F69D3B2-F07B-424F-9F18-84BCB202EEB1}" parentId="{162E7B05-961E-4E7D-907C-C2FCBE8871B5}">
    <text>5/30 car pole incident - injury status unknown</text>
  </threadedComment>
  <threadedComment ref="G771" dT="2022-06-01T23:58:35.57" personId="{812D2D42-244B-4B07-97F4-6370289BCF58}" id="{55A5F646-5A67-4C1A-A01C-B663738EF3FF}">
    <text>Bass Lake drowning 5/28</text>
  </threadedComment>
  <threadedComment ref="G771" dT="2022-06-01T23:59:59.12" personId="{812D2D42-244B-4B07-97F4-6370289BCF58}" id="{B4FF7D8C-660F-45B3-830B-0A41F18AD7AF}" parentId="{55A5F646-5A67-4C1A-A01C-B663738EF3FF}">
    <text> May 4, 2022, Airport Road incident - injury status unknown.  Not included at this time </text>
  </threadedComment>
  <threadedComment ref="G771" dT="2022-06-02T00:01:01.37" personId="{812D2D42-244B-4B07-97F4-6370289BCF58}" id="{9D0FEF88-25AB-48F8-AA46-7A2AA3357D3E}" parentId="{55A5F646-5A67-4C1A-A01C-B663738EF3FF}">
    <text>5/30 car pole incident - injury status unknown</text>
  </threadedComment>
  <threadedComment ref="E772" dT="2022-07-12T14:52:57.69" personId="{25FF38F6-EB7F-414C-AFDB-5D4935E9D9AE}" id="{4DDF4DF2-B4CB-4305-BB34-F1A7F584A8F8}">
    <text>6/1 - car pole accident where car struck a transmission tower resulting in two fatalities and one survivor who was transported to the hospital (status unknown)</text>
  </threadedComment>
  <threadedComment ref="G772" dT="2022-07-12T14:52:57.69" personId="{25FF38F6-EB7F-414C-AFDB-5D4935E9D9AE}" id="{F17845B0-0DC0-4BFC-8975-E52E59A89AE1}">
    <text>6/1 - car pole accident where car struck a transmission tower resulting in two fatalities and one survivor who was transported to the hospital (status unknown)</text>
  </threadedComment>
  <threadedComment ref="E773" dT="2022-08-09T17:25:08.58" personId="{25FF38F6-EB7F-414C-AFDB-5D4935E9D9AE}" id="{671FDCE7-980D-4CB3-8A18-2CF3EDD59019}">
    <text>Berkeley marina</text>
  </threadedComment>
  <threadedComment ref="G773" dT="2022-08-09T17:25:08.58" personId="{25FF38F6-EB7F-414C-AFDB-5D4935E9D9AE}" id="{141409EA-4AB5-4B8E-AA1D-4BB9F6C57D79}">
    <text>Berkeley marina</text>
  </threadedComment>
  <threadedComment ref="E774" dT="2022-09-07T16:34:52.83" personId="{812D2D42-244B-4B07-97F4-6370289BCF58}" id="{A0D276D2-1097-46B3-88E9-F8327F9D27E5}">
    <text>2 incidents are pending final determination and are not included at this time (Bayshore substation, FERC report heart attack non-project related)</text>
  </threadedComment>
  <threadedComment ref="G774" dT="2022-09-07T16:34:52.83" personId="{812D2D42-244B-4B07-97F4-6370289BCF58}" id="{3FCE9A48-CBFA-4D6E-A6AA-4B724F2454B0}">
    <text>2 incidents are pending final determination and are not included at this time (Bayshore substation, FERC report heart attack non-project related)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56B8-9411-475A-90FF-6AEE383652EC}">
  <dimension ref="A1:I64"/>
  <sheetViews>
    <sheetView workbookViewId="0"/>
  </sheetViews>
  <sheetFormatPr defaultRowHeight="15"/>
  <sheetData>
    <row r="1" spans="1:9" ht="19.5" thickBot="1">
      <c r="A1" s="93" t="s">
        <v>0</v>
      </c>
      <c r="B1" s="93" t="s">
        <v>1</v>
      </c>
      <c r="C1" s="93" t="s">
        <v>2</v>
      </c>
      <c r="D1" s="94" t="s">
        <v>3</v>
      </c>
      <c r="E1" s="94" t="s">
        <v>4</v>
      </c>
      <c r="F1" s="95" t="s">
        <v>5</v>
      </c>
      <c r="G1" s="96" t="s">
        <v>6</v>
      </c>
      <c r="H1" s="97" t="s">
        <v>7</v>
      </c>
      <c r="I1" s="98" t="s">
        <v>8</v>
      </c>
    </row>
    <row r="2" spans="1:9">
      <c r="A2" s="31" t="s">
        <v>9</v>
      </c>
      <c r="B2" s="31" t="s">
        <v>10</v>
      </c>
      <c r="C2" s="31" t="s">
        <v>11</v>
      </c>
      <c r="D2" s="32">
        <v>101</v>
      </c>
      <c r="E2" s="32" t="s">
        <v>12</v>
      </c>
      <c r="F2" s="32">
        <v>103</v>
      </c>
      <c r="G2" s="32"/>
      <c r="H2" s="32"/>
      <c r="I2" s="32"/>
    </row>
    <row r="3" spans="1:9">
      <c r="A3" s="33" t="s">
        <v>13</v>
      </c>
      <c r="B3" s="33" t="s">
        <v>14</v>
      </c>
      <c r="C3" s="33" t="s">
        <v>15</v>
      </c>
      <c r="D3" s="34" t="s">
        <v>16</v>
      </c>
      <c r="E3" s="35" t="s">
        <v>17</v>
      </c>
      <c r="F3" s="35" t="s">
        <v>18</v>
      </c>
      <c r="G3" s="35"/>
      <c r="H3" s="35"/>
      <c r="I3" s="35"/>
    </row>
    <row r="4" spans="1:9">
      <c r="A4" s="31" t="s">
        <v>19</v>
      </c>
      <c r="B4" s="31" t="s">
        <v>20</v>
      </c>
      <c r="C4" s="31" t="s">
        <v>15</v>
      </c>
      <c r="D4" s="32" t="s">
        <v>16</v>
      </c>
      <c r="E4" s="36" t="s">
        <v>21</v>
      </c>
      <c r="F4" s="99" t="s">
        <v>22</v>
      </c>
      <c r="G4" s="36"/>
      <c r="H4" s="36"/>
      <c r="I4" s="36"/>
    </row>
    <row r="5" spans="1:9">
      <c r="A5" s="33" t="s">
        <v>23</v>
      </c>
      <c r="B5" s="33" t="s">
        <v>24</v>
      </c>
      <c r="C5" s="33" t="s">
        <v>15</v>
      </c>
      <c r="D5" s="34" t="s">
        <v>16</v>
      </c>
      <c r="E5" s="37">
        <v>0.91</v>
      </c>
      <c r="F5" s="37" t="s">
        <v>25</v>
      </c>
      <c r="G5" s="37" t="s">
        <v>26</v>
      </c>
      <c r="H5" s="37" t="s">
        <v>27</v>
      </c>
      <c r="I5" s="37" t="s">
        <v>28</v>
      </c>
    </row>
    <row r="6" spans="1:9">
      <c r="A6" s="31" t="s">
        <v>23</v>
      </c>
      <c r="B6" s="31" t="s">
        <v>29</v>
      </c>
      <c r="C6" s="31" t="s">
        <v>15</v>
      </c>
      <c r="D6" s="32" t="s">
        <v>16</v>
      </c>
      <c r="E6" s="36" t="s">
        <v>30</v>
      </c>
      <c r="F6" s="100" t="s">
        <v>31</v>
      </c>
      <c r="G6" s="37" t="s">
        <v>26</v>
      </c>
      <c r="H6" s="36"/>
      <c r="I6" s="36"/>
    </row>
    <row r="7" spans="1:9">
      <c r="A7" s="33" t="s">
        <v>32</v>
      </c>
      <c r="B7" s="33" t="s">
        <v>33</v>
      </c>
      <c r="C7" s="33" t="s">
        <v>15</v>
      </c>
      <c r="D7" s="34" t="s">
        <v>16</v>
      </c>
      <c r="E7" s="35" t="s">
        <v>30</v>
      </c>
      <c r="F7" s="101" t="s">
        <v>34</v>
      </c>
      <c r="G7" s="35"/>
      <c r="H7" s="35"/>
      <c r="I7" s="35"/>
    </row>
    <row r="8" spans="1:9">
      <c r="A8" s="31" t="s">
        <v>35</v>
      </c>
      <c r="B8" s="31" t="s">
        <v>36</v>
      </c>
      <c r="C8" s="31" t="s">
        <v>37</v>
      </c>
      <c r="D8" s="38">
        <v>0.85</v>
      </c>
      <c r="E8" s="38">
        <v>0.87</v>
      </c>
      <c r="F8" s="38">
        <v>0.87</v>
      </c>
      <c r="G8" s="38" t="s">
        <v>38</v>
      </c>
      <c r="H8" s="38" t="s">
        <v>39</v>
      </c>
      <c r="I8" s="38" t="s">
        <v>40</v>
      </c>
    </row>
    <row r="9" spans="1:9">
      <c r="A9" s="33" t="s">
        <v>41</v>
      </c>
      <c r="B9" s="33" t="s">
        <v>42</v>
      </c>
      <c r="C9" s="33" t="s">
        <v>43</v>
      </c>
      <c r="D9" s="39">
        <v>15000</v>
      </c>
      <c r="E9" s="39">
        <v>27532</v>
      </c>
      <c r="F9" s="39">
        <v>42467</v>
      </c>
      <c r="G9" s="39" t="s">
        <v>44</v>
      </c>
      <c r="H9" s="39" t="s">
        <v>45</v>
      </c>
      <c r="I9" s="39" t="s">
        <v>46</v>
      </c>
    </row>
    <row r="10" spans="1:9">
      <c r="A10" s="31" t="s">
        <v>47</v>
      </c>
      <c r="B10" s="31" t="s">
        <v>48</v>
      </c>
      <c r="C10" s="31" t="s">
        <v>49</v>
      </c>
      <c r="D10" s="38">
        <v>0.97699999999999998</v>
      </c>
      <c r="E10" s="38">
        <v>0.99</v>
      </c>
      <c r="F10" s="40">
        <v>0.96220000000000006</v>
      </c>
      <c r="G10" s="41" t="s">
        <v>50</v>
      </c>
      <c r="H10" s="41" t="s">
        <v>50</v>
      </c>
      <c r="I10" s="41" t="s">
        <v>50</v>
      </c>
    </row>
    <row r="11" spans="1:9">
      <c r="A11" s="33" t="s">
        <v>51</v>
      </c>
      <c r="B11" s="33" t="s">
        <v>52</v>
      </c>
      <c r="C11" s="33" t="s">
        <v>43</v>
      </c>
      <c r="D11" s="34" t="s">
        <v>53</v>
      </c>
      <c r="E11" s="42" t="s">
        <v>54</v>
      </c>
      <c r="F11" s="42" t="s">
        <v>55</v>
      </c>
      <c r="G11" s="42" t="s">
        <v>56</v>
      </c>
      <c r="H11" s="42" t="s">
        <v>57</v>
      </c>
      <c r="I11" s="42" t="s">
        <v>58</v>
      </c>
    </row>
    <row r="12" spans="1:9">
      <c r="A12" s="31" t="s">
        <v>59</v>
      </c>
      <c r="B12" s="31" t="s">
        <v>60</v>
      </c>
      <c r="C12" s="31" t="s">
        <v>11</v>
      </c>
      <c r="D12" s="32" t="s">
        <v>12</v>
      </c>
      <c r="E12" s="43">
        <v>10</v>
      </c>
      <c r="F12" s="43">
        <v>10</v>
      </c>
      <c r="G12" s="44">
        <v>1</v>
      </c>
      <c r="H12" s="44">
        <v>1.03</v>
      </c>
      <c r="I12" s="43"/>
    </row>
    <row r="13" spans="1:9">
      <c r="A13" s="33" t="s">
        <v>61</v>
      </c>
      <c r="B13" s="33" t="s">
        <v>62</v>
      </c>
      <c r="C13" s="33" t="s">
        <v>11</v>
      </c>
      <c r="D13" s="34" t="s">
        <v>12</v>
      </c>
      <c r="E13" s="45">
        <v>1711</v>
      </c>
      <c r="F13" s="45">
        <v>1802</v>
      </c>
      <c r="G13" s="46">
        <v>1</v>
      </c>
      <c r="H13" s="46">
        <v>1.05</v>
      </c>
      <c r="I13" s="34"/>
    </row>
    <row r="14" spans="1:9">
      <c r="A14" s="31" t="s">
        <v>63</v>
      </c>
      <c r="B14" s="31" t="s">
        <v>64</v>
      </c>
      <c r="C14" s="31" t="s">
        <v>43</v>
      </c>
      <c r="D14" s="47">
        <v>6</v>
      </c>
      <c r="E14" s="32">
        <v>0.11</v>
      </c>
      <c r="F14" s="32">
        <v>5</v>
      </c>
      <c r="G14" s="32" t="s">
        <v>26</v>
      </c>
      <c r="H14" s="32" t="s">
        <v>65</v>
      </c>
      <c r="I14" s="32" t="s">
        <v>66</v>
      </c>
    </row>
    <row r="15" spans="1:9" ht="15.75">
      <c r="A15" s="102" t="s">
        <v>67</v>
      </c>
      <c r="B15" s="102" t="s">
        <v>68</v>
      </c>
      <c r="C15" s="102"/>
      <c r="D15" s="47"/>
      <c r="E15" s="32"/>
      <c r="F15" s="32">
        <v>210.9</v>
      </c>
      <c r="G15" s="32"/>
      <c r="H15" s="32"/>
      <c r="I15" s="32"/>
    </row>
    <row r="16" spans="1:9">
      <c r="A16" s="215" t="s">
        <v>69</v>
      </c>
      <c r="B16" s="215"/>
      <c r="C16" s="215"/>
      <c r="D16" s="48"/>
      <c r="E16" s="48"/>
      <c r="F16" s="48"/>
      <c r="G16" s="34"/>
      <c r="H16" s="34"/>
      <c r="I16" s="34"/>
    </row>
    <row r="17" spans="1:9">
      <c r="A17" s="31" t="s">
        <v>70</v>
      </c>
      <c r="B17" s="31" t="s">
        <v>71</v>
      </c>
      <c r="C17" s="31" t="s">
        <v>72</v>
      </c>
      <c r="D17" s="36">
        <v>0.95899999999999996</v>
      </c>
      <c r="E17" s="36">
        <v>0.95899999999999996</v>
      </c>
      <c r="F17" s="36">
        <v>1</v>
      </c>
      <c r="G17" s="36" t="s">
        <v>73</v>
      </c>
      <c r="H17" s="36" t="s">
        <v>74</v>
      </c>
      <c r="I17" s="36" t="s">
        <v>75</v>
      </c>
    </row>
    <row r="18" spans="1:9">
      <c r="A18" s="33" t="s">
        <v>76</v>
      </c>
      <c r="B18" s="33" t="s">
        <v>77</v>
      </c>
      <c r="C18" s="33" t="s">
        <v>49</v>
      </c>
      <c r="D18" s="49">
        <v>95</v>
      </c>
      <c r="E18" s="49">
        <v>87.5</v>
      </c>
      <c r="F18" s="49">
        <v>94</v>
      </c>
      <c r="G18" s="49">
        <v>87.5</v>
      </c>
      <c r="H18" s="49">
        <v>82.5</v>
      </c>
      <c r="I18" s="49" t="s">
        <v>78</v>
      </c>
    </row>
    <row r="19" spans="1:9">
      <c r="A19" s="31" t="s">
        <v>79</v>
      </c>
      <c r="B19" s="31" t="s">
        <v>80</v>
      </c>
      <c r="C19" s="31" t="s">
        <v>81</v>
      </c>
      <c r="D19" s="50" t="s">
        <v>82</v>
      </c>
      <c r="E19" s="50" t="s">
        <v>83</v>
      </c>
      <c r="F19" s="50" t="s">
        <v>83</v>
      </c>
      <c r="G19" s="50" t="s">
        <v>83</v>
      </c>
      <c r="H19" s="50" t="s">
        <v>84</v>
      </c>
      <c r="I19" s="50" t="s">
        <v>85</v>
      </c>
    </row>
    <row r="20" spans="1:9">
      <c r="A20" s="215" t="s">
        <v>86</v>
      </c>
      <c r="B20" s="215"/>
      <c r="C20" s="215"/>
      <c r="D20" s="48"/>
      <c r="E20" s="48"/>
      <c r="F20" s="48"/>
      <c r="G20" s="34"/>
      <c r="H20" s="34"/>
      <c r="I20" s="34"/>
    </row>
    <row r="21" spans="1:9">
      <c r="A21" s="51" t="s">
        <v>87</v>
      </c>
      <c r="B21" s="31" t="s">
        <v>88</v>
      </c>
      <c r="C21" s="51" t="s">
        <v>89</v>
      </c>
      <c r="D21" s="52">
        <v>1</v>
      </c>
      <c r="E21" s="52">
        <v>1</v>
      </c>
      <c r="F21" s="52">
        <v>1</v>
      </c>
      <c r="G21" s="52" t="s">
        <v>90</v>
      </c>
      <c r="H21" s="52" t="s">
        <v>91</v>
      </c>
      <c r="I21" s="52" t="s">
        <v>92</v>
      </c>
    </row>
    <row r="22" spans="1:9">
      <c r="A22" s="53" t="s">
        <v>93</v>
      </c>
      <c r="B22" s="33" t="s">
        <v>94</v>
      </c>
      <c r="C22" s="53" t="s">
        <v>95</v>
      </c>
      <c r="D22" s="54">
        <v>0.78500000000000003</v>
      </c>
      <c r="E22" s="54">
        <v>0.82499999999999996</v>
      </c>
      <c r="F22" s="54">
        <v>0.85</v>
      </c>
      <c r="G22" s="54">
        <v>0.85</v>
      </c>
      <c r="H22" s="54" t="s">
        <v>96</v>
      </c>
      <c r="I22" s="54" t="s">
        <v>97</v>
      </c>
    </row>
    <row r="23" spans="1:9">
      <c r="A23" s="51" t="s">
        <v>98</v>
      </c>
      <c r="B23" s="31" t="s">
        <v>99</v>
      </c>
      <c r="C23" s="51" t="s">
        <v>100</v>
      </c>
      <c r="D23" s="32" t="s">
        <v>16</v>
      </c>
      <c r="E23" s="50" t="s">
        <v>16</v>
      </c>
      <c r="F23" s="50">
        <v>41</v>
      </c>
      <c r="G23" s="32" t="s">
        <v>26</v>
      </c>
      <c r="H23" s="32" t="s">
        <v>101</v>
      </c>
      <c r="I23" s="50" t="s">
        <v>102</v>
      </c>
    </row>
    <row r="24" spans="1:9">
      <c r="A24" s="53" t="s">
        <v>103</v>
      </c>
      <c r="B24" s="33" t="s">
        <v>104</v>
      </c>
      <c r="C24" s="53" t="s">
        <v>105</v>
      </c>
      <c r="D24" s="55">
        <v>0.59</v>
      </c>
      <c r="E24" s="55">
        <v>0.85</v>
      </c>
      <c r="F24" s="55">
        <v>0.75</v>
      </c>
      <c r="G24" s="55">
        <v>1</v>
      </c>
      <c r="H24" s="55" t="s">
        <v>106</v>
      </c>
      <c r="I24" s="55" t="s">
        <v>107</v>
      </c>
    </row>
    <row r="25" spans="1:9">
      <c r="A25" s="31" t="s">
        <v>108</v>
      </c>
      <c r="B25" s="31"/>
      <c r="C25" s="31"/>
      <c r="D25" s="32"/>
      <c r="E25" s="56"/>
      <c r="F25" s="56"/>
      <c r="G25" s="32"/>
      <c r="H25" s="32"/>
      <c r="I25" s="32"/>
    </row>
    <row r="26" spans="1:9">
      <c r="A26" s="33" t="s">
        <v>109</v>
      </c>
      <c r="B26" s="33" t="s">
        <v>110</v>
      </c>
      <c r="C26" s="33" t="s">
        <v>11</v>
      </c>
      <c r="D26" s="57">
        <v>0.4</v>
      </c>
      <c r="E26" s="58">
        <v>0.78700000000000003</v>
      </c>
      <c r="F26" s="58">
        <v>0.76600000000000001</v>
      </c>
      <c r="G26" s="59" t="s">
        <v>111</v>
      </c>
      <c r="H26" s="46">
        <v>1.05</v>
      </c>
      <c r="I26" s="60" t="s">
        <v>112</v>
      </c>
    </row>
    <row r="27" spans="1:9">
      <c r="A27" s="31" t="s">
        <v>113</v>
      </c>
      <c r="B27" s="31" t="s">
        <v>114</v>
      </c>
      <c r="C27" s="31" t="s">
        <v>11</v>
      </c>
      <c r="D27" s="61" t="s">
        <v>12</v>
      </c>
      <c r="E27" s="62">
        <v>0.4</v>
      </c>
      <c r="F27" s="62">
        <v>0.4</v>
      </c>
      <c r="G27" s="63" t="s">
        <v>111</v>
      </c>
      <c r="H27" s="64">
        <v>1.05</v>
      </c>
      <c r="I27" s="65" t="s">
        <v>112</v>
      </c>
    </row>
    <row r="28" spans="1:9">
      <c r="A28" s="33" t="s">
        <v>115</v>
      </c>
      <c r="B28" s="33" t="s">
        <v>116</v>
      </c>
      <c r="C28" s="33" t="s">
        <v>11</v>
      </c>
      <c r="D28" s="37" t="s">
        <v>12</v>
      </c>
      <c r="E28" s="37">
        <v>116</v>
      </c>
      <c r="F28" s="37">
        <v>97</v>
      </c>
      <c r="G28" s="59" t="s">
        <v>111</v>
      </c>
      <c r="H28" s="46">
        <v>1.05</v>
      </c>
      <c r="I28" s="60" t="s">
        <v>112</v>
      </c>
    </row>
    <row r="29" spans="1:9">
      <c r="A29" s="31" t="s">
        <v>117</v>
      </c>
      <c r="B29" s="31" t="s">
        <v>118</v>
      </c>
      <c r="C29" s="31" t="s">
        <v>11</v>
      </c>
      <c r="D29" s="66">
        <v>40703</v>
      </c>
      <c r="E29" s="67">
        <v>452280</v>
      </c>
      <c r="F29" s="67">
        <v>455522</v>
      </c>
      <c r="G29" s="63" t="s">
        <v>111</v>
      </c>
      <c r="H29" s="64">
        <v>1.03</v>
      </c>
      <c r="I29" s="65" t="s">
        <v>119</v>
      </c>
    </row>
    <row r="30" spans="1:9">
      <c r="A30" s="31" t="s">
        <v>120</v>
      </c>
      <c r="B30" s="31" t="s">
        <v>121</v>
      </c>
      <c r="C30" s="31" t="s">
        <v>11</v>
      </c>
      <c r="D30" s="66"/>
      <c r="E30" s="67"/>
      <c r="F30" s="63">
        <v>0.3</v>
      </c>
      <c r="G30" s="63">
        <v>1</v>
      </c>
      <c r="H30" s="64">
        <v>1.05</v>
      </c>
      <c r="I30" s="64">
        <v>1.05</v>
      </c>
    </row>
    <row r="31" spans="1:9">
      <c r="A31" s="31" t="s">
        <v>122</v>
      </c>
      <c r="B31" s="31" t="s">
        <v>123</v>
      </c>
      <c r="C31" s="31" t="s">
        <v>11</v>
      </c>
      <c r="D31" s="66"/>
      <c r="E31" s="67"/>
      <c r="F31" s="64">
        <v>0.2</v>
      </c>
      <c r="G31" s="63">
        <v>1</v>
      </c>
      <c r="H31" s="64">
        <v>1.05</v>
      </c>
      <c r="I31" s="64">
        <v>1.05</v>
      </c>
    </row>
    <row r="32" spans="1:9">
      <c r="A32" s="68" t="s">
        <v>124</v>
      </c>
      <c r="B32" s="31" t="s">
        <v>125</v>
      </c>
      <c r="C32" s="31" t="s">
        <v>11</v>
      </c>
      <c r="D32" s="66"/>
      <c r="E32" s="67"/>
      <c r="F32" s="67">
        <v>2506</v>
      </c>
      <c r="G32" s="63">
        <v>1</v>
      </c>
      <c r="H32" s="64">
        <v>1.05</v>
      </c>
      <c r="I32" s="64">
        <v>1.05</v>
      </c>
    </row>
    <row r="33" spans="1:9">
      <c r="A33" s="33" t="s">
        <v>126</v>
      </c>
      <c r="B33" s="33" t="s">
        <v>127</v>
      </c>
      <c r="C33" s="33" t="s">
        <v>43</v>
      </c>
      <c r="D33" s="34" t="s">
        <v>128</v>
      </c>
      <c r="E33" s="69">
        <v>72495</v>
      </c>
      <c r="F33" s="69"/>
      <c r="G33" s="34" t="s">
        <v>56</v>
      </c>
      <c r="H33" s="34" t="s">
        <v>129</v>
      </c>
      <c r="I33" s="34" t="s">
        <v>130</v>
      </c>
    </row>
    <row r="34" spans="1:9">
      <c r="A34" s="31" t="s">
        <v>131</v>
      </c>
      <c r="B34" s="31" t="s">
        <v>132</v>
      </c>
      <c r="C34" s="31" t="s">
        <v>43</v>
      </c>
      <c r="D34" s="32" t="s">
        <v>133</v>
      </c>
      <c r="E34" s="32" t="s">
        <v>134</v>
      </c>
      <c r="F34" s="32" t="s">
        <v>135</v>
      </c>
      <c r="G34" s="32" t="s">
        <v>136</v>
      </c>
      <c r="H34" s="32" t="s">
        <v>137</v>
      </c>
      <c r="I34" s="32" t="s">
        <v>138</v>
      </c>
    </row>
    <row r="35" spans="1:9">
      <c r="A35" s="33" t="s">
        <v>139</v>
      </c>
      <c r="B35" s="33" t="s">
        <v>140</v>
      </c>
      <c r="C35" s="33" t="s">
        <v>43</v>
      </c>
      <c r="D35" s="34" t="s">
        <v>133</v>
      </c>
      <c r="E35" s="34" t="s">
        <v>133</v>
      </c>
      <c r="F35" s="34" t="s">
        <v>133</v>
      </c>
      <c r="G35" s="34"/>
      <c r="H35" s="34"/>
      <c r="I35" s="34"/>
    </row>
    <row r="36" spans="1:9">
      <c r="A36" s="31" t="s">
        <v>141</v>
      </c>
      <c r="B36" s="31" t="s">
        <v>142</v>
      </c>
      <c r="C36" s="31" t="s">
        <v>43</v>
      </c>
      <c r="D36" s="32">
        <v>0.95</v>
      </c>
      <c r="E36" s="32" t="s">
        <v>133</v>
      </c>
      <c r="F36" s="32" t="s">
        <v>133</v>
      </c>
      <c r="G36" s="32"/>
      <c r="H36" s="32"/>
      <c r="I36" s="32"/>
    </row>
    <row r="37" spans="1:9">
      <c r="A37" s="33" t="s">
        <v>143</v>
      </c>
      <c r="B37" s="33" t="s">
        <v>144</v>
      </c>
      <c r="C37" s="33" t="s">
        <v>43</v>
      </c>
      <c r="D37" s="34" t="s">
        <v>16</v>
      </c>
      <c r="E37" s="69">
        <v>31530</v>
      </c>
      <c r="F37" s="69"/>
      <c r="G37" s="69" t="s">
        <v>145</v>
      </c>
      <c r="H37" s="69" t="s">
        <v>146</v>
      </c>
      <c r="I37" s="69" t="s">
        <v>147</v>
      </c>
    </row>
    <row r="38" spans="1:9">
      <c r="A38" s="31" t="s">
        <v>148</v>
      </c>
      <c r="B38" s="31" t="s">
        <v>149</v>
      </c>
      <c r="C38" s="31" t="s">
        <v>43</v>
      </c>
      <c r="D38" s="32">
        <v>95</v>
      </c>
      <c r="E38" s="36" t="s">
        <v>133</v>
      </c>
      <c r="F38" s="36" t="s">
        <v>133</v>
      </c>
      <c r="G38" s="32">
        <v>0</v>
      </c>
      <c r="H38" s="36" t="s">
        <v>150</v>
      </c>
      <c r="I38" s="36" t="s">
        <v>151</v>
      </c>
    </row>
    <row r="39" spans="1:9">
      <c r="A39" s="33" t="s">
        <v>152</v>
      </c>
      <c r="B39" s="33" t="s">
        <v>77</v>
      </c>
      <c r="C39" s="33" t="s">
        <v>49</v>
      </c>
      <c r="D39" s="49">
        <v>95</v>
      </c>
      <c r="E39" s="49">
        <v>87.5</v>
      </c>
      <c r="F39" s="49">
        <v>94</v>
      </c>
      <c r="G39" s="70">
        <v>87.5</v>
      </c>
      <c r="H39" s="70">
        <v>82.5</v>
      </c>
      <c r="I39" s="70" t="s">
        <v>78</v>
      </c>
    </row>
    <row r="40" spans="1:9">
      <c r="A40" s="71" t="s">
        <v>153</v>
      </c>
      <c r="B40" s="71" t="s">
        <v>154</v>
      </c>
      <c r="C40" s="71" t="s">
        <v>49</v>
      </c>
      <c r="D40" s="72">
        <v>1.21E-2</v>
      </c>
      <c r="E40" s="72">
        <v>1.8800000000000001E-2</v>
      </c>
      <c r="F40" s="72"/>
      <c r="G40" s="72" t="s">
        <v>155</v>
      </c>
      <c r="H40" s="72" t="s">
        <v>156</v>
      </c>
      <c r="I40" s="72">
        <v>0.98380000000000001</v>
      </c>
    </row>
    <row r="41" spans="1:9">
      <c r="A41" s="33" t="s">
        <v>157</v>
      </c>
      <c r="B41" s="33" t="s">
        <v>158</v>
      </c>
      <c r="C41" s="33" t="s">
        <v>159</v>
      </c>
      <c r="D41" s="34" t="s">
        <v>12</v>
      </c>
      <c r="E41" s="35" t="s">
        <v>160</v>
      </c>
      <c r="F41" s="35"/>
      <c r="G41" s="35"/>
      <c r="H41" s="35"/>
      <c r="I41" s="35"/>
    </row>
    <row r="42" spans="1:9">
      <c r="A42" s="31" t="s">
        <v>161</v>
      </c>
      <c r="B42" s="31" t="s">
        <v>162</v>
      </c>
      <c r="C42" s="31" t="s">
        <v>159</v>
      </c>
      <c r="D42" s="32" t="s">
        <v>12</v>
      </c>
      <c r="E42" s="36" t="s">
        <v>160</v>
      </c>
      <c r="F42" s="36"/>
      <c r="G42" s="36"/>
      <c r="H42" s="36"/>
      <c r="I42" s="36"/>
    </row>
    <row r="43" spans="1:9">
      <c r="A43" s="33" t="s">
        <v>163</v>
      </c>
      <c r="B43" s="33" t="s">
        <v>164</v>
      </c>
      <c r="C43" s="33" t="s">
        <v>165</v>
      </c>
      <c r="D43" s="34" t="s">
        <v>12</v>
      </c>
      <c r="E43" s="35" t="s">
        <v>160</v>
      </c>
      <c r="F43" s="73">
        <v>96</v>
      </c>
      <c r="G43" s="4"/>
      <c r="H43" s="4"/>
      <c r="I43" s="4"/>
    </row>
    <row r="44" spans="1:9">
      <c r="A44" s="1"/>
      <c r="B44" s="1"/>
      <c r="C44" s="1"/>
      <c r="D44" s="2"/>
      <c r="E44" s="1"/>
      <c r="F44" s="1"/>
      <c r="G44" s="4"/>
      <c r="H44" s="4"/>
      <c r="I44" s="4"/>
    </row>
    <row r="45" spans="1:9" ht="15.75">
      <c r="A45" s="216" t="s">
        <v>166</v>
      </c>
      <c r="B45" s="216"/>
      <c r="C45" s="216"/>
      <c r="D45" s="216"/>
      <c r="E45" s="216"/>
      <c r="F45" s="216"/>
      <c r="G45" s="74"/>
      <c r="H45" s="74"/>
      <c r="I45" s="74"/>
    </row>
    <row r="46" spans="1:9">
      <c r="A46" s="93" t="s">
        <v>167</v>
      </c>
      <c r="B46" s="93" t="s">
        <v>168</v>
      </c>
      <c r="C46" s="93"/>
      <c r="D46" s="103" t="str">
        <f>D1</f>
        <v>2020 Target
 (if applicable)</v>
      </c>
      <c r="E46" s="103" t="str">
        <f>E1</f>
        <v>2021 Target
 (if applicable)</v>
      </c>
      <c r="F46" s="103" t="str">
        <f>F1</f>
        <v>2022 Target
 (if applicable)</v>
      </c>
      <c r="G46" s="104"/>
      <c r="H46" s="104"/>
      <c r="I46" s="104"/>
    </row>
    <row r="47" spans="1:9">
      <c r="A47" s="53" t="s">
        <v>169</v>
      </c>
      <c r="B47" s="33" t="s">
        <v>12</v>
      </c>
      <c r="C47" s="53" t="s">
        <v>170</v>
      </c>
      <c r="D47" s="34">
        <v>0.75</v>
      </c>
      <c r="E47" s="34" t="s">
        <v>12</v>
      </c>
      <c r="F47" s="34"/>
      <c r="G47" s="34"/>
      <c r="H47" s="34"/>
      <c r="I47" s="34"/>
    </row>
    <row r="48" spans="1:9">
      <c r="A48" s="51" t="s">
        <v>171</v>
      </c>
      <c r="B48" s="105" t="s">
        <v>172</v>
      </c>
      <c r="C48" s="51" t="s">
        <v>173</v>
      </c>
      <c r="D48" s="75">
        <v>0.95</v>
      </c>
      <c r="E48" s="52">
        <v>0.95</v>
      </c>
      <c r="F48" s="52">
        <v>0.99</v>
      </c>
      <c r="G48" s="76" t="s">
        <v>174</v>
      </c>
      <c r="H48" s="77" t="s">
        <v>175</v>
      </c>
      <c r="I48" s="76" t="s">
        <v>176</v>
      </c>
    </row>
    <row r="49" spans="1:9">
      <c r="A49" s="53" t="s">
        <v>171</v>
      </c>
      <c r="B49" s="106" t="s">
        <v>177</v>
      </c>
      <c r="C49" s="53" t="s">
        <v>173</v>
      </c>
      <c r="D49" s="46" t="s">
        <v>16</v>
      </c>
      <c r="E49" s="78">
        <v>0.65</v>
      </c>
      <c r="F49" s="78">
        <v>0.9</v>
      </c>
      <c r="G49" s="79" t="s">
        <v>178</v>
      </c>
      <c r="H49" s="54" t="s">
        <v>179</v>
      </c>
      <c r="I49" s="79" t="s">
        <v>92</v>
      </c>
    </row>
    <row r="50" spans="1:9">
      <c r="A50" s="51" t="s">
        <v>180</v>
      </c>
      <c r="B50" s="31" t="s">
        <v>181</v>
      </c>
      <c r="C50" s="51" t="s">
        <v>182</v>
      </c>
      <c r="D50" s="32" t="s">
        <v>12</v>
      </c>
      <c r="E50" s="80">
        <v>0.27100000000000002</v>
      </c>
      <c r="F50" s="80">
        <v>0.25</v>
      </c>
      <c r="G50" s="80" t="s">
        <v>183</v>
      </c>
      <c r="H50" s="80"/>
      <c r="I50" s="80"/>
    </row>
    <row r="51" spans="1:9">
      <c r="A51" s="81" t="s">
        <v>180</v>
      </c>
      <c r="B51" s="87" t="s">
        <v>184</v>
      </c>
      <c r="C51" s="81" t="s">
        <v>185</v>
      </c>
      <c r="D51" s="82" t="s">
        <v>12</v>
      </c>
      <c r="E51" s="83">
        <v>4</v>
      </c>
      <c r="F51" s="83" t="s">
        <v>186</v>
      </c>
      <c r="G51" s="83"/>
      <c r="H51" s="83"/>
      <c r="I51" s="83"/>
    </row>
    <row r="52" spans="1:9">
      <c r="A52" s="51" t="s">
        <v>187</v>
      </c>
      <c r="B52" s="31" t="s">
        <v>188</v>
      </c>
      <c r="C52" s="51" t="s">
        <v>189</v>
      </c>
      <c r="D52" s="32" t="s">
        <v>12</v>
      </c>
      <c r="E52" s="38">
        <v>0.09</v>
      </c>
      <c r="F52" s="38"/>
      <c r="G52" s="50"/>
      <c r="H52" s="50"/>
      <c r="I52" s="50"/>
    </row>
    <row r="53" spans="1:9">
      <c r="A53" s="81" t="s">
        <v>190</v>
      </c>
      <c r="B53" s="87" t="s">
        <v>191</v>
      </c>
      <c r="C53" s="81" t="s">
        <v>189</v>
      </c>
      <c r="D53" s="82">
        <v>0.85</v>
      </c>
      <c r="E53" s="84">
        <v>6.6600000000000006E-2</v>
      </c>
      <c r="F53" s="84"/>
      <c r="G53" s="85"/>
      <c r="H53" s="85"/>
      <c r="I53" s="85"/>
    </row>
    <row r="54" spans="1:9">
      <c r="A54" s="51" t="s">
        <v>192</v>
      </c>
      <c r="B54" s="31" t="s">
        <v>193</v>
      </c>
      <c r="C54" s="51" t="s">
        <v>194</v>
      </c>
      <c r="D54" s="32" t="s">
        <v>16</v>
      </c>
      <c r="E54" s="86">
        <v>0.85</v>
      </c>
      <c r="F54" s="86">
        <v>0.85</v>
      </c>
      <c r="G54" s="86" t="s">
        <v>195</v>
      </c>
      <c r="H54" s="86"/>
      <c r="I54" s="86" t="s">
        <v>92</v>
      </c>
    </row>
    <row r="55" spans="1:9">
      <c r="A55" s="87" t="s">
        <v>196</v>
      </c>
      <c r="B55" s="87" t="s">
        <v>197</v>
      </c>
      <c r="C55" s="87" t="s">
        <v>198</v>
      </c>
      <c r="D55" s="82" t="s">
        <v>16</v>
      </c>
      <c r="E55" s="85" t="s">
        <v>160</v>
      </c>
      <c r="F55" s="85"/>
      <c r="G55" s="88"/>
      <c r="H55" s="88"/>
      <c r="I55" s="88"/>
    </row>
    <row r="56" spans="1:9">
      <c r="A56" s="31" t="s">
        <v>35</v>
      </c>
      <c r="B56" s="31" t="s">
        <v>68</v>
      </c>
      <c r="C56" s="31" t="s">
        <v>37</v>
      </c>
      <c r="D56" s="2" t="s">
        <v>16</v>
      </c>
      <c r="E56" s="1" t="s">
        <v>16</v>
      </c>
      <c r="F56" s="1" t="s">
        <v>199</v>
      </c>
      <c r="G56" s="4" t="s">
        <v>200</v>
      </c>
      <c r="H56" s="4"/>
      <c r="I56" s="4" t="s">
        <v>201</v>
      </c>
    </row>
    <row r="57" spans="1:9">
      <c r="A57" s="33" t="s">
        <v>157</v>
      </c>
      <c r="B57" s="1" t="s">
        <v>202</v>
      </c>
      <c r="C57" s="1"/>
      <c r="D57" s="2" t="s">
        <v>16</v>
      </c>
      <c r="E57" s="1" t="s">
        <v>16</v>
      </c>
      <c r="F57" s="1">
        <v>0</v>
      </c>
      <c r="G57" s="4" t="s">
        <v>203</v>
      </c>
      <c r="H57" s="4" t="s">
        <v>204</v>
      </c>
      <c r="I57" s="4" t="s">
        <v>205</v>
      </c>
    </row>
    <row r="58" spans="1:9">
      <c r="A58" s="33"/>
      <c r="B58" s="1" t="s">
        <v>206</v>
      </c>
      <c r="C58" s="1"/>
      <c r="D58" s="2"/>
      <c r="E58" s="1"/>
      <c r="F58" s="1">
        <v>0.04</v>
      </c>
      <c r="G58" s="4"/>
      <c r="H58" s="4"/>
      <c r="I58" s="4"/>
    </row>
    <row r="59" spans="1:9">
      <c r="A59" s="33" t="s">
        <v>157</v>
      </c>
      <c r="B59" s="1" t="s">
        <v>207</v>
      </c>
      <c r="C59" s="1"/>
      <c r="D59" s="2"/>
      <c r="E59" s="1"/>
      <c r="F59" s="1">
        <v>5.5E-2</v>
      </c>
      <c r="G59" s="4"/>
      <c r="H59" s="4"/>
      <c r="I59" s="4"/>
    </row>
    <row r="60" spans="1:9">
      <c r="A60" s="33" t="s">
        <v>157</v>
      </c>
      <c r="B60" s="1" t="s">
        <v>208</v>
      </c>
      <c r="C60" s="1" t="s">
        <v>159</v>
      </c>
      <c r="D60" s="2" t="s">
        <v>16</v>
      </c>
      <c r="E60" s="1" t="s">
        <v>16</v>
      </c>
      <c r="F60" s="1">
        <v>0.82199999999999995</v>
      </c>
      <c r="G60" s="4" t="s">
        <v>203</v>
      </c>
      <c r="H60" s="4" t="s">
        <v>204</v>
      </c>
      <c r="I60" s="4" t="s">
        <v>205</v>
      </c>
    </row>
    <row r="61" spans="1:9">
      <c r="A61" s="33" t="s">
        <v>157</v>
      </c>
      <c r="B61" s="1" t="s">
        <v>209</v>
      </c>
      <c r="C61" s="1" t="s">
        <v>159</v>
      </c>
      <c r="D61" s="2" t="s">
        <v>16</v>
      </c>
      <c r="E61" s="1" t="s">
        <v>16</v>
      </c>
      <c r="F61" s="1">
        <v>0.34599999999999997</v>
      </c>
      <c r="G61" s="4" t="s">
        <v>203</v>
      </c>
      <c r="H61" s="4" t="s">
        <v>204</v>
      </c>
      <c r="I61" s="4" t="s">
        <v>205</v>
      </c>
    </row>
    <row r="62" spans="1:9">
      <c r="A62" s="51" t="s">
        <v>98</v>
      </c>
      <c r="B62" s="107" t="s">
        <v>210</v>
      </c>
      <c r="C62" s="51" t="s">
        <v>100</v>
      </c>
      <c r="D62" s="89" t="s">
        <v>16</v>
      </c>
      <c r="E62" s="4" t="s">
        <v>16</v>
      </c>
      <c r="F62" s="90">
        <v>0.83332964975483159</v>
      </c>
      <c r="G62" s="108" t="s">
        <v>211</v>
      </c>
      <c r="H62" s="4"/>
      <c r="I62" s="4"/>
    </row>
    <row r="63" spans="1:9">
      <c r="A63" s="51" t="s">
        <v>98</v>
      </c>
      <c r="B63" s="107" t="s">
        <v>212</v>
      </c>
      <c r="C63" s="51" t="s">
        <v>100</v>
      </c>
      <c r="D63" s="89" t="s">
        <v>16</v>
      </c>
      <c r="E63" s="4" t="s">
        <v>16</v>
      </c>
      <c r="F63" s="91" t="s">
        <v>12</v>
      </c>
      <c r="G63" s="4" t="s">
        <v>213</v>
      </c>
      <c r="H63" s="4"/>
      <c r="I63" s="4"/>
    </row>
    <row r="64" spans="1:9">
      <c r="A64" s="33" t="s">
        <v>67</v>
      </c>
      <c r="B64" s="33" t="s">
        <v>214</v>
      </c>
      <c r="C64" s="33" t="s">
        <v>43</v>
      </c>
      <c r="D64" s="39"/>
      <c r="E64" s="39"/>
      <c r="F64" s="92">
        <v>210.9</v>
      </c>
      <c r="G64" s="92" t="s">
        <v>145</v>
      </c>
      <c r="H64" s="92" t="s">
        <v>44</v>
      </c>
      <c r="I64" s="92" t="s">
        <v>215</v>
      </c>
    </row>
  </sheetData>
  <mergeCells count="3">
    <mergeCell ref="A16:C16"/>
    <mergeCell ref="A20:C20"/>
    <mergeCell ref="A45:F45"/>
  </mergeCells>
  <pageMargins left="0.7" right="0.7" top="0.75" bottom="0.75" header="0.3" footer="0.3"/>
  <pageSetup orientation="portrait" r:id="rId1"/>
  <headerFooter>
    <oddFooter>&amp;C&amp;1#&amp;"Calibri"&amp;12&amp;K000000Internal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4C5D-134C-4F00-A015-F75547AEAAEA}">
  <sheetPr>
    <tabColor rgb="FFFFC000"/>
  </sheetPr>
  <dimension ref="A1:I160"/>
  <sheetViews>
    <sheetView workbookViewId="0">
      <selection activeCell="B18" sqref="B18"/>
    </sheetView>
  </sheetViews>
  <sheetFormatPr defaultRowHeight="15"/>
  <cols>
    <col min="2" max="2" width="29.42578125" customWidth="1"/>
    <col min="3" max="3" width="20.42578125" customWidth="1"/>
    <col min="5" max="5" width="14.42578125" bestFit="1" customWidth="1"/>
    <col min="6" max="6" width="12.7109375" bestFit="1" customWidth="1"/>
    <col min="7" max="7" width="29.42578125" bestFit="1" customWidth="1"/>
    <col min="8" max="8" width="16.140625" bestFit="1" customWidth="1"/>
  </cols>
  <sheetData>
    <row r="1" spans="1:9" ht="15.75" thickBot="1">
      <c r="A1" s="120" t="s">
        <v>256</v>
      </c>
      <c r="B1" t="s">
        <v>298</v>
      </c>
      <c r="C1" t="s">
        <v>218</v>
      </c>
      <c r="D1" t="s">
        <v>216</v>
      </c>
      <c r="E1" t="s">
        <v>236</v>
      </c>
      <c r="F1" t="s">
        <v>6</v>
      </c>
      <c r="G1" t="s">
        <v>7</v>
      </c>
      <c r="H1" t="s">
        <v>8</v>
      </c>
      <c r="I1" t="s">
        <v>300</v>
      </c>
    </row>
    <row r="2" spans="1:9" ht="15.75">
      <c r="A2" t="e">
        <f>I2</f>
        <v>#REF!</v>
      </c>
      <c r="B2" s="119" t="s">
        <v>235</v>
      </c>
      <c r="C2" s="6">
        <v>101</v>
      </c>
      <c r="D2">
        <v>2020</v>
      </c>
      <c r="E2" t="s">
        <v>237</v>
      </c>
      <c r="I2" t="e">
        <f>VLOOKUP(B2,#REF!,6,FALSE)</f>
        <v>#REF!</v>
      </c>
    </row>
    <row r="3" spans="1:9">
      <c r="A3" t="e">
        <f t="shared" ref="A3:A66" si="0">I3</f>
        <v>#REF!</v>
      </c>
      <c r="B3" s="5" t="s">
        <v>14</v>
      </c>
      <c r="C3" s="6" t="s">
        <v>16</v>
      </c>
      <c r="D3">
        <v>2020</v>
      </c>
      <c r="I3" t="e">
        <f>VLOOKUP(B3,#REF!,6,FALSE)</f>
        <v>#REF!</v>
      </c>
    </row>
    <row r="4" spans="1:9">
      <c r="A4" t="e">
        <f t="shared" si="0"/>
        <v>#REF!</v>
      </c>
      <c r="B4" s="5" t="s">
        <v>219</v>
      </c>
      <c r="C4" s="6" t="s">
        <v>16</v>
      </c>
      <c r="D4">
        <v>2020</v>
      </c>
      <c r="I4" t="e">
        <f>VLOOKUP(B4,#REF!,6,FALSE)</f>
        <v>#REF!</v>
      </c>
    </row>
    <row r="5" spans="1:9">
      <c r="A5" t="e">
        <f t="shared" si="0"/>
        <v>#REF!</v>
      </c>
      <c r="B5" s="5" t="s">
        <v>24</v>
      </c>
      <c r="C5" s="6" t="s">
        <v>16</v>
      </c>
      <c r="D5">
        <v>2020</v>
      </c>
      <c r="F5" s="37" t="s">
        <v>26</v>
      </c>
      <c r="G5" s="37" t="s">
        <v>27</v>
      </c>
      <c r="H5" s="37" t="s">
        <v>28</v>
      </c>
      <c r="I5" t="e">
        <f>VLOOKUP(B5,#REF!,6,FALSE)</f>
        <v>#REF!</v>
      </c>
    </row>
    <row r="6" spans="1:9">
      <c r="A6" t="e">
        <f t="shared" si="0"/>
        <v>#REF!</v>
      </c>
      <c r="B6" s="5" t="s">
        <v>302</v>
      </c>
      <c r="C6" s="6" t="s">
        <v>16</v>
      </c>
      <c r="D6">
        <v>2020</v>
      </c>
      <c r="F6" s="37" t="s">
        <v>26</v>
      </c>
      <c r="I6" t="e">
        <f>VLOOKUP(B6,#REF!,6,FALSE)</f>
        <v>#REF!</v>
      </c>
    </row>
    <row r="7" spans="1:9">
      <c r="A7" t="e">
        <f t="shared" si="0"/>
        <v>#REF!</v>
      </c>
      <c r="B7" s="5" t="s">
        <v>33</v>
      </c>
      <c r="C7" s="6" t="s">
        <v>16</v>
      </c>
      <c r="D7">
        <v>2020</v>
      </c>
      <c r="I7" t="e">
        <f>VLOOKUP(B7,#REF!,6,FALSE)</f>
        <v>#REF!</v>
      </c>
    </row>
    <row r="8" spans="1:9">
      <c r="A8" t="e">
        <f t="shared" si="0"/>
        <v>#REF!</v>
      </c>
      <c r="B8" s="5" t="s">
        <v>36</v>
      </c>
      <c r="C8" s="11">
        <v>0.85</v>
      </c>
      <c r="D8">
        <v>2020</v>
      </c>
      <c r="F8" s="38" t="s">
        <v>38</v>
      </c>
      <c r="G8" s="38" t="s">
        <v>39</v>
      </c>
      <c r="H8" s="38" t="s">
        <v>40</v>
      </c>
      <c r="I8" t="e">
        <f>VLOOKUP(B8,#REF!,6,FALSE)</f>
        <v>#REF!</v>
      </c>
    </row>
    <row r="9" spans="1:9">
      <c r="A9" t="e">
        <f t="shared" si="0"/>
        <v>#REF!</v>
      </c>
      <c r="B9" s="5" t="s">
        <v>42</v>
      </c>
      <c r="C9" s="12">
        <v>15000</v>
      </c>
      <c r="D9">
        <v>2020</v>
      </c>
      <c r="F9" s="39" t="s">
        <v>44</v>
      </c>
      <c r="G9" s="39" t="s">
        <v>45</v>
      </c>
      <c r="H9" s="39" t="s">
        <v>46</v>
      </c>
      <c r="I9" t="e">
        <f>VLOOKUP(B9,#REF!,6,FALSE)</f>
        <v>#REF!</v>
      </c>
    </row>
    <row r="10" spans="1:9">
      <c r="A10" t="e">
        <f t="shared" si="0"/>
        <v>#REF!</v>
      </c>
      <c r="B10" s="5" t="s">
        <v>48</v>
      </c>
      <c r="C10" s="11">
        <v>0.97699999999999998</v>
      </c>
      <c r="D10">
        <v>2020</v>
      </c>
      <c r="I10" t="e">
        <f>VLOOKUP(B10,#REF!,6,FALSE)</f>
        <v>#REF!</v>
      </c>
    </row>
    <row r="11" spans="1:9">
      <c r="A11" t="e">
        <f t="shared" si="0"/>
        <v>#REF!</v>
      </c>
      <c r="B11" s="5" t="s">
        <v>52</v>
      </c>
      <c r="C11" s="6" t="s">
        <v>53</v>
      </c>
      <c r="D11">
        <v>2020</v>
      </c>
      <c r="F11" s="42" t="s">
        <v>56</v>
      </c>
      <c r="G11" s="42" t="s">
        <v>57</v>
      </c>
      <c r="H11" s="42" t="s">
        <v>58</v>
      </c>
      <c r="I11" t="e">
        <f>VLOOKUP(B11,#REF!,6,FALSE)</f>
        <v>#REF!</v>
      </c>
    </row>
    <row r="12" spans="1:9">
      <c r="A12" t="e">
        <f t="shared" si="0"/>
        <v>#REF!</v>
      </c>
      <c r="B12" s="5" t="s">
        <v>60</v>
      </c>
      <c r="C12" s="6" t="s">
        <v>12</v>
      </c>
      <c r="D12">
        <v>2020</v>
      </c>
      <c r="F12" s="44">
        <v>1</v>
      </c>
      <c r="G12" s="44">
        <v>1.03</v>
      </c>
      <c r="I12" t="e">
        <f>VLOOKUP(B12,#REF!,6,FALSE)</f>
        <v>#REF!</v>
      </c>
    </row>
    <row r="13" spans="1:9">
      <c r="A13" t="e">
        <f t="shared" si="0"/>
        <v>#REF!</v>
      </c>
      <c r="B13" s="5" t="s">
        <v>62</v>
      </c>
      <c r="C13" s="6" t="s">
        <v>12</v>
      </c>
      <c r="D13">
        <v>2020</v>
      </c>
      <c r="F13" s="46">
        <v>1</v>
      </c>
      <c r="G13" s="46">
        <v>1.05</v>
      </c>
      <c r="I13" t="e">
        <f>VLOOKUP(B13,#REF!,6,FALSE)</f>
        <v>#REF!</v>
      </c>
    </row>
    <row r="14" spans="1:9">
      <c r="A14" t="e">
        <f t="shared" si="0"/>
        <v>#REF!</v>
      </c>
      <c r="B14" s="5" t="s">
        <v>64</v>
      </c>
      <c r="C14" s="9">
        <v>6</v>
      </c>
      <c r="D14">
        <v>2020</v>
      </c>
      <c r="F14" s="32" t="s">
        <v>26</v>
      </c>
      <c r="G14" s="32" t="s">
        <v>65</v>
      </c>
      <c r="H14" s="32" t="s">
        <v>66</v>
      </c>
      <c r="I14" t="e">
        <f>VLOOKUP(B14,#REF!,6,FALSE)</f>
        <v>#REF!</v>
      </c>
    </row>
    <row r="15" spans="1:9" ht="36">
      <c r="A15" t="e">
        <f t="shared" si="0"/>
        <v>#REF!</v>
      </c>
      <c r="B15" s="5" t="s">
        <v>71</v>
      </c>
      <c r="C15" s="7">
        <v>0.95899999999999996</v>
      </c>
      <c r="D15">
        <v>2020</v>
      </c>
      <c r="F15" s="118" t="s">
        <v>220</v>
      </c>
      <c r="G15" s="118" t="s">
        <v>221</v>
      </c>
      <c r="H15" s="118" t="s">
        <v>222</v>
      </c>
      <c r="I15" t="e">
        <f>VLOOKUP(B15,#REF!,6,FALSE)</f>
        <v>#REF!</v>
      </c>
    </row>
    <row r="16" spans="1:9">
      <c r="A16" t="e">
        <f t="shared" si="0"/>
        <v>#REF!</v>
      </c>
      <c r="B16" s="5" t="s">
        <v>77</v>
      </c>
      <c r="C16" s="8">
        <v>95</v>
      </c>
      <c r="D16">
        <v>2020</v>
      </c>
      <c r="F16" s="49">
        <v>87.5</v>
      </c>
      <c r="G16" s="49">
        <v>82.5</v>
      </c>
      <c r="H16" s="49" t="s">
        <v>78</v>
      </c>
      <c r="I16" t="e">
        <f>VLOOKUP(B16,#REF!,6,FALSE)</f>
        <v>#REF!</v>
      </c>
    </row>
    <row r="17" spans="1:9">
      <c r="A17" t="e">
        <f t="shared" si="0"/>
        <v>#REF!</v>
      </c>
      <c r="B17" s="5" t="s">
        <v>80</v>
      </c>
      <c r="C17" s="17" t="s">
        <v>82</v>
      </c>
      <c r="D17">
        <v>2020</v>
      </c>
      <c r="F17" s="50" t="s">
        <v>83</v>
      </c>
      <c r="G17" s="50" t="s">
        <v>84</v>
      </c>
      <c r="H17" s="50" t="s">
        <v>85</v>
      </c>
      <c r="I17" t="e">
        <f>VLOOKUP(B17,#REF!,6,FALSE)</f>
        <v>#REF!</v>
      </c>
    </row>
    <row r="18" spans="1:9">
      <c r="A18" t="e">
        <f t="shared" si="0"/>
        <v>#REF!</v>
      </c>
      <c r="B18" s="5" t="s">
        <v>88</v>
      </c>
      <c r="C18" s="18">
        <v>1</v>
      </c>
      <c r="D18">
        <v>2020</v>
      </c>
      <c r="F18" s="52" t="s">
        <v>90</v>
      </c>
      <c r="G18" s="52" t="s">
        <v>91</v>
      </c>
      <c r="H18" s="52" t="s">
        <v>92</v>
      </c>
      <c r="I18" t="e">
        <f>VLOOKUP(B18,#REF!,6,FALSE)</f>
        <v>#REF!</v>
      </c>
    </row>
    <row r="19" spans="1:9">
      <c r="A19" t="e">
        <f t="shared" si="0"/>
        <v>#REF!</v>
      </c>
      <c r="B19" s="5" t="s">
        <v>94</v>
      </c>
      <c r="C19" s="18">
        <v>0.78500000000000003</v>
      </c>
      <c r="D19">
        <v>2020</v>
      </c>
      <c r="F19" s="54">
        <v>0.85</v>
      </c>
      <c r="G19" s="54" t="s">
        <v>96</v>
      </c>
      <c r="H19" s="54" t="s">
        <v>97</v>
      </c>
      <c r="I19" t="e">
        <f>VLOOKUP(B19,#REF!,6,FALSE)</f>
        <v>#REF!</v>
      </c>
    </row>
    <row r="20" spans="1:9">
      <c r="A20" t="e">
        <f t="shared" si="0"/>
        <v>#REF!</v>
      </c>
      <c r="B20" s="5" t="s">
        <v>99</v>
      </c>
      <c r="C20" s="6" t="s">
        <v>16</v>
      </c>
      <c r="D20">
        <v>2020</v>
      </c>
      <c r="F20" s="32" t="s">
        <v>26</v>
      </c>
      <c r="G20" s="32" t="s">
        <v>101</v>
      </c>
      <c r="H20" s="50" t="s">
        <v>102</v>
      </c>
      <c r="I20" t="e">
        <f>VLOOKUP(B20,#REF!,6,FALSE)</f>
        <v>#REF!</v>
      </c>
    </row>
    <row r="21" spans="1:9">
      <c r="A21" t="e">
        <f t="shared" si="0"/>
        <v>#REF!</v>
      </c>
      <c r="B21" s="5" t="s">
        <v>104</v>
      </c>
      <c r="C21" s="11">
        <v>0.59</v>
      </c>
      <c r="D21">
        <v>2020</v>
      </c>
      <c r="F21" s="55">
        <v>1</v>
      </c>
      <c r="G21" s="55" t="s">
        <v>106</v>
      </c>
      <c r="H21" s="55" t="s">
        <v>107</v>
      </c>
      <c r="I21" t="e">
        <f>VLOOKUP(B21,#REF!,6,FALSE)</f>
        <v>#REF!</v>
      </c>
    </row>
    <row r="22" spans="1:9">
      <c r="A22" t="e">
        <f t="shared" si="0"/>
        <v>#REF!</v>
      </c>
      <c r="B22" s="5" t="s">
        <v>110</v>
      </c>
      <c r="C22" s="19">
        <v>0.4</v>
      </c>
      <c r="D22">
        <v>2020</v>
      </c>
      <c r="F22" s="32"/>
      <c r="G22" s="32"/>
      <c r="H22" s="32"/>
      <c r="I22" t="e">
        <f>VLOOKUP(B22,#REF!,6,FALSE)</f>
        <v>#REF!</v>
      </c>
    </row>
    <row r="23" spans="1:9">
      <c r="A23" t="e">
        <f t="shared" si="0"/>
        <v>#REF!</v>
      </c>
      <c r="B23" s="5" t="s">
        <v>114</v>
      </c>
      <c r="C23" s="19" t="s">
        <v>12</v>
      </c>
      <c r="D23">
        <v>2020</v>
      </c>
      <c r="F23" s="59" t="s">
        <v>111</v>
      </c>
      <c r="G23" s="46">
        <v>1.05</v>
      </c>
      <c r="H23" s="60" t="s">
        <v>112</v>
      </c>
      <c r="I23" t="e">
        <f>VLOOKUP(B23,#REF!,6,FALSE)</f>
        <v>#REF!</v>
      </c>
    </row>
    <row r="24" spans="1:9">
      <c r="A24" t="e">
        <f t="shared" si="0"/>
        <v>#REF!</v>
      </c>
      <c r="B24" s="5" t="s">
        <v>223</v>
      </c>
      <c r="C24" s="9" t="s">
        <v>12</v>
      </c>
      <c r="D24">
        <v>2020</v>
      </c>
      <c r="F24" s="63" t="s">
        <v>111</v>
      </c>
      <c r="G24" s="64">
        <v>1.05</v>
      </c>
      <c r="H24" s="65" t="s">
        <v>112</v>
      </c>
      <c r="I24" t="e">
        <f>VLOOKUP(B24,#REF!,6,FALSE)</f>
        <v>#REF!</v>
      </c>
    </row>
    <row r="25" spans="1:9">
      <c r="A25" t="e">
        <f t="shared" si="0"/>
        <v>#REF!</v>
      </c>
      <c r="B25" s="5" t="s">
        <v>118</v>
      </c>
      <c r="C25" s="21">
        <v>40703</v>
      </c>
      <c r="D25">
        <v>2020</v>
      </c>
      <c r="F25" s="63" t="s">
        <v>111</v>
      </c>
      <c r="G25" s="64">
        <v>1.03</v>
      </c>
      <c r="H25" s="65" t="s">
        <v>119</v>
      </c>
      <c r="I25" t="e">
        <f>VLOOKUP(B25,#REF!,6,FALSE)</f>
        <v>#REF!</v>
      </c>
    </row>
    <row r="26" spans="1:9">
      <c r="A26" t="e">
        <f t="shared" si="0"/>
        <v>#REF!</v>
      </c>
      <c r="B26" s="5" t="s">
        <v>127</v>
      </c>
      <c r="C26" s="6" t="s">
        <v>128</v>
      </c>
      <c r="D26">
        <v>2020</v>
      </c>
      <c r="F26" s="34" t="s">
        <v>56</v>
      </c>
      <c r="G26" s="34" t="s">
        <v>129</v>
      </c>
      <c r="H26" s="34" t="s">
        <v>130</v>
      </c>
      <c r="I26" t="e">
        <f>VLOOKUP(B26,#REF!,6,FALSE)</f>
        <v>#REF!</v>
      </c>
    </row>
    <row r="27" spans="1:9">
      <c r="A27" t="e">
        <f t="shared" si="0"/>
        <v>#REF!</v>
      </c>
      <c r="B27" s="5" t="s">
        <v>132</v>
      </c>
      <c r="C27" s="6" t="s">
        <v>128</v>
      </c>
      <c r="D27">
        <v>2020</v>
      </c>
      <c r="I27" t="e">
        <f>VLOOKUP(B27,#REF!,6,FALSE)</f>
        <v>#REF!</v>
      </c>
    </row>
    <row r="28" spans="1:9">
      <c r="A28" t="e">
        <f t="shared" si="0"/>
        <v>#REF!</v>
      </c>
      <c r="B28" s="5" t="s">
        <v>140</v>
      </c>
      <c r="C28" s="6" t="s">
        <v>133</v>
      </c>
      <c r="D28">
        <v>2020</v>
      </c>
      <c r="I28" t="e">
        <f>VLOOKUP(B28,#REF!,6,FALSE)</f>
        <v>#REF!</v>
      </c>
    </row>
    <row r="29" spans="1:9">
      <c r="A29" t="e">
        <f t="shared" si="0"/>
        <v>#REF!</v>
      </c>
      <c r="B29" s="5" t="s">
        <v>142</v>
      </c>
      <c r="C29" s="6" t="s">
        <v>133</v>
      </c>
      <c r="D29">
        <v>2020</v>
      </c>
      <c r="I29" t="e">
        <f>VLOOKUP(B29,#REF!,6,FALSE)</f>
        <v>#REF!</v>
      </c>
    </row>
    <row r="30" spans="1:9">
      <c r="A30" t="e">
        <f t="shared" si="0"/>
        <v>#REF!</v>
      </c>
      <c r="B30" s="5" t="s">
        <v>144</v>
      </c>
      <c r="C30" s="6">
        <v>0.95</v>
      </c>
      <c r="D30">
        <v>2020</v>
      </c>
      <c r="F30" s="69" t="s">
        <v>145</v>
      </c>
      <c r="G30" s="69" t="s">
        <v>146</v>
      </c>
      <c r="H30" s="69" t="s">
        <v>147</v>
      </c>
      <c r="I30" t="e">
        <f>VLOOKUP(B30,#REF!,6,FALSE)</f>
        <v>#REF!</v>
      </c>
    </row>
    <row r="31" spans="1:9">
      <c r="A31" t="e">
        <f t="shared" si="0"/>
        <v>#REF!</v>
      </c>
      <c r="B31" s="5" t="s">
        <v>149</v>
      </c>
      <c r="C31" s="6" t="s">
        <v>16</v>
      </c>
      <c r="D31">
        <v>2020</v>
      </c>
      <c r="F31" s="32">
        <v>0</v>
      </c>
      <c r="G31" s="36" t="s">
        <v>150</v>
      </c>
      <c r="H31" s="36" t="s">
        <v>151</v>
      </c>
      <c r="I31" t="e">
        <f>VLOOKUP(B31,#REF!,6,FALSE)</f>
        <v>#REF!</v>
      </c>
    </row>
    <row r="32" spans="1:9">
      <c r="A32" t="e">
        <f t="shared" si="0"/>
        <v>#REF!</v>
      </c>
      <c r="B32" s="5" t="s">
        <v>77</v>
      </c>
      <c r="C32" s="6">
        <v>95</v>
      </c>
      <c r="D32">
        <v>2020</v>
      </c>
      <c r="F32" s="70">
        <v>87.5</v>
      </c>
      <c r="G32" s="70">
        <v>82.5</v>
      </c>
      <c r="H32" s="70" t="s">
        <v>78</v>
      </c>
      <c r="I32" t="e">
        <f>VLOOKUP(B32,#REF!,6,FALSE)</f>
        <v>#REF!</v>
      </c>
    </row>
    <row r="33" spans="1:9">
      <c r="A33" t="e">
        <f t="shared" si="0"/>
        <v>#REF!</v>
      </c>
      <c r="B33" s="5" t="s">
        <v>154</v>
      </c>
      <c r="C33" s="8">
        <v>95</v>
      </c>
      <c r="D33">
        <v>2020</v>
      </c>
      <c r="I33" t="e">
        <f>VLOOKUP(B33,#REF!,6,FALSE)</f>
        <v>#REF!</v>
      </c>
    </row>
    <row r="34" spans="1:9">
      <c r="A34" t="e">
        <f t="shared" si="0"/>
        <v>#REF!</v>
      </c>
      <c r="B34" s="5" t="s">
        <v>158</v>
      </c>
      <c r="C34" s="23">
        <v>1.21E-2</v>
      </c>
      <c r="D34">
        <v>2020</v>
      </c>
      <c r="I34" t="e">
        <f>VLOOKUP(B34,#REF!,6,FALSE)</f>
        <v>#REF!</v>
      </c>
    </row>
    <row r="35" spans="1:9">
      <c r="A35" t="e">
        <f t="shared" si="0"/>
        <v>#REF!</v>
      </c>
      <c r="B35" s="5" t="s">
        <v>162</v>
      </c>
      <c r="C35" s="6" t="s">
        <v>12</v>
      </c>
      <c r="D35">
        <v>2020</v>
      </c>
      <c r="I35" t="e">
        <f>VLOOKUP(B35,#REF!,6,FALSE)</f>
        <v>#REF!</v>
      </c>
    </row>
    <row r="36" spans="1:9">
      <c r="A36" t="e">
        <f t="shared" si="0"/>
        <v>#REF!</v>
      </c>
      <c r="B36" s="5" t="s">
        <v>164</v>
      </c>
      <c r="C36" s="6" t="s">
        <v>12</v>
      </c>
      <c r="D36">
        <v>2020</v>
      </c>
      <c r="I36" t="e">
        <f>VLOOKUP(B36,#REF!,6,FALSE)</f>
        <v>#REF!</v>
      </c>
    </row>
    <row r="37" spans="1:9">
      <c r="A37" t="e">
        <f t="shared" si="0"/>
        <v>#REF!</v>
      </c>
      <c r="B37" s="5" t="s">
        <v>12</v>
      </c>
      <c r="C37" s="6">
        <v>0.75</v>
      </c>
      <c r="D37">
        <v>2020</v>
      </c>
      <c r="I37" t="e">
        <f>VLOOKUP(B37,#REF!,6,FALSE)</f>
        <v>#REF!</v>
      </c>
    </row>
    <row r="38" spans="1:9">
      <c r="A38" t="e">
        <f t="shared" si="0"/>
        <v>#REF!</v>
      </c>
      <c r="B38" s="25" t="s">
        <v>172</v>
      </c>
      <c r="C38" s="26">
        <v>0.95</v>
      </c>
      <c r="D38">
        <v>2020</v>
      </c>
      <c r="F38" s="76" t="s">
        <v>174</v>
      </c>
      <c r="G38" s="77" t="s">
        <v>175</v>
      </c>
      <c r="H38" s="76" t="s">
        <v>176</v>
      </c>
      <c r="I38" t="e">
        <f>VLOOKUP(B38,#REF!,6,FALSE)</f>
        <v>#REF!</v>
      </c>
    </row>
    <row r="39" spans="1:9">
      <c r="A39" t="e">
        <f t="shared" si="0"/>
        <v>#REF!</v>
      </c>
      <c r="B39" s="25" t="s">
        <v>177</v>
      </c>
      <c r="C39" s="27" t="s">
        <v>16</v>
      </c>
      <c r="D39">
        <v>2020</v>
      </c>
      <c r="F39" s="79" t="s">
        <v>178</v>
      </c>
      <c r="G39" s="54" t="s">
        <v>179</v>
      </c>
      <c r="H39" s="79" t="s">
        <v>92</v>
      </c>
      <c r="I39" t="e">
        <f>VLOOKUP(B39,#REF!,6,FALSE)</f>
        <v>#REF!</v>
      </c>
    </row>
    <row r="40" spans="1:9">
      <c r="A40" t="e">
        <f t="shared" si="0"/>
        <v>#REF!</v>
      </c>
      <c r="B40" s="5" t="s">
        <v>181</v>
      </c>
      <c r="C40" s="6" t="s">
        <v>12</v>
      </c>
      <c r="D40">
        <v>2020</v>
      </c>
      <c r="F40" s="80" t="s">
        <v>183</v>
      </c>
      <c r="I40" t="e">
        <f>VLOOKUP(B40,#REF!,6,FALSE)</f>
        <v>#REF!</v>
      </c>
    </row>
    <row r="41" spans="1:9">
      <c r="A41" t="e">
        <f t="shared" si="0"/>
        <v>#REF!</v>
      </c>
      <c r="B41" s="5" t="s">
        <v>181</v>
      </c>
      <c r="C41" s="6" t="s">
        <v>12</v>
      </c>
      <c r="D41">
        <v>2020</v>
      </c>
      <c r="I41" t="e">
        <f>VLOOKUP(B41,#REF!,6,FALSE)</f>
        <v>#REF!</v>
      </c>
    </row>
    <row r="42" spans="1:9">
      <c r="A42" s="122" t="s">
        <v>290</v>
      </c>
      <c r="B42" s="123" t="s">
        <v>188</v>
      </c>
      <c r="C42" s="6" t="s">
        <v>12</v>
      </c>
      <c r="D42">
        <v>2020</v>
      </c>
      <c r="I42" t="e">
        <f>VLOOKUP(B42,#REF!,6,FALSE)</f>
        <v>#REF!</v>
      </c>
    </row>
    <row r="43" spans="1:9">
      <c r="A43" s="122" t="s">
        <v>291</v>
      </c>
      <c r="B43" s="123" t="s">
        <v>191</v>
      </c>
      <c r="C43" s="6">
        <v>0.85</v>
      </c>
      <c r="D43">
        <v>2020</v>
      </c>
      <c r="I43" t="e">
        <f>VLOOKUP(B43,#REF!,6,FALSE)</f>
        <v>#REF!</v>
      </c>
    </row>
    <row r="44" spans="1:9">
      <c r="A44" t="e">
        <f t="shared" si="0"/>
        <v>#REF!</v>
      </c>
      <c r="B44" s="5" t="s">
        <v>193</v>
      </c>
      <c r="C44" s="6" t="s">
        <v>16</v>
      </c>
      <c r="D44">
        <v>2020</v>
      </c>
      <c r="F44" s="86" t="s">
        <v>195</v>
      </c>
      <c r="I44" t="e">
        <f>VLOOKUP(B44,#REF!,6,FALSE)</f>
        <v>#REF!</v>
      </c>
    </row>
    <row r="45" spans="1:9">
      <c r="A45" t="e">
        <f t="shared" si="0"/>
        <v>#REF!</v>
      </c>
      <c r="B45" s="5" t="s">
        <v>197</v>
      </c>
      <c r="C45" s="6" t="s">
        <v>16</v>
      </c>
      <c r="D45">
        <v>2020</v>
      </c>
      <c r="I45" t="e">
        <f>VLOOKUP(B45,#REF!,6,FALSE)</f>
        <v>#REF!</v>
      </c>
    </row>
    <row r="46" spans="1:9">
      <c r="A46" t="e">
        <f t="shared" si="0"/>
        <v>#REF!</v>
      </c>
      <c r="B46" s="5" t="s">
        <v>68</v>
      </c>
      <c r="C46" s="2" t="s">
        <v>16</v>
      </c>
      <c r="D46">
        <v>2020</v>
      </c>
      <c r="F46" s="4" t="s">
        <v>200</v>
      </c>
      <c r="I46" t="e">
        <f>VLOOKUP(B46,#REF!,6,FALSE)</f>
        <v>#REF!</v>
      </c>
    </row>
    <row r="47" spans="1:9" ht="30">
      <c r="A47" t="e">
        <f t="shared" si="0"/>
        <v>#REF!</v>
      </c>
      <c r="B47" s="1" t="s">
        <v>217</v>
      </c>
      <c r="C47" s="2" t="s">
        <v>16</v>
      </c>
      <c r="D47">
        <v>2020</v>
      </c>
      <c r="F47" s="116" t="s">
        <v>203</v>
      </c>
      <c r="G47" s="116" t="s">
        <v>204</v>
      </c>
      <c r="H47" s="116" t="s">
        <v>205</v>
      </c>
      <c r="I47" t="e">
        <f>VLOOKUP(B47,#REF!,6,FALSE)</f>
        <v>#REF!</v>
      </c>
    </row>
    <row r="48" spans="1:9" ht="30">
      <c r="A48" t="e">
        <f t="shared" si="0"/>
        <v>#REF!</v>
      </c>
      <c r="B48" s="1" t="s">
        <v>208</v>
      </c>
      <c r="C48" s="2" t="s">
        <v>16</v>
      </c>
      <c r="D48">
        <v>2020</v>
      </c>
      <c r="F48" s="116" t="s">
        <v>203</v>
      </c>
      <c r="G48" s="116" t="s">
        <v>204</v>
      </c>
      <c r="H48" s="116" t="s">
        <v>205</v>
      </c>
      <c r="I48" t="e">
        <f>VLOOKUP(B48,#REF!,6,FALSE)</f>
        <v>#REF!</v>
      </c>
    </row>
    <row r="49" spans="1:9" ht="30">
      <c r="A49" t="e">
        <f t="shared" si="0"/>
        <v>#REF!</v>
      </c>
      <c r="B49" s="1" t="s">
        <v>209</v>
      </c>
      <c r="C49" s="2" t="s">
        <v>16</v>
      </c>
      <c r="D49">
        <v>2020</v>
      </c>
      <c r="F49" s="116" t="s">
        <v>203</v>
      </c>
      <c r="G49" s="116" t="s">
        <v>204</v>
      </c>
      <c r="H49" s="116" t="s">
        <v>205</v>
      </c>
      <c r="I49" t="e">
        <f>VLOOKUP(B49,#REF!,6,FALSE)</f>
        <v>#REF!</v>
      </c>
    </row>
    <row r="50" spans="1:9">
      <c r="A50" t="e">
        <f t="shared" si="0"/>
        <v>#REF!</v>
      </c>
      <c r="B50" s="5" t="s">
        <v>210</v>
      </c>
      <c r="C50" s="3" t="s">
        <v>16</v>
      </c>
      <c r="D50">
        <v>2020</v>
      </c>
      <c r="F50" s="115" t="s">
        <v>211</v>
      </c>
      <c r="G50" s="115" t="s">
        <v>224</v>
      </c>
      <c r="H50" s="17" t="s">
        <v>225</v>
      </c>
      <c r="I50" t="e">
        <f>VLOOKUP(B50,#REF!,6,FALSE)</f>
        <v>#REF!</v>
      </c>
    </row>
    <row r="51" spans="1:9">
      <c r="A51" t="e">
        <f t="shared" si="0"/>
        <v>#REF!</v>
      </c>
      <c r="B51" s="5" t="s">
        <v>212</v>
      </c>
      <c r="C51" s="3" t="s">
        <v>16</v>
      </c>
      <c r="D51">
        <v>2020</v>
      </c>
      <c r="F51" s="115" t="s">
        <v>211</v>
      </c>
      <c r="G51" s="115" t="s">
        <v>224</v>
      </c>
      <c r="H51" s="17" t="s">
        <v>225</v>
      </c>
      <c r="I51" t="e">
        <f>VLOOKUP(B51,#REF!,6,FALSE)</f>
        <v>#REF!</v>
      </c>
    </row>
    <row r="52" spans="1:9">
      <c r="A52" t="e">
        <f t="shared" si="0"/>
        <v>#REF!</v>
      </c>
      <c r="B52" s="5" t="s">
        <v>214</v>
      </c>
      <c r="C52" s="12"/>
      <c r="D52">
        <v>2020</v>
      </c>
      <c r="F52" s="92" t="s">
        <v>145</v>
      </c>
      <c r="G52" s="92" t="s">
        <v>44</v>
      </c>
      <c r="H52" s="92" t="s">
        <v>215</v>
      </c>
      <c r="I52" t="e">
        <f>VLOOKUP(B52,#REF!,6,FALSE)</f>
        <v>#REF!</v>
      </c>
    </row>
    <row r="53" spans="1:9">
      <c r="A53" t="e">
        <f t="shared" si="0"/>
        <v>#REF!</v>
      </c>
      <c r="B53" s="5" t="s">
        <v>10</v>
      </c>
      <c r="C53" s="6" t="s">
        <v>12</v>
      </c>
      <c r="D53">
        <v>2021</v>
      </c>
      <c r="I53" t="e">
        <f>VLOOKUP(B53,#REF!,6,FALSE)</f>
        <v>#REF!</v>
      </c>
    </row>
    <row r="54" spans="1:9">
      <c r="A54" t="e">
        <f t="shared" si="0"/>
        <v>#REF!</v>
      </c>
      <c r="B54" s="5" t="s">
        <v>14</v>
      </c>
      <c r="C54" s="7" t="s">
        <v>17</v>
      </c>
      <c r="D54">
        <v>2021</v>
      </c>
      <c r="I54" t="e">
        <f>VLOOKUP(B54,#REF!,6,FALSE)</f>
        <v>#REF!</v>
      </c>
    </row>
    <row r="55" spans="1:9">
      <c r="A55" t="e">
        <f t="shared" si="0"/>
        <v>#REF!</v>
      </c>
      <c r="B55" s="5" t="s">
        <v>219</v>
      </c>
      <c r="C55" s="7" t="s">
        <v>21</v>
      </c>
      <c r="D55">
        <v>2021</v>
      </c>
      <c r="I55" t="e">
        <f>VLOOKUP(B55,#REF!,6,FALSE)</f>
        <v>#REF!</v>
      </c>
    </row>
    <row r="56" spans="1:9">
      <c r="A56" t="e">
        <f t="shared" si="0"/>
        <v>#REF!</v>
      </c>
      <c r="B56" s="5" t="s">
        <v>24</v>
      </c>
      <c r="C56" s="9">
        <v>0.91</v>
      </c>
      <c r="D56">
        <v>2021</v>
      </c>
      <c r="F56" s="37" t="s">
        <v>26</v>
      </c>
      <c r="G56" s="37" t="s">
        <v>27</v>
      </c>
      <c r="H56" s="37" t="s">
        <v>28</v>
      </c>
      <c r="I56" t="e">
        <f>VLOOKUP(B56,#REF!,6,FALSE)</f>
        <v>#REF!</v>
      </c>
    </row>
    <row r="57" spans="1:9">
      <c r="A57" t="e">
        <f t="shared" si="0"/>
        <v>#REF!</v>
      </c>
      <c r="B57" s="5" t="s">
        <v>302</v>
      </c>
      <c r="C57" s="7" t="s">
        <v>30</v>
      </c>
      <c r="D57">
        <v>2021</v>
      </c>
      <c r="F57" s="37" t="s">
        <v>26</v>
      </c>
      <c r="I57" t="e">
        <f>VLOOKUP(B57,#REF!,6,FALSE)</f>
        <v>#REF!</v>
      </c>
    </row>
    <row r="58" spans="1:9">
      <c r="A58" t="e">
        <f t="shared" si="0"/>
        <v>#REF!</v>
      </c>
      <c r="B58" s="5" t="s">
        <v>33</v>
      </c>
      <c r="C58" s="7" t="s">
        <v>30</v>
      </c>
      <c r="D58">
        <v>2021</v>
      </c>
      <c r="I58" t="e">
        <f>VLOOKUP(B58,#REF!,6,FALSE)</f>
        <v>#REF!</v>
      </c>
    </row>
    <row r="59" spans="1:9">
      <c r="A59" t="e">
        <f t="shared" si="0"/>
        <v>#REF!</v>
      </c>
      <c r="B59" s="5" t="s">
        <v>36</v>
      </c>
      <c r="C59" s="11">
        <v>0.87</v>
      </c>
      <c r="D59">
        <v>2021</v>
      </c>
      <c r="F59" s="38" t="s">
        <v>38</v>
      </c>
      <c r="G59" s="38" t="s">
        <v>39</v>
      </c>
      <c r="H59" s="38" t="s">
        <v>40</v>
      </c>
      <c r="I59" t="e">
        <f>VLOOKUP(B59,#REF!,6,FALSE)</f>
        <v>#REF!</v>
      </c>
    </row>
    <row r="60" spans="1:9">
      <c r="A60" t="e">
        <f t="shared" si="0"/>
        <v>#REF!</v>
      </c>
      <c r="B60" s="5" t="s">
        <v>42</v>
      </c>
      <c r="C60" s="12">
        <v>27532</v>
      </c>
      <c r="D60">
        <v>2021</v>
      </c>
      <c r="F60" s="39" t="s">
        <v>44</v>
      </c>
      <c r="G60" s="39" t="s">
        <v>45</v>
      </c>
      <c r="H60" s="39" t="s">
        <v>46</v>
      </c>
      <c r="I60" t="e">
        <f>VLOOKUP(B60,#REF!,6,FALSE)</f>
        <v>#REF!</v>
      </c>
    </row>
    <row r="61" spans="1:9">
      <c r="A61" t="e">
        <f t="shared" si="0"/>
        <v>#REF!</v>
      </c>
      <c r="B61" s="5" t="s">
        <v>48</v>
      </c>
      <c r="C61" s="11">
        <v>0.99</v>
      </c>
      <c r="D61">
        <v>2021</v>
      </c>
      <c r="I61" t="e">
        <f>VLOOKUP(B61,#REF!,6,FALSE)</f>
        <v>#REF!</v>
      </c>
    </row>
    <row r="62" spans="1:9">
      <c r="A62" t="e">
        <f t="shared" si="0"/>
        <v>#REF!</v>
      </c>
      <c r="B62" s="5" t="s">
        <v>52</v>
      </c>
      <c r="C62" s="14" t="s">
        <v>54</v>
      </c>
      <c r="D62">
        <v>2021</v>
      </c>
      <c r="F62" s="42" t="s">
        <v>56</v>
      </c>
      <c r="G62" s="42" t="s">
        <v>57</v>
      </c>
      <c r="H62" s="42" t="s">
        <v>58</v>
      </c>
      <c r="I62" t="e">
        <f>VLOOKUP(B62,#REF!,6,FALSE)</f>
        <v>#REF!</v>
      </c>
    </row>
    <row r="63" spans="1:9">
      <c r="A63" t="e">
        <f t="shared" si="0"/>
        <v>#REF!</v>
      </c>
      <c r="B63" s="5" t="s">
        <v>60</v>
      </c>
      <c r="C63" s="15">
        <v>10</v>
      </c>
      <c r="D63">
        <v>2021</v>
      </c>
      <c r="F63" s="44">
        <v>1</v>
      </c>
      <c r="G63" s="44">
        <v>1.03</v>
      </c>
      <c r="I63" t="e">
        <f>VLOOKUP(B63,#REF!,6,FALSE)</f>
        <v>#REF!</v>
      </c>
    </row>
    <row r="64" spans="1:9">
      <c r="A64" t="e">
        <f t="shared" si="0"/>
        <v>#REF!</v>
      </c>
      <c r="B64" s="5" t="s">
        <v>62</v>
      </c>
      <c r="C64" s="16">
        <v>1711</v>
      </c>
      <c r="D64">
        <v>2021</v>
      </c>
      <c r="F64" s="46">
        <v>1</v>
      </c>
      <c r="G64" s="46">
        <v>1.05</v>
      </c>
      <c r="I64" t="e">
        <f>VLOOKUP(B64,#REF!,6,FALSE)</f>
        <v>#REF!</v>
      </c>
    </row>
    <row r="65" spans="1:9">
      <c r="A65" t="e">
        <f t="shared" si="0"/>
        <v>#REF!</v>
      </c>
      <c r="B65" s="5" t="s">
        <v>64</v>
      </c>
      <c r="C65" s="6">
        <v>0.11</v>
      </c>
      <c r="D65">
        <v>2021</v>
      </c>
      <c r="F65" s="32" t="s">
        <v>26</v>
      </c>
      <c r="G65" s="32" t="s">
        <v>65</v>
      </c>
      <c r="H65" s="32" t="s">
        <v>66</v>
      </c>
      <c r="I65" t="e">
        <f>VLOOKUP(B65,#REF!,6,FALSE)</f>
        <v>#REF!</v>
      </c>
    </row>
    <row r="66" spans="1:9" ht="36">
      <c r="A66" t="e">
        <f t="shared" si="0"/>
        <v>#REF!</v>
      </c>
      <c r="B66" s="5" t="s">
        <v>71</v>
      </c>
      <c r="C66" s="7">
        <v>0.95899999999999996</v>
      </c>
      <c r="D66">
        <v>2021</v>
      </c>
      <c r="F66" s="118" t="s">
        <v>220</v>
      </c>
      <c r="G66" s="118" t="s">
        <v>221</v>
      </c>
      <c r="H66" s="118" t="s">
        <v>222</v>
      </c>
      <c r="I66" t="e">
        <f>VLOOKUP(B66,#REF!,6,FALSE)</f>
        <v>#REF!</v>
      </c>
    </row>
    <row r="67" spans="1:9">
      <c r="A67" t="e">
        <f t="shared" ref="A67:A130" si="1">I67</f>
        <v>#REF!</v>
      </c>
      <c r="B67" s="5" t="s">
        <v>77</v>
      </c>
      <c r="C67" s="8">
        <v>87.5</v>
      </c>
      <c r="D67">
        <v>2021</v>
      </c>
      <c r="F67" s="49">
        <v>87.5</v>
      </c>
      <c r="G67" s="49">
        <v>82.5</v>
      </c>
      <c r="H67" s="49" t="s">
        <v>78</v>
      </c>
      <c r="I67" t="e">
        <f>VLOOKUP(B67,#REF!,6,FALSE)</f>
        <v>#REF!</v>
      </c>
    </row>
    <row r="68" spans="1:9">
      <c r="A68" t="e">
        <f t="shared" si="1"/>
        <v>#REF!</v>
      </c>
      <c r="B68" s="5" t="s">
        <v>80</v>
      </c>
      <c r="C68" s="17" t="s">
        <v>83</v>
      </c>
      <c r="D68">
        <v>2021</v>
      </c>
      <c r="F68" s="50" t="s">
        <v>83</v>
      </c>
      <c r="G68" s="50" t="s">
        <v>84</v>
      </c>
      <c r="H68" s="50" t="s">
        <v>85</v>
      </c>
      <c r="I68" t="e">
        <f>VLOOKUP(B68,#REF!,6,FALSE)</f>
        <v>#REF!</v>
      </c>
    </row>
    <row r="69" spans="1:9">
      <c r="A69" t="e">
        <f t="shared" si="1"/>
        <v>#REF!</v>
      </c>
      <c r="B69" s="5" t="s">
        <v>88</v>
      </c>
      <c r="C69" s="18">
        <v>1</v>
      </c>
      <c r="D69">
        <v>2021</v>
      </c>
      <c r="F69" s="52" t="s">
        <v>90</v>
      </c>
      <c r="G69" s="52" t="s">
        <v>91</v>
      </c>
      <c r="H69" s="52" t="s">
        <v>92</v>
      </c>
      <c r="I69" t="e">
        <f>VLOOKUP(B69,#REF!,6,FALSE)</f>
        <v>#REF!</v>
      </c>
    </row>
    <row r="70" spans="1:9">
      <c r="A70" t="e">
        <f t="shared" si="1"/>
        <v>#REF!</v>
      </c>
      <c r="B70" s="5" t="s">
        <v>94</v>
      </c>
      <c r="C70" s="18">
        <v>0.82499999999999996</v>
      </c>
      <c r="D70">
        <v>2021</v>
      </c>
      <c r="F70" s="54">
        <v>0.85</v>
      </c>
      <c r="G70" s="54" t="s">
        <v>96</v>
      </c>
      <c r="H70" s="54" t="s">
        <v>97</v>
      </c>
      <c r="I70" t="e">
        <f>VLOOKUP(B70,#REF!,6,FALSE)</f>
        <v>#REF!</v>
      </c>
    </row>
    <row r="71" spans="1:9">
      <c r="A71" t="e">
        <f t="shared" si="1"/>
        <v>#REF!</v>
      </c>
      <c r="B71" s="5" t="s">
        <v>99</v>
      </c>
      <c r="C71" s="17" t="s">
        <v>16</v>
      </c>
      <c r="D71">
        <v>2021</v>
      </c>
      <c r="F71" s="32" t="s">
        <v>26</v>
      </c>
      <c r="G71" s="32" t="s">
        <v>101</v>
      </c>
      <c r="H71" s="50" t="s">
        <v>102</v>
      </c>
      <c r="I71" t="e">
        <f>VLOOKUP(B71,#REF!,6,FALSE)</f>
        <v>#REF!</v>
      </c>
    </row>
    <row r="72" spans="1:9">
      <c r="A72" t="e">
        <f t="shared" si="1"/>
        <v>#REF!</v>
      </c>
      <c r="B72" s="5" t="s">
        <v>104</v>
      </c>
      <c r="C72" s="11">
        <v>0.85</v>
      </c>
      <c r="D72">
        <v>2021</v>
      </c>
      <c r="F72" s="55">
        <v>1</v>
      </c>
      <c r="G72" s="55" t="s">
        <v>106</v>
      </c>
      <c r="H72" s="55" t="s">
        <v>107</v>
      </c>
      <c r="I72" t="e">
        <f>VLOOKUP(B72,#REF!,6,FALSE)</f>
        <v>#REF!</v>
      </c>
    </row>
    <row r="73" spans="1:9">
      <c r="A73" t="e">
        <f t="shared" si="1"/>
        <v>#REF!</v>
      </c>
      <c r="B73" s="5" t="s">
        <v>110</v>
      </c>
      <c r="C73" s="20">
        <v>0.78700000000000003</v>
      </c>
      <c r="D73">
        <v>2021</v>
      </c>
      <c r="F73" s="32"/>
      <c r="G73" s="32"/>
      <c r="H73" s="32"/>
      <c r="I73" t="e">
        <f>VLOOKUP(B73,#REF!,6,FALSE)</f>
        <v>#REF!</v>
      </c>
    </row>
    <row r="74" spans="1:9">
      <c r="A74" t="e">
        <f t="shared" si="1"/>
        <v>#REF!</v>
      </c>
      <c r="B74" s="5" t="s">
        <v>114</v>
      </c>
      <c r="C74" s="20">
        <v>0.4</v>
      </c>
      <c r="D74">
        <v>2021</v>
      </c>
      <c r="F74" s="59" t="s">
        <v>111</v>
      </c>
      <c r="G74" s="46">
        <v>1.05</v>
      </c>
      <c r="H74" s="60" t="s">
        <v>112</v>
      </c>
      <c r="I74" t="e">
        <f>VLOOKUP(B74,#REF!,6,FALSE)</f>
        <v>#REF!</v>
      </c>
    </row>
    <row r="75" spans="1:9">
      <c r="A75" t="e">
        <f t="shared" si="1"/>
        <v>#REF!</v>
      </c>
      <c r="B75" s="5" t="s">
        <v>223</v>
      </c>
      <c r="C75" s="9">
        <v>116</v>
      </c>
      <c r="D75">
        <v>2021</v>
      </c>
      <c r="F75" s="63" t="s">
        <v>111</v>
      </c>
      <c r="G75" s="64">
        <v>1.05</v>
      </c>
      <c r="H75" s="65" t="s">
        <v>112</v>
      </c>
      <c r="I75" t="e">
        <f>VLOOKUP(B75,#REF!,6,FALSE)</f>
        <v>#REF!</v>
      </c>
    </row>
    <row r="76" spans="1:9">
      <c r="A76" t="e">
        <f t="shared" si="1"/>
        <v>#REF!</v>
      </c>
      <c r="B76" s="5" t="s">
        <v>118</v>
      </c>
      <c r="C76" s="22">
        <v>452280</v>
      </c>
      <c r="D76">
        <v>2021</v>
      </c>
      <c r="F76" s="63" t="s">
        <v>111</v>
      </c>
      <c r="G76" s="64">
        <v>1.03</v>
      </c>
      <c r="H76" s="65" t="s">
        <v>119</v>
      </c>
      <c r="I76" t="e">
        <f>VLOOKUP(B76,#REF!,6,FALSE)</f>
        <v>#REF!</v>
      </c>
    </row>
    <row r="77" spans="1:9">
      <c r="A77" t="e">
        <f t="shared" si="1"/>
        <v>#REF!</v>
      </c>
      <c r="B77" s="5" t="s">
        <v>127</v>
      </c>
      <c r="C77" s="21">
        <v>72495</v>
      </c>
      <c r="D77">
        <v>2021</v>
      </c>
      <c r="F77" s="34" t="s">
        <v>56</v>
      </c>
      <c r="G77" s="34" t="s">
        <v>129</v>
      </c>
      <c r="H77" s="34" t="s">
        <v>130</v>
      </c>
      <c r="I77" t="e">
        <f>VLOOKUP(B77,#REF!,6,FALSE)</f>
        <v>#REF!</v>
      </c>
    </row>
    <row r="78" spans="1:9">
      <c r="A78" t="e">
        <f t="shared" si="1"/>
        <v>#REF!</v>
      </c>
      <c r="B78" s="5" t="s">
        <v>132</v>
      </c>
      <c r="C78" s="6" t="s">
        <v>134</v>
      </c>
      <c r="D78">
        <v>2021</v>
      </c>
      <c r="F78" s="32" t="s">
        <v>136</v>
      </c>
      <c r="G78" s="32" t="s">
        <v>137</v>
      </c>
      <c r="H78" s="32" t="s">
        <v>138</v>
      </c>
      <c r="I78" t="e">
        <f>VLOOKUP(B78,#REF!,6,FALSE)</f>
        <v>#REF!</v>
      </c>
    </row>
    <row r="79" spans="1:9">
      <c r="A79" t="e">
        <f t="shared" si="1"/>
        <v>#REF!</v>
      </c>
      <c r="B79" s="5" t="s">
        <v>140</v>
      </c>
      <c r="C79" s="6" t="s">
        <v>133</v>
      </c>
      <c r="D79">
        <v>2021</v>
      </c>
      <c r="I79" t="e">
        <f>VLOOKUP(B79,#REF!,6,FALSE)</f>
        <v>#REF!</v>
      </c>
    </row>
    <row r="80" spans="1:9">
      <c r="A80" t="e">
        <f t="shared" si="1"/>
        <v>#REF!</v>
      </c>
      <c r="B80" s="5" t="s">
        <v>142</v>
      </c>
      <c r="C80" s="6" t="s">
        <v>133</v>
      </c>
      <c r="D80">
        <v>2021</v>
      </c>
      <c r="I80" t="e">
        <f>VLOOKUP(B80,#REF!,6,FALSE)</f>
        <v>#REF!</v>
      </c>
    </row>
    <row r="81" spans="1:9">
      <c r="A81" t="e">
        <f t="shared" si="1"/>
        <v>#REF!</v>
      </c>
      <c r="B81" s="5" t="s">
        <v>144</v>
      </c>
      <c r="C81" s="21">
        <v>31530</v>
      </c>
      <c r="D81">
        <v>2021</v>
      </c>
      <c r="F81" s="69" t="s">
        <v>145</v>
      </c>
      <c r="G81" s="69" t="s">
        <v>146</v>
      </c>
      <c r="H81" s="69" t="s">
        <v>147</v>
      </c>
      <c r="I81" t="e">
        <f>VLOOKUP(B81,#REF!,6,FALSE)</f>
        <v>#REF!</v>
      </c>
    </row>
    <row r="82" spans="1:9">
      <c r="A82" t="e">
        <f t="shared" si="1"/>
        <v>#REF!</v>
      </c>
      <c r="B82" s="5" t="s">
        <v>149</v>
      </c>
      <c r="C82" s="7" t="s">
        <v>133</v>
      </c>
      <c r="D82">
        <v>2021</v>
      </c>
      <c r="F82" s="32">
        <v>0</v>
      </c>
      <c r="G82" s="36" t="s">
        <v>150</v>
      </c>
      <c r="H82" s="36" t="s">
        <v>151</v>
      </c>
      <c r="I82" t="e">
        <f>VLOOKUP(B82,#REF!,6,FALSE)</f>
        <v>#REF!</v>
      </c>
    </row>
    <row r="83" spans="1:9">
      <c r="A83" t="e">
        <f t="shared" si="1"/>
        <v>#REF!</v>
      </c>
      <c r="B83" s="5" t="s">
        <v>77</v>
      </c>
      <c r="C83" s="8">
        <v>87.5</v>
      </c>
      <c r="D83">
        <v>2021</v>
      </c>
      <c r="F83" s="70">
        <v>87.5</v>
      </c>
      <c r="G83" s="70">
        <v>82.5</v>
      </c>
      <c r="H83" s="70" t="s">
        <v>78</v>
      </c>
      <c r="I83" t="e">
        <f>VLOOKUP(B83,#REF!,6,FALSE)</f>
        <v>#REF!</v>
      </c>
    </row>
    <row r="84" spans="1:9">
      <c r="A84" t="e">
        <f t="shared" si="1"/>
        <v>#REF!</v>
      </c>
      <c r="B84" s="5" t="s">
        <v>154</v>
      </c>
      <c r="C84" s="23">
        <v>1.8800000000000001E-2</v>
      </c>
      <c r="D84">
        <v>2021</v>
      </c>
      <c r="I84" t="e">
        <f>VLOOKUP(B84,#REF!,6,FALSE)</f>
        <v>#REF!</v>
      </c>
    </row>
    <row r="85" spans="1:9">
      <c r="A85" t="e">
        <f t="shared" si="1"/>
        <v>#REF!</v>
      </c>
      <c r="B85" s="5" t="s">
        <v>158</v>
      </c>
      <c r="C85" s="7" t="s">
        <v>160</v>
      </c>
      <c r="D85">
        <v>2021</v>
      </c>
      <c r="I85" t="e">
        <f>VLOOKUP(B85,#REF!,6,FALSE)</f>
        <v>#REF!</v>
      </c>
    </row>
    <row r="86" spans="1:9">
      <c r="A86" t="e">
        <f t="shared" si="1"/>
        <v>#REF!</v>
      </c>
      <c r="B86" s="5" t="s">
        <v>162</v>
      </c>
      <c r="C86" s="7" t="s">
        <v>160</v>
      </c>
      <c r="D86">
        <v>2021</v>
      </c>
      <c r="I86" t="e">
        <f>VLOOKUP(B86,#REF!,6,FALSE)</f>
        <v>#REF!</v>
      </c>
    </row>
    <row r="87" spans="1:9">
      <c r="A87" t="e">
        <f t="shared" si="1"/>
        <v>#REF!</v>
      </c>
      <c r="B87" s="5" t="s">
        <v>164</v>
      </c>
      <c r="C87" s="7" t="s">
        <v>160</v>
      </c>
      <c r="D87">
        <v>2021</v>
      </c>
      <c r="I87" t="e">
        <f>VLOOKUP(B87,#REF!,6,FALSE)</f>
        <v>#REF!</v>
      </c>
    </row>
    <row r="88" spans="1:9">
      <c r="A88" t="e">
        <f t="shared" si="1"/>
        <v>#REF!</v>
      </c>
      <c r="B88" s="5" t="s">
        <v>12</v>
      </c>
      <c r="C88" s="6" t="s">
        <v>12</v>
      </c>
      <c r="D88">
        <v>2021</v>
      </c>
      <c r="I88" t="e">
        <f>VLOOKUP(B88,#REF!,6,FALSE)</f>
        <v>#REF!</v>
      </c>
    </row>
    <row r="89" spans="1:9">
      <c r="A89" t="e">
        <f t="shared" si="1"/>
        <v>#REF!</v>
      </c>
      <c r="B89" s="25" t="s">
        <v>172</v>
      </c>
      <c r="C89" s="18">
        <v>0.95</v>
      </c>
      <c r="D89">
        <v>2021</v>
      </c>
      <c r="F89" s="76" t="s">
        <v>174</v>
      </c>
      <c r="G89" s="77" t="s">
        <v>175</v>
      </c>
      <c r="H89" s="76" t="s">
        <v>176</v>
      </c>
      <c r="I89" t="e">
        <f>VLOOKUP(B89,#REF!,6,FALSE)</f>
        <v>#REF!</v>
      </c>
    </row>
    <row r="90" spans="1:9">
      <c r="A90" t="e">
        <f t="shared" si="1"/>
        <v>#REF!</v>
      </c>
      <c r="B90" s="25" t="s">
        <v>177</v>
      </c>
      <c r="C90" s="28">
        <v>0.65</v>
      </c>
      <c r="D90">
        <v>2021</v>
      </c>
      <c r="F90" s="79" t="s">
        <v>178</v>
      </c>
      <c r="G90" s="54" t="s">
        <v>179</v>
      </c>
      <c r="H90" s="79" t="s">
        <v>92</v>
      </c>
      <c r="I90" t="e">
        <f>VLOOKUP(B90,#REF!,6,FALSE)</f>
        <v>#REF!</v>
      </c>
    </row>
    <row r="91" spans="1:9">
      <c r="A91" t="e">
        <f t="shared" si="1"/>
        <v>#REF!</v>
      </c>
      <c r="B91" s="5" t="s">
        <v>181</v>
      </c>
      <c r="C91" s="23">
        <v>0.27100000000000002</v>
      </c>
      <c r="D91">
        <v>2021</v>
      </c>
      <c r="F91" s="80" t="s">
        <v>183</v>
      </c>
      <c r="I91" t="e">
        <f>VLOOKUP(B91,#REF!,6,FALSE)</f>
        <v>#REF!</v>
      </c>
    </row>
    <row r="92" spans="1:9">
      <c r="A92" t="e">
        <f t="shared" si="1"/>
        <v>#REF!</v>
      </c>
      <c r="B92" s="5" t="s">
        <v>181</v>
      </c>
      <c r="C92" s="15">
        <v>4</v>
      </c>
      <c r="D92">
        <v>2021</v>
      </c>
      <c r="I92" t="e">
        <f>VLOOKUP(B92,#REF!,6,FALSE)</f>
        <v>#REF!</v>
      </c>
    </row>
    <row r="93" spans="1:9">
      <c r="A93" s="122" t="s">
        <v>290</v>
      </c>
      <c r="B93" s="123" t="s">
        <v>188</v>
      </c>
      <c r="C93" s="11">
        <v>0.09</v>
      </c>
      <c r="D93">
        <v>2021</v>
      </c>
      <c r="I93" t="e">
        <f>VLOOKUP(B93,#REF!,6,FALSE)</f>
        <v>#REF!</v>
      </c>
    </row>
    <row r="94" spans="1:9">
      <c r="A94" s="122" t="s">
        <v>291</v>
      </c>
      <c r="B94" s="123" t="s">
        <v>191</v>
      </c>
      <c r="C94" s="11">
        <v>6.6600000000000006E-2</v>
      </c>
      <c r="D94">
        <v>2021</v>
      </c>
      <c r="I94" t="e">
        <f>VLOOKUP(B94,#REF!,6,FALSE)</f>
        <v>#REF!</v>
      </c>
    </row>
    <row r="95" spans="1:9">
      <c r="A95" t="e">
        <f t="shared" si="1"/>
        <v>#REF!</v>
      </c>
      <c r="B95" s="5" t="s">
        <v>193</v>
      </c>
      <c r="C95" s="29">
        <v>0.85</v>
      </c>
      <c r="D95">
        <v>2021</v>
      </c>
      <c r="F95" s="86" t="s">
        <v>195</v>
      </c>
      <c r="I95" t="e">
        <f>VLOOKUP(B95,#REF!,6,FALSE)</f>
        <v>#REF!</v>
      </c>
    </row>
    <row r="96" spans="1:9">
      <c r="A96" t="e">
        <f t="shared" si="1"/>
        <v>#REF!</v>
      </c>
      <c r="B96" s="5" t="s">
        <v>197</v>
      </c>
      <c r="C96" s="17" t="s">
        <v>160</v>
      </c>
      <c r="D96">
        <v>2021</v>
      </c>
      <c r="I96" t="e">
        <f>VLOOKUP(B96,#REF!,6,FALSE)</f>
        <v>#REF!</v>
      </c>
    </row>
    <row r="97" spans="1:9">
      <c r="A97" t="e">
        <f t="shared" si="1"/>
        <v>#REF!</v>
      </c>
      <c r="B97" s="5" t="s">
        <v>68</v>
      </c>
      <c r="C97" s="1" t="s">
        <v>16</v>
      </c>
      <c r="D97">
        <v>2021</v>
      </c>
      <c r="F97" s="4" t="s">
        <v>200</v>
      </c>
      <c r="I97" t="e">
        <f>VLOOKUP(B97,#REF!,6,FALSE)</f>
        <v>#REF!</v>
      </c>
    </row>
    <row r="98" spans="1:9" ht="30">
      <c r="A98" t="e">
        <f t="shared" si="1"/>
        <v>#REF!</v>
      </c>
      <c r="B98" s="1" t="s">
        <v>217</v>
      </c>
      <c r="C98" s="1" t="s">
        <v>16</v>
      </c>
      <c r="D98">
        <v>2021</v>
      </c>
      <c r="F98" s="116" t="s">
        <v>203</v>
      </c>
      <c r="G98" s="116" t="s">
        <v>204</v>
      </c>
      <c r="H98" s="116" t="s">
        <v>205</v>
      </c>
      <c r="I98" t="e">
        <f>VLOOKUP(B98,#REF!,6,FALSE)</f>
        <v>#REF!</v>
      </c>
    </row>
    <row r="99" spans="1:9" ht="30">
      <c r="A99" t="e">
        <f t="shared" si="1"/>
        <v>#REF!</v>
      </c>
      <c r="B99" s="1" t="s">
        <v>208</v>
      </c>
      <c r="C99" s="1" t="s">
        <v>16</v>
      </c>
      <c r="D99">
        <v>2021</v>
      </c>
      <c r="F99" s="116" t="s">
        <v>203</v>
      </c>
      <c r="G99" s="116" t="s">
        <v>204</v>
      </c>
      <c r="H99" s="116" t="s">
        <v>205</v>
      </c>
      <c r="I99" t="e">
        <f>VLOOKUP(B99,#REF!,6,FALSE)</f>
        <v>#REF!</v>
      </c>
    </row>
    <row r="100" spans="1:9" ht="30">
      <c r="A100" t="e">
        <f t="shared" si="1"/>
        <v>#REF!</v>
      </c>
      <c r="B100" s="1" t="s">
        <v>209</v>
      </c>
      <c r="C100" s="1" t="s">
        <v>16</v>
      </c>
      <c r="D100">
        <v>2021</v>
      </c>
      <c r="F100" s="116" t="s">
        <v>203</v>
      </c>
      <c r="G100" s="116" t="s">
        <v>204</v>
      </c>
      <c r="H100" s="116" t="s">
        <v>205</v>
      </c>
      <c r="I100" t="e">
        <f>VLOOKUP(B100,#REF!,6,FALSE)</f>
        <v>#REF!</v>
      </c>
    </row>
    <row r="101" spans="1:9">
      <c r="A101" t="e">
        <f t="shared" si="1"/>
        <v>#REF!</v>
      </c>
      <c r="B101" s="5" t="s">
        <v>210</v>
      </c>
      <c r="C101" s="4" t="s">
        <v>16</v>
      </c>
      <c r="D101">
        <v>2021</v>
      </c>
      <c r="F101" s="115" t="s">
        <v>211</v>
      </c>
      <c r="G101" s="115" t="s">
        <v>224</v>
      </c>
      <c r="H101" s="17" t="s">
        <v>225</v>
      </c>
      <c r="I101" t="e">
        <f>VLOOKUP(B101,#REF!,6,FALSE)</f>
        <v>#REF!</v>
      </c>
    </row>
    <row r="102" spans="1:9">
      <c r="A102" t="e">
        <f t="shared" si="1"/>
        <v>#REF!</v>
      </c>
      <c r="B102" s="5" t="s">
        <v>212</v>
      </c>
      <c r="C102" s="4" t="s">
        <v>16</v>
      </c>
      <c r="D102">
        <v>2021</v>
      </c>
      <c r="F102" s="115" t="s">
        <v>211</v>
      </c>
      <c r="G102" s="115" t="s">
        <v>224</v>
      </c>
      <c r="H102" s="17" t="s">
        <v>225</v>
      </c>
      <c r="I102" t="e">
        <f>VLOOKUP(B102,#REF!,6,FALSE)</f>
        <v>#REF!</v>
      </c>
    </row>
    <row r="103" spans="1:9">
      <c r="A103" t="e">
        <f t="shared" si="1"/>
        <v>#REF!</v>
      </c>
      <c r="B103" s="5" t="s">
        <v>214</v>
      </c>
      <c r="C103" s="12"/>
      <c r="F103" s="92" t="s">
        <v>145</v>
      </c>
      <c r="G103" s="92" t="s">
        <v>44</v>
      </c>
      <c r="H103" s="92" t="s">
        <v>215</v>
      </c>
      <c r="I103" t="e">
        <f>VLOOKUP(B103,#REF!,6,FALSE)</f>
        <v>#REF!</v>
      </c>
    </row>
    <row r="104" spans="1:9">
      <c r="A104" t="e">
        <f t="shared" si="1"/>
        <v>#REF!</v>
      </c>
      <c r="B104" s="5" t="s">
        <v>10</v>
      </c>
      <c r="C104" s="6">
        <v>103</v>
      </c>
      <c r="D104">
        <v>2022</v>
      </c>
      <c r="I104" t="e">
        <f>VLOOKUP(B104,#REF!,6,FALSE)</f>
        <v>#REF!</v>
      </c>
    </row>
    <row r="105" spans="1:9">
      <c r="A105" t="e">
        <f t="shared" si="1"/>
        <v>#REF!</v>
      </c>
      <c r="B105" s="5" t="s">
        <v>14</v>
      </c>
      <c r="C105" s="7" t="s">
        <v>18</v>
      </c>
      <c r="D105">
        <v>2022</v>
      </c>
      <c r="I105" t="e">
        <f>VLOOKUP(B105,#REF!,6,FALSE)</f>
        <v>#REF!</v>
      </c>
    </row>
    <row r="106" spans="1:9">
      <c r="A106" t="e">
        <f t="shared" si="1"/>
        <v>#REF!</v>
      </c>
      <c r="B106" s="5" t="s">
        <v>219</v>
      </c>
      <c r="C106" s="8" t="s">
        <v>22</v>
      </c>
      <c r="D106">
        <v>2022</v>
      </c>
      <c r="I106" t="e">
        <f>VLOOKUP(B106,#REF!,6,FALSE)</f>
        <v>#REF!</v>
      </c>
    </row>
    <row r="107" spans="1:9">
      <c r="A107" t="e">
        <f t="shared" si="1"/>
        <v>#REF!</v>
      </c>
      <c r="B107" s="5" t="s">
        <v>24</v>
      </c>
      <c r="C107" s="9" t="s">
        <v>25</v>
      </c>
      <c r="D107">
        <v>2022</v>
      </c>
      <c r="F107" s="37" t="s">
        <v>26</v>
      </c>
      <c r="G107" s="37" t="s">
        <v>27</v>
      </c>
      <c r="H107" s="37" t="s">
        <v>28</v>
      </c>
      <c r="I107" t="e">
        <f>VLOOKUP(B107,#REF!,6,FALSE)</f>
        <v>#REF!</v>
      </c>
    </row>
    <row r="108" spans="1:9">
      <c r="A108" t="e">
        <f t="shared" si="1"/>
        <v>#REF!</v>
      </c>
      <c r="B108" s="5" t="s">
        <v>302</v>
      </c>
      <c r="C108" s="10" t="s">
        <v>31</v>
      </c>
      <c r="D108">
        <v>2022</v>
      </c>
      <c r="F108" s="37" t="s">
        <v>26</v>
      </c>
      <c r="I108" t="e">
        <f>VLOOKUP(B108,#REF!,6,FALSE)</f>
        <v>#REF!</v>
      </c>
    </row>
    <row r="109" spans="1:9">
      <c r="A109" t="e">
        <f t="shared" si="1"/>
        <v>#REF!</v>
      </c>
      <c r="B109" s="5" t="s">
        <v>33</v>
      </c>
      <c r="C109" s="10" t="s">
        <v>34</v>
      </c>
      <c r="D109">
        <v>2022</v>
      </c>
      <c r="I109" t="e">
        <f>VLOOKUP(B109,#REF!,6,FALSE)</f>
        <v>#REF!</v>
      </c>
    </row>
    <row r="110" spans="1:9">
      <c r="A110" t="e">
        <f t="shared" si="1"/>
        <v>#REF!</v>
      </c>
      <c r="B110" s="5" t="s">
        <v>36</v>
      </c>
      <c r="C110" s="11">
        <v>0.87</v>
      </c>
      <c r="D110">
        <v>2022</v>
      </c>
      <c r="F110" s="38" t="s">
        <v>38</v>
      </c>
      <c r="G110" s="38" t="s">
        <v>39</v>
      </c>
      <c r="H110" s="38" t="s">
        <v>40</v>
      </c>
      <c r="I110" t="e">
        <f>VLOOKUP(B110,#REF!,6,FALSE)</f>
        <v>#REF!</v>
      </c>
    </row>
    <row r="111" spans="1:9">
      <c r="A111" t="e">
        <f t="shared" si="1"/>
        <v>#REF!</v>
      </c>
      <c r="B111" s="5" t="s">
        <v>42</v>
      </c>
      <c r="C111" s="12">
        <v>42467</v>
      </c>
      <c r="D111">
        <v>2022</v>
      </c>
      <c r="F111" s="39" t="s">
        <v>44</v>
      </c>
      <c r="G111" s="39" t="s">
        <v>45</v>
      </c>
      <c r="H111" s="39" t="s">
        <v>46</v>
      </c>
      <c r="I111" t="e">
        <f>VLOOKUP(B111,#REF!,6,FALSE)</f>
        <v>#REF!</v>
      </c>
    </row>
    <row r="112" spans="1:9">
      <c r="A112" t="e">
        <f t="shared" si="1"/>
        <v>#REF!</v>
      </c>
      <c r="B112" s="5" t="s">
        <v>48</v>
      </c>
      <c r="C112" s="13">
        <v>0.96220000000000006</v>
      </c>
      <c r="D112">
        <v>2022</v>
      </c>
      <c r="I112" t="e">
        <f>VLOOKUP(B112,#REF!,6,FALSE)</f>
        <v>#REF!</v>
      </c>
    </row>
    <row r="113" spans="1:9">
      <c r="A113" t="e">
        <f t="shared" si="1"/>
        <v>#REF!</v>
      </c>
      <c r="B113" s="5" t="s">
        <v>52</v>
      </c>
      <c r="C113" s="14" t="s">
        <v>55</v>
      </c>
      <c r="D113">
        <v>2022</v>
      </c>
      <c r="F113" s="42" t="s">
        <v>56</v>
      </c>
      <c r="G113" s="42" t="s">
        <v>57</v>
      </c>
      <c r="H113" s="42" t="s">
        <v>58</v>
      </c>
      <c r="I113" t="e">
        <f>VLOOKUP(B113,#REF!,6,FALSE)</f>
        <v>#REF!</v>
      </c>
    </row>
    <row r="114" spans="1:9">
      <c r="A114" t="e">
        <f t="shared" si="1"/>
        <v>#REF!</v>
      </c>
      <c r="B114" s="5" t="s">
        <v>60</v>
      </c>
      <c r="C114" s="15">
        <v>10</v>
      </c>
      <c r="D114">
        <v>2022</v>
      </c>
      <c r="F114" s="44">
        <v>1</v>
      </c>
      <c r="G114" s="44">
        <v>1.03</v>
      </c>
      <c r="I114" t="e">
        <f>VLOOKUP(B114,#REF!,6,FALSE)</f>
        <v>#REF!</v>
      </c>
    </row>
    <row r="115" spans="1:9">
      <c r="A115" t="e">
        <f t="shared" si="1"/>
        <v>#REF!</v>
      </c>
      <c r="B115" s="5" t="s">
        <v>62</v>
      </c>
      <c r="C115" s="16">
        <v>1802</v>
      </c>
      <c r="D115">
        <v>2022</v>
      </c>
      <c r="F115" s="46">
        <v>1</v>
      </c>
      <c r="G115" s="46">
        <v>1.05</v>
      </c>
      <c r="I115" t="e">
        <f>VLOOKUP(B115,#REF!,6,FALSE)</f>
        <v>#REF!</v>
      </c>
    </row>
    <row r="116" spans="1:9">
      <c r="A116" t="e">
        <f t="shared" si="1"/>
        <v>#REF!</v>
      </c>
      <c r="B116" s="109" t="s">
        <v>226</v>
      </c>
      <c r="C116" s="16">
        <v>888</v>
      </c>
      <c r="D116">
        <v>2022</v>
      </c>
      <c r="I116" t="e">
        <f>VLOOKUP(B116,#REF!,6,FALSE)</f>
        <v>#REF!</v>
      </c>
    </row>
    <row r="117" spans="1:9">
      <c r="A117" t="e">
        <f t="shared" si="1"/>
        <v>#REF!</v>
      </c>
      <c r="B117" s="109" t="s">
        <v>68</v>
      </c>
      <c r="C117" s="110">
        <v>210.9</v>
      </c>
      <c r="D117">
        <v>2022</v>
      </c>
      <c r="I117" t="e">
        <f>VLOOKUP(B117,#REF!,6,FALSE)</f>
        <v>#REF!</v>
      </c>
    </row>
    <row r="118" spans="1:9">
      <c r="A118" t="e">
        <f t="shared" si="1"/>
        <v>#REF!</v>
      </c>
      <c r="B118" s="5" t="s">
        <v>64</v>
      </c>
      <c r="C118" s="6">
        <v>5</v>
      </c>
      <c r="D118">
        <v>2022</v>
      </c>
      <c r="F118" s="32" t="s">
        <v>26</v>
      </c>
      <c r="G118" s="32" t="s">
        <v>65</v>
      </c>
      <c r="H118" s="32" t="s">
        <v>66</v>
      </c>
      <c r="I118" t="e">
        <f>VLOOKUP(B118,#REF!,6,FALSE)</f>
        <v>#REF!</v>
      </c>
    </row>
    <row r="119" spans="1:9" ht="36">
      <c r="A119" t="e">
        <f t="shared" si="1"/>
        <v>#REF!</v>
      </c>
      <c r="B119" s="5" t="s">
        <v>71</v>
      </c>
      <c r="C119" s="12">
        <v>2</v>
      </c>
      <c r="D119">
        <v>2022</v>
      </c>
      <c r="F119" s="118" t="s">
        <v>220</v>
      </c>
      <c r="G119" s="118" t="s">
        <v>221</v>
      </c>
      <c r="H119" s="118" t="s">
        <v>222</v>
      </c>
      <c r="I119" t="e">
        <f>VLOOKUP(B119,#REF!,6,FALSE)</f>
        <v>#REF!</v>
      </c>
    </row>
    <row r="120" spans="1:9">
      <c r="A120" t="e">
        <f t="shared" si="1"/>
        <v>#REF!</v>
      </c>
      <c r="B120" s="5" t="s">
        <v>77</v>
      </c>
      <c r="C120" s="8">
        <v>94</v>
      </c>
      <c r="D120">
        <v>2022</v>
      </c>
      <c r="F120" s="49">
        <v>87.5</v>
      </c>
      <c r="G120" s="49">
        <v>82.5</v>
      </c>
      <c r="H120" s="49" t="s">
        <v>78</v>
      </c>
      <c r="I120" t="e">
        <f>VLOOKUP(B120,#REF!,6,FALSE)</f>
        <v>#REF!</v>
      </c>
    </row>
    <row r="121" spans="1:9">
      <c r="A121" t="e">
        <f t="shared" si="1"/>
        <v>#REF!</v>
      </c>
      <c r="B121" s="5" t="s">
        <v>80</v>
      </c>
      <c r="C121" s="17" t="s">
        <v>83</v>
      </c>
      <c r="D121">
        <v>2022</v>
      </c>
      <c r="F121" s="50" t="s">
        <v>83</v>
      </c>
      <c r="G121" s="50" t="s">
        <v>84</v>
      </c>
      <c r="H121" s="50" t="s">
        <v>85</v>
      </c>
      <c r="I121" t="e">
        <f>VLOOKUP(B121,#REF!,6,FALSE)</f>
        <v>#REF!</v>
      </c>
    </row>
    <row r="122" spans="1:9">
      <c r="A122" t="e">
        <f t="shared" si="1"/>
        <v>#REF!</v>
      </c>
      <c r="B122" s="5" t="s">
        <v>88</v>
      </c>
      <c r="C122" s="18">
        <v>1</v>
      </c>
      <c r="D122">
        <v>2022</v>
      </c>
      <c r="F122" s="52" t="s">
        <v>90</v>
      </c>
      <c r="G122" s="52" t="s">
        <v>91</v>
      </c>
      <c r="H122" s="52" t="s">
        <v>92</v>
      </c>
      <c r="I122" t="e">
        <f>VLOOKUP(B122,#REF!,6,FALSE)</f>
        <v>#REF!</v>
      </c>
    </row>
    <row r="123" spans="1:9">
      <c r="A123" t="e">
        <f t="shared" si="1"/>
        <v>#REF!</v>
      </c>
      <c r="B123" s="5" t="s">
        <v>94</v>
      </c>
      <c r="C123" s="18">
        <v>0.85</v>
      </c>
      <c r="D123">
        <v>2022</v>
      </c>
      <c r="F123" s="54">
        <v>0.85</v>
      </c>
      <c r="G123" s="54" t="s">
        <v>96</v>
      </c>
      <c r="H123" s="54" t="s">
        <v>97</v>
      </c>
      <c r="I123" t="e">
        <f>VLOOKUP(B123,#REF!,6,FALSE)</f>
        <v>#REF!</v>
      </c>
    </row>
    <row r="124" spans="1:9">
      <c r="A124" t="e">
        <f t="shared" si="1"/>
        <v>#REF!</v>
      </c>
      <c r="B124" s="5" t="s">
        <v>99</v>
      </c>
      <c r="C124" s="17">
        <v>41</v>
      </c>
      <c r="D124">
        <v>2022</v>
      </c>
      <c r="F124" s="32" t="s">
        <v>26</v>
      </c>
      <c r="G124" s="32" t="s">
        <v>101</v>
      </c>
      <c r="H124" s="50" t="s">
        <v>102</v>
      </c>
      <c r="I124" t="e">
        <f>VLOOKUP(B124,#REF!,6,FALSE)</f>
        <v>#REF!</v>
      </c>
    </row>
    <row r="125" spans="1:9">
      <c r="A125" t="e">
        <f t="shared" si="1"/>
        <v>#REF!</v>
      </c>
      <c r="B125" s="5" t="s">
        <v>104</v>
      </c>
      <c r="C125" s="11">
        <v>0.75</v>
      </c>
      <c r="D125">
        <v>2022</v>
      </c>
      <c r="F125" s="55">
        <v>1</v>
      </c>
      <c r="G125" s="55" t="s">
        <v>106</v>
      </c>
      <c r="H125" s="55" t="s">
        <v>107</v>
      </c>
      <c r="I125" t="e">
        <f>VLOOKUP(B125,#REF!,6,FALSE)</f>
        <v>#REF!</v>
      </c>
    </row>
    <row r="126" spans="1:9">
      <c r="A126" t="e">
        <f t="shared" si="1"/>
        <v>#REF!</v>
      </c>
      <c r="B126" s="5" t="s">
        <v>110</v>
      </c>
      <c r="C126" s="20">
        <v>0.76600000000000001</v>
      </c>
      <c r="D126">
        <v>2022</v>
      </c>
      <c r="F126" s="32"/>
      <c r="G126" s="32"/>
      <c r="H126" s="32"/>
      <c r="I126" t="e">
        <f>VLOOKUP(B126,#REF!,6,FALSE)</f>
        <v>#REF!</v>
      </c>
    </row>
    <row r="127" spans="1:9">
      <c r="A127" t="e">
        <f t="shared" si="1"/>
        <v>#REF!</v>
      </c>
      <c r="B127" s="5" t="s">
        <v>114</v>
      </c>
      <c r="C127" s="20">
        <v>0.4</v>
      </c>
      <c r="D127">
        <v>2022</v>
      </c>
      <c r="F127" s="59" t="s">
        <v>111</v>
      </c>
      <c r="G127" s="46">
        <v>1.05</v>
      </c>
      <c r="H127" s="60" t="s">
        <v>112</v>
      </c>
      <c r="I127" t="e">
        <f>VLOOKUP(B127,#REF!,6,FALSE)</f>
        <v>#REF!</v>
      </c>
    </row>
    <row r="128" spans="1:9">
      <c r="A128" t="e">
        <f t="shared" si="1"/>
        <v>#REF!</v>
      </c>
      <c r="B128" s="5" t="s">
        <v>223</v>
      </c>
      <c r="C128" s="9">
        <v>97</v>
      </c>
      <c r="D128">
        <v>2022</v>
      </c>
      <c r="F128" s="63" t="s">
        <v>111</v>
      </c>
      <c r="G128" s="64">
        <v>1.05</v>
      </c>
      <c r="H128" s="65" t="s">
        <v>112</v>
      </c>
      <c r="I128" t="e">
        <f>VLOOKUP(B128,#REF!,6,FALSE)</f>
        <v>#REF!</v>
      </c>
    </row>
    <row r="129" spans="1:9">
      <c r="A129" t="e">
        <f t="shared" si="1"/>
        <v>#REF!</v>
      </c>
      <c r="B129" s="5" t="s">
        <v>118</v>
      </c>
      <c r="C129" s="22">
        <v>455522</v>
      </c>
      <c r="D129">
        <v>2022</v>
      </c>
      <c r="F129" s="63" t="s">
        <v>111</v>
      </c>
      <c r="G129" s="64">
        <v>1.03</v>
      </c>
      <c r="H129" s="65" t="s">
        <v>119</v>
      </c>
      <c r="I129" t="e">
        <f>VLOOKUP(B129,#REF!,6,FALSE)</f>
        <v>#REF!</v>
      </c>
    </row>
    <row r="130" spans="1:9">
      <c r="A130" t="e">
        <f t="shared" si="1"/>
        <v>#REF!</v>
      </c>
      <c r="B130" s="109" t="s">
        <v>121</v>
      </c>
      <c r="C130" s="111">
        <v>0.3</v>
      </c>
      <c r="D130">
        <v>2022</v>
      </c>
      <c r="F130" s="63">
        <v>1</v>
      </c>
      <c r="G130" s="64">
        <v>1.05</v>
      </c>
      <c r="H130" s="64">
        <v>1.05</v>
      </c>
      <c r="I130" t="e">
        <f>VLOOKUP(B130,#REF!,6,FALSE)</f>
        <v>#REF!</v>
      </c>
    </row>
    <row r="131" spans="1:9" ht="24">
      <c r="A131" t="e">
        <f t="shared" ref="A131:A160" si="2">I131</f>
        <v>#REF!</v>
      </c>
      <c r="B131" s="112" t="s">
        <v>123</v>
      </c>
      <c r="C131" s="111">
        <v>0.2</v>
      </c>
      <c r="D131">
        <v>2022</v>
      </c>
      <c r="F131" s="63">
        <v>1</v>
      </c>
      <c r="G131" s="64">
        <v>1.05</v>
      </c>
      <c r="H131" s="64">
        <v>1.05</v>
      </c>
      <c r="I131" t="e">
        <f>VLOOKUP(B131,#REF!,6,FALSE)</f>
        <v>#REF!</v>
      </c>
    </row>
    <row r="132" spans="1:9" ht="24">
      <c r="A132" t="e">
        <f t="shared" si="2"/>
        <v>#REF!</v>
      </c>
      <c r="B132" s="112" t="s">
        <v>125</v>
      </c>
      <c r="C132" s="113">
        <v>2290</v>
      </c>
      <c r="D132">
        <v>2022</v>
      </c>
      <c r="F132" s="63">
        <v>1</v>
      </c>
      <c r="G132" s="64">
        <v>1.05</v>
      </c>
      <c r="H132" s="64">
        <v>1.05</v>
      </c>
      <c r="I132" t="e">
        <f>VLOOKUP(B132,#REF!,6,FALSE)</f>
        <v>#REF!</v>
      </c>
    </row>
    <row r="133" spans="1:9" ht="24">
      <c r="A133" t="e">
        <f t="shared" si="2"/>
        <v>#REF!</v>
      </c>
      <c r="B133" s="112" t="s">
        <v>227</v>
      </c>
      <c r="C133" s="113">
        <v>2174</v>
      </c>
      <c r="D133">
        <v>2022</v>
      </c>
      <c r="F133" s="63">
        <v>1</v>
      </c>
      <c r="G133" s="64">
        <v>1.05</v>
      </c>
      <c r="H133" s="64">
        <v>1.05</v>
      </c>
      <c r="I133" t="e">
        <f>VLOOKUP(B133,#REF!,6,FALSE)</f>
        <v>#REF!</v>
      </c>
    </row>
    <row r="134" spans="1:9">
      <c r="A134" t="e">
        <f t="shared" si="2"/>
        <v>#REF!</v>
      </c>
      <c r="B134" s="5" t="s">
        <v>132</v>
      </c>
      <c r="C134" s="6" t="s">
        <v>135</v>
      </c>
      <c r="D134">
        <v>2022</v>
      </c>
      <c r="F134" s="32" t="s">
        <v>136</v>
      </c>
      <c r="G134" s="32" t="s">
        <v>137</v>
      </c>
      <c r="H134" s="32" t="s">
        <v>138</v>
      </c>
      <c r="I134" t="e">
        <f>VLOOKUP(B134,#REF!,6,FALSE)</f>
        <v>#REF!</v>
      </c>
    </row>
    <row r="135" spans="1:9">
      <c r="A135" t="e">
        <f t="shared" si="2"/>
        <v>#REF!</v>
      </c>
      <c r="B135" s="5" t="s">
        <v>140</v>
      </c>
      <c r="C135" s="6" t="s">
        <v>133</v>
      </c>
      <c r="D135">
        <v>2022</v>
      </c>
      <c r="I135" t="e">
        <f>VLOOKUP(B135,#REF!,6,FALSE)</f>
        <v>#REF!</v>
      </c>
    </row>
    <row r="136" spans="1:9">
      <c r="A136" t="e">
        <f t="shared" si="2"/>
        <v>#REF!</v>
      </c>
      <c r="B136" s="5" t="s">
        <v>142</v>
      </c>
      <c r="C136" s="6" t="s">
        <v>133</v>
      </c>
      <c r="D136">
        <v>2022</v>
      </c>
      <c r="I136" t="e">
        <f>VLOOKUP(B136,#REF!,6,FALSE)</f>
        <v>#REF!</v>
      </c>
    </row>
    <row r="137" spans="1:9">
      <c r="A137" t="e">
        <f t="shared" si="2"/>
        <v>#REF!</v>
      </c>
      <c r="B137" s="5" t="s">
        <v>228</v>
      </c>
      <c r="C137" s="6"/>
      <c r="D137">
        <v>2022</v>
      </c>
      <c r="F137" s="34" t="s">
        <v>56</v>
      </c>
      <c r="G137" s="34" t="s">
        <v>129</v>
      </c>
      <c r="H137" s="34" t="s">
        <v>130</v>
      </c>
      <c r="I137" t="e">
        <f>VLOOKUP(B137,#REF!,6,FALSE)</f>
        <v>#REF!</v>
      </c>
    </row>
    <row r="138" spans="1:9">
      <c r="A138" t="e">
        <f t="shared" si="2"/>
        <v>#REF!</v>
      </c>
      <c r="B138" s="5" t="s">
        <v>229</v>
      </c>
      <c r="C138" s="21"/>
      <c r="D138">
        <v>2022</v>
      </c>
      <c r="F138" s="69" t="s">
        <v>145</v>
      </c>
      <c r="G138" s="69" t="s">
        <v>146</v>
      </c>
      <c r="H138" s="69" t="s">
        <v>147</v>
      </c>
      <c r="I138" t="e">
        <f>VLOOKUP(B138,#REF!,6,FALSE)</f>
        <v>#REF!</v>
      </c>
    </row>
    <row r="139" spans="1:9">
      <c r="A139" t="e">
        <f t="shared" si="2"/>
        <v>#REF!</v>
      </c>
      <c r="B139" s="5" t="s">
        <v>149</v>
      </c>
      <c r="C139" s="7" t="s">
        <v>133</v>
      </c>
      <c r="D139">
        <v>2022</v>
      </c>
      <c r="F139" s="32">
        <v>0</v>
      </c>
      <c r="G139" s="36" t="s">
        <v>150</v>
      </c>
      <c r="H139" s="36" t="s">
        <v>151</v>
      </c>
      <c r="I139" t="e">
        <f>VLOOKUP(B139,#REF!,6,FALSE)</f>
        <v>#REF!</v>
      </c>
    </row>
    <row r="140" spans="1:9">
      <c r="A140" t="e">
        <f t="shared" si="2"/>
        <v>#REF!</v>
      </c>
      <c r="B140" s="5" t="s">
        <v>77</v>
      </c>
      <c r="C140" s="8">
        <v>94</v>
      </c>
      <c r="D140">
        <v>2022</v>
      </c>
      <c r="F140" s="70">
        <v>87.5</v>
      </c>
      <c r="G140" s="70">
        <v>82.5</v>
      </c>
      <c r="H140" s="70" t="s">
        <v>78</v>
      </c>
      <c r="I140" t="e">
        <f>VLOOKUP(B140,#REF!,6,FALSE)</f>
        <v>#REF!</v>
      </c>
    </row>
    <row r="141" spans="1:9">
      <c r="A141" t="e">
        <f t="shared" si="2"/>
        <v>#REF!</v>
      </c>
      <c r="B141" s="5" t="s">
        <v>158</v>
      </c>
      <c r="C141" s="7"/>
      <c r="D141">
        <v>2022</v>
      </c>
      <c r="I141" t="e">
        <f>VLOOKUP(B141,#REF!,6,FALSE)</f>
        <v>#REF!</v>
      </c>
    </row>
    <row r="142" spans="1:9">
      <c r="A142" t="e">
        <f t="shared" si="2"/>
        <v>#REF!</v>
      </c>
      <c r="B142" s="5" t="s">
        <v>162</v>
      </c>
      <c r="C142" s="7"/>
      <c r="D142">
        <v>2022</v>
      </c>
      <c r="I142" t="e">
        <f>VLOOKUP(B142,#REF!,6,FALSE)</f>
        <v>#REF!</v>
      </c>
    </row>
    <row r="143" spans="1:9">
      <c r="A143" t="e">
        <f t="shared" si="2"/>
        <v>#REF!</v>
      </c>
      <c r="B143" s="5" t="s">
        <v>164</v>
      </c>
      <c r="C143" s="24">
        <v>96</v>
      </c>
      <c r="D143">
        <v>2022</v>
      </c>
      <c r="I143" t="e">
        <f>VLOOKUP(B143,#REF!,6,FALSE)</f>
        <v>#REF!</v>
      </c>
    </row>
    <row r="144" spans="1:9">
      <c r="A144" t="e">
        <f t="shared" si="2"/>
        <v>#REF!</v>
      </c>
      <c r="B144" s="25" t="s">
        <v>172</v>
      </c>
      <c r="C144" s="18">
        <v>0.99</v>
      </c>
      <c r="D144">
        <v>2022</v>
      </c>
      <c r="F144" s="76" t="s">
        <v>174</v>
      </c>
      <c r="G144" s="77" t="s">
        <v>175</v>
      </c>
      <c r="H144" s="76" t="s">
        <v>176</v>
      </c>
      <c r="I144" t="e">
        <f>VLOOKUP(B144,#REF!,6,FALSE)</f>
        <v>#REF!</v>
      </c>
    </row>
    <row r="145" spans="1:9">
      <c r="A145" t="e">
        <f t="shared" si="2"/>
        <v>#REF!</v>
      </c>
      <c r="B145" s="25" t="s">
        <v>177</v>
      </c>
      <c r="C145" s="28">
        <v>0.9</v>
      </c>
      <c r="D145">
        <v>2022</v>
      </c>
      <c r="F145" s="79" t="s">
        <v>178</v>
      </c>
      <c r="G145" s="54" t="s">
        <v>179</v>
      </c>
      <c r="H145" s="79" t="s">
        <v>92</v>
      </c>
      <c r="I145" t="e">
        <f>VLOOKUP(B145,#REF!,6,FALSE)</f>
        <v>#REF!</v>
      </c>
    </row>
    <row r="146" spans="1:9">
      <c r="A146" t="e">
        <f t="shared" si="2"/>
        <v>#REF!</v>
      </c>
      <c r="B146" s="5" t="s">
        <v>181</v>
      </c>
      <c r="C146" s="23">
        <v>0.25</v>
      </c>
      <c r="D146">
        <v>2022</v>
      </c>
      <c r="F146" s="80" t="s">
        <v>183</v>
      </c>
      <c r="I146" t="e">
        <f>VLOOKUP(B146,#REF!,6,FALSE)</f>
        <v>#REF!</v>
      </c>
    </row>
    <row r="147" spans="1:9">
      <c r="A147" t="e">
        <f t="shared" si="2"/>
        <v>#REF!</v>
      </c>
      <c r="B147" s="5" t="s">
        <v>181</v>
      </c>
      <c r="C147" s="15" t="s">
        <v>186</v>
      </c>
      <c r="D147">
        <v>2022</v>
      </c>
      <c r="I147" t="e">
        <f>VLOOKUP(B147,#REF!,6,FALSE)</f>
        <v>#REF!</v>
      </c>
    </row>
    <row r="148" spans="1:9">
      <c r="A148" s="122" t="s">
        <v>290</v>
      </c>
      <c r="B148" s="123" t="s">
        <v>188</v>
      </c>
      <c r="C148" s="11"/>
      <c r="D148">
        <v>2022</v>
      </c>
      <c r="I148" t="e">
        <f>VLOOKUP(B148,#REF!,6,FALSE)</f>
        <v>#REF!</v>
      </c>
    </row>
    <row r="149" spans="1:9">
      <c r="A149" s="122" t="s">
        <v>291</v>
      </c>
      <c r="B149" s="123" t="s">
        <v>191</v>
      </c>
      <c r="C149" s="11"/>
      <c r="D149">
        <v>2022</v>
      </c>
      <c r="I149" t="e">
        <f>VLOOKUP(B149,#REF!,6,FALSE)</f>
        <v>#REF!</v>
      </c>
    </row>
    <row r="150" spans="1:9">
      <c r="A150" t="e">
        <f t="shared" si="2"/>
        <v>#REF!</v>
      </c>
      <c r="B150" s="5" t="s">
        <v>193</v>
      </c>
      <c r="C150" s="29">
        <v>0.85</v>
      </c>
      <c r="D150">
        <v>2022</v>
      </c>
      <c r="F150" s="86" t="s">
        <v>195</v>
      </c>
      <c r="I150" t="e">
        <f>VLOOKUP(B150,#REF!,6,FALSE)</f>
        <v>#REF!</v>
      </c>
    </row>
    <row r="151" spans="1:9">
      <c r="A151" t="e">
        <f t="shared" si="2"/>
        <v>#REF!</v>
      </c>
      <c r="B151" s="5" t="s">
        <v>197</v>
      </c>
      <c r="C151" s="17"/>
      <c r="D151">
        <v>2022</v>
      </c>
      <c r="I151" t="e">
        <f>VLOOKUP(B151,#REF!,6,FALSE)</f>
        <v>#REF!</v>
      </c>
    </row>
    <row r="152" spans="1:9">
      <c r="A152" t="e">
        <f t="shared" si="2"/>
        <v>#REF!</v>
      </c>
      <c r="B152" s="5" t="s">
        <v>68</v>
      </c>
      <c r="C152" s="1" t="s">
        <v>199</v>
      </c>
      <c r="D152">
        <v>2022</v>
      </c>
      <c r="F152" s="4" t="s">
        <v>200</v>
      </c>
      <c r="I152" t="e">
        <f>VLOOKUP(B152,#REF!,6,FALSE)</f>
        <v>#REF!</v>
      </c>
    </row>
    <row r="153" spans="1:9" ht="30">
      <c r="A153" t="e">
        <f t="shared" si="2"/>
        <v>#REF!</v>
      </c>
      <c r="B153" s="117" t="s">
        <v>202</v>
      </c>
      <c r="C153" s="1">
        <v>0</v>
      </c>
      <c r="D153">
        <v>2022</v>
      </c>
      <c r="F153" s="116" t="s">
        <v>203</v>
      </c>
      <c r="G153" s="116" t="s">
        <v>204</v>
      </c>
      <c r="H153" s="116" t="s">
        <v>205</v>
      </c>
      <c r="I153" t="e">
        <f>VLOOKUP(B153,#REF!,6,FALSE)</f>
        <v>#REF!</v>
      </c>
    </row>
    <row r="154" spans="1:9" ht="30">
      <c r="A154" t="e">
        <f t="shared" si="2"/>
        <v>#REF!</v>
      </c>
      <c r="B154" s="117" t="s">
        <v>206</v>
      </c>
      <c r="C154" s="1">
        <v>0.04</v>
      </c>
      <c r="D154">
        <v>2022</v>
      </c>
      <c r="I154" t="e">
        <f>VLOOKUP(B154,#REF!,6,FALSE)</f>
        <v>#REF!</v>
      </c>
    </row>
    <row r="155" spans="1:9" ht="30">
      <c r="A155" t="e">
        <f t="shared" si="2"/>
        <v>#REF!</v>
      </c>
      <c r="B155" s="117" t="s">
        <v>207</v>
      </c>
      <c r="C155" s="1">
        <v>5.5E-2</v>
      </c>
      <c r="D155">
        <v>2022</v>
      </c>
      <c r="I155" t="e">
        <f>VLOOKUP(B155,#REF!,6,FALSE)</f>
        <v>#REF!</v>
      </c>
    </row>
    <row r="156" spans="1:9" ht="30">
      <c r="A156" t="e">
        <f t="shared" si="2"/>
        <v>#REF!</v>
      </c>
      <c r="B156" s="1" t="s">
        <v>208</v>
      </c>
      <c r="C156" s="1">
        <v>0.82199999999999995</v>
      </c>
      <c r="D156">
        <v>2022</v>
      </c>
      <c r="F156" s="116" t="s">
        <v>203</v>
      </c>
      <c r="G156" s="116" t="s">
        <v>204</v>
      </c>
      <c r="H156" s="116" t="s">
        <v>205</v>
      </c>
      <c r="I156" t="e">
        <f>VLOOKUP(B156,#REF!,6,FALSE)</f>
        <v>#REF!</v>
      </c>
    </row>
    <row r="157" spans="1:9" ht="30">
      <c r="A157" t="e">
        <f t="shared" si="2"/>
        <v>#REF!</v>
      </c>
      <c r="B157" s="1" t="s">
        <v>209</v>
      </c>
      <c r="C157" s="1">
        <v>0.34599999999999997</v>
      </c>
      <c r="D157">
        <v>2022</v>
      </c>
      <c r="F157" s="116" t="s">
        <v>203</v>
      </c>
      <c r="G157" s="116" t="s">
        <v>204</v>
      </c>
      <c r="H157" s="116" t="s">
        <v>205</v>
      </c>
      <c r="I157" t="e">
        <f>VLOOKUP(B157,#REF!,6,FALSE)</f>
        <v>#REF!</v>
      </c>
    </row>
    <row r="158" spans="1:9">
      <c r="A158" t="e">
        <f t="shared" si="2"/>
        <v>#REF!</v>
      </c>
      <c r="B158" s="5" t="s">
        <v>210</v>
      </c>
      <c r="C158" s="3">
        <v>0.83332964975483159</v>
      </c>
      <c r="D158">
        <v>2022</v>
      </c>
      <c r="F158" s="115" t="s">
        <v>211</v>
      </c>
      <c r="G158" s="115" t="s">
        <v>224</v>
      </c>
      <c r="H158" s="17" t="s">
        <v>225</v>
      </c>
      <c r="I158" t="e">
        <f>VLOOKUP(B158,#REF!,6,FALSE)</f>
        <v>#REF!</v>
      </c>
    </row>
    <row r="159" spans="1:9">
      <c r="A159" t="e">
        <f t="shared" si="2"/>
        <v>#REF!</v>
      </c>
      <c r="B159" s="5" t="s">
        <v>212</v>
      </c>
      <c r="C159" s="114">
        <v>0.376</v>
      </c>
      <c r="D159">
        <v>2022</v>
      </c>
      <c r="F159" s="115" t="s">
        <v>211</v>
      </c>
      <c r="G159" s="115" t="s">
        <v>224</v>
      </c>
      <c r="H159" s="17" t="s">
        <v>225</v>
      </c>
      <c r="I159" t="e">
        <f>VLOOKUP(B159,#REF!,6,FALSE)</f>
        <v>#REF!</v>
      </c>
    </row>
    <row r="160" spans="1:9">
      <c r="A160" t="e">
        <f t="shared" si="2"/>
        <v>#REF!</v>
      </c>
      <c r="B160" s="5" t="s">
        <v>214</v>
      </c>
      <c r="C160" s="30">
        <v>210.9</v>
      </c>
      <c r="D160">
        <v>2022</v>
      </c>
      <c r="F160" s="92" t="s">
        <v>145</v>
      </c>
      <c r="G160" s="92" t="s">
        <v>44</v>
      </c>
      <c r="H160" s="92" t="s">
        <v>215</v>
      </c>
      <c r="I160" t="e">
        <f>VLOOKUP(B160,#REF!,6,FALSE)</f>
        <v>#REF!</v>
      </c>
    </row>
  </sheetData>
  <autoFilter ref="A1:I160" xr:uid="{2FB11430-647D-433C-B909-8EA5E9AD67BB}"/>
  <pageMargins left="0.7" right="0.7" top="0.75" bottom="0.75" header="0.3" footer="0.3"/>
  <pageSetup orientation="portrait" r:id="rId1"/>
  <headerFooter>
    <oddFooter>&amp;C&amp;1#&amp;"Calibri"&amp;12&amp;K000000Internal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F162-76A8-4FA1-AD19-E243D245858D}">
  <sheetPr>
    <tabColor rgb="FFFFC000"/>
  </sheetPr>
  <dimension ref="A1:H147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defaultRowHeight="15"/>
  <cols>
    <col min="1" max="1" width="9.140625" style="121"/>
    <col min="2" max="2" width="50.42578125" style="124" customWidth="1"/>
    <col min="3" max="4" width="9.140625" style="121"/>
    <col min="5" max="8" width="18.28515625" style="121" customWidth="1"/>
    <col min="9" max="16384" width="9.140625" style="121"/>
  </cols>
  <sheetData>
    <row r="1" spans="1:8" s="177" customFormat="1" ht="15.75" thickBot="1">
      <c r="A1" s="176" t="s">
        <v>256</v>
      </c>
      <c r="B1" s="211" t="s">
        <v>299</v>
      </c>
      <c r="C1" s="177" t="s">
        <v>216</v>
      </c>
      <c r="D1" s="177" t="s">
        <v>230</v>
      </c>
      <c r="E1" s="177" t="s">
        <v>233</v>
      </c>
      <c r="F1" s="177" t="s">
        <v>231</v>
      </c>
      <c r="G1" s="177" t="s">
        <v>234</v>
      </c>
      <c r="H1" s="177" t="s">
        <v>232</v>
      </c>
    </row>
    <row r="2" spans="1:8">
      <c r="A2" s="178" t="s">
        <v>257</v>
      </c>
      <c r="B2" s="211" t="s">
        <v>206</v>
      </c>
      <c r="C2" s="121">
        <v>2022</v>
      </c>
      <c r="D2" s="121">
        <v>5</v>
      </c>
      <c r="E2" s="126">
        <v>0.41</v>
      </c>
      <c r="F2" s="126">
        <v>0.04</v>
      </c>
      <c r="G2" s="126">
        <v>0.41</v>
      </c>
      <c r="H2" s="126">
        <v>0.04</v>
      </c>
    </row>
    <row r="3" spans="1:8">
      <c r="A3" s="178" t="s">
        <v>257</v>
      </c>
      <c r="B3" s="211" t="s">
        <v>206</v>
      </c>
      <c r="C3" s="121">
        <v>2022</v>
      </c>
      <c r="D3" s="121">
        <v>6</v>
      </c>
      <c r="E3" s="126">
        <v>0</v>
      </c>
      <c r="F3" s="126">
        <v>0.04</v>
      </c>
      <c r="G3" s="126">
        <v>0</v>
      </c>
      <c r="H3" s="126">
        <v>0.04</v>
      </c>
    </row>
    <row r="4" spans="1:8">
      <c r="A4" s="178" t="s">
        <v>257</v>
      </c>
      <c r="B4" s="211" t="s">
        <v>206</v>
      </c>
      <c r="C4" s="121">
        <v>2022</v>
      </c>
      <c r="D4" s="121">
        <v>7</v>
      </c>
      <c r="E4" s="126">
        <v>0</v>
      </c>
      <c r="F4" s="126">
        <v>0.04</v>
      </c>
      <c r="G4" s="126">
        <v>0</v>
      </c>
      <c r="H4" s="126">
        <v>0.04</v>
      </c>
    </row>
    <row r="5" spans="1:8">
      <c r="A5" s="178" t="s">
        <v>257</v>
      </c>
      <c r="B5" s="211" t="s">
        <v>206</v>
      </c>
      <c r="C5" s="121">
        <v>2022</v>
      </c>
      <c r="D5" s="121">
        <v>8</v>
      </c>
      <c r="E5" s="126">
        <v>0</v>
      </c>
      <c r="F5" s="126">
        <v>0.04</v>
      </c>
      <c r="G5" s="126">
        <v>0</v>
      </c>
      <c r="H5" s="126">
        <v>0.04</v>
      </c>
    </row>
    <row r="6" spans="1:8">
      <c r="A6" s="178" t="s">
        <v>257</v>
      </c>
      <c r="B6" s="211" t="s">
        <v>206</v>
      </c>
      <c r="C6" s="121">
        <v>2022</v>
      </c>
      <c r="D6" s="121">
        <v>9</v>
      </c>
      <c r="E6" s="126">
        <v>0</v>
      </c>
      <c r="F6" s="126">
        <v>0.04</v>
      </c>
      <c r="G6" s="126">
        <v>0</v>
      </c>
      <c r="H6" s="126">
        <v>0.04</v>
      </c>
    </row>
    <row r="7" spans="1:8">
      <c r="A7" s="178" t="s">
        <v>258</v>
      </c>
      <c r="B7" s="211" t="s">
        <v>207</v>
      </c>
      <c r="C7" s="121">
        <v>2022</v>
      </c>
      <c r="D7" s="121">
        <v>5</v>
      </c>
      <c r="E7" s="121">
        <v>0</v>
      </c>
      <c r="F7" s="121">
        <v>5.5E-2</v>
      </c>
      <c r="G7" s="121">
        <v>0</v>
      </c>
      <c r="H7" s="121">
        <v>5.5E-2</v>
      </c>
    </row>
    <row r="8" spans="1:8">
      <c r="A8" s="178" t="s">
        <v>258</v>
      </c>
      <c r="B8" s="211" t="s">
        <v>207</v>
      </c>
      <c r="C8" s="121">
        <v>2022</v>
      </c>
      <c r="D8" s="121">
        <v>6</v>
      </c>
      <c r="E8" s="126">
        <v>0</v>
      </c>
      <c r="F8" s="126">
        <v>5.5E-2</v>
      </c>
      <c r="G8" s="126">
        <v>0</v>
      </c>
      <c r="H8" s="126">
        <v>5.5E-2</v>
      </c>
    </row>
    <row r="9" spans="1:8">
      <c r="A9" s="178" t="s">
        <v>258</v>
      </c>
      <c r="B9" s="211" t="s">
        <v>207</v>
      </c>
      <c r="C9" s="121">
        <v>2022</v>
      </c>
      <c r="D9" s="121">
        <v>7</v>
      </c>
      <c r="E9" s="126">
        <v>0</v>
      </c>
      <c r="F9" s="126">
        <v>0.04</v>
      </c>
      <c r="G9" s="126">
        <v>0</v>
      </c>
      <c r="H9" s="126">
        <v>0.04</v>
      </c>
    </row>
    <row r="10" spans="1:8">
      <c r="A10" s="178" t="s">
        <v>258</v>
      </c>
      <c r="B10" s="211" t="s">
        <v>207</v>
      </c>
      <c r="C10" s="121">
        <v>2022</v>
      </c>
      <c r="D10" s="121">
        <v>8</v>
      </c>
      <c r="E10" s="126">
        <v>0</v>
      </c>
      <c r="F10" s="121">
        <v>5.5E-2</v>
      </c>
      <c r="G10" s="126">
        <v>0</v>
      </c>
      <c r="H10" s="121">
        <v>5.5E-2</v>
      </c>
    </row>
    <row r="11" spans="1:8">
      <c r="A11" s="178" t="s">
        <v>258</v>
      </c>
      <c r="B11" s="211" t="s">
        <v>207</v>
      </c>
      <c r="C11" s="121">
        <v>2022</v>
      </c>
      <c r="D11" s="121">
        <v>9</v>
      </c>
      <c r="E11" s="126">
        <v>0</v>
      </c>
      <c r="F11" s="126">
        <v>5.5E-2</v>
      </c>
      <c r="G11" s="126">
        <v>0</v>
      </c>
      <c r="H11" s="126">
        <v>5.5E-2</v>
      </c>
    </row>
    <row r="12" spans="1:8">
      <c r="A12" s="178" t="s">
        <v>259</v>
      </c>
      <c r="B12" s="211" t="s">
        <v>208</v>
      </c>
      <c r="C12" s="121">
        <v>2022</v>
      </c>
      <c r="D12" s="121">
        <v>3</v>
      </c>
      <c r="E12" s="126">
        <v>0</v>
      </c>
      <c r="F12" s="121">
        <v>0.82199999999999995</v>
      </c>
      <c r="G12" s="126">
        <v>0</v>
      </c>
      <c r="H12" s="121">
        <v>0.82199999999999995</v>
      </c>
    </row>
    <row r="13" spans="1:8">
      <c r="A13" s="178" t="s">
        <v>259</v>
      </c>
      <c r="B13" s="211" t="s">
        <v>208</v>
      </c>
      <c r="C13" s="121">
        <v>2022</v>
      </c>
      <c r="D13" s="121">
        <v>4</v>
      </c>
      <c r="E13" s="126">
        <v>0</v>
      </c>
      <c r="F13" s="121">
        <v>0.82199999999999995</v>
      </c>
      <c r="G13" s="126">
        <v>0</v>
      </c>
      <c r="H13" s="121">
        <v>0.82199999999999995</v>
      </c>
    </row>
    <row r="14" spans="1:8">
      <c r="A14" s="178" t="s">
        <v>259</v>
      </c>
      <c r="B14" s="211" t="s">
        <v>208</v>
      </c>
      <c r="C14" s="121">
        <v>2022</v>
      </c>
      <c r="D14" s="121">
        <v>5</v>
      </c>
      <c r="E14" s="121">
        <v>0</v>
      </c>
      <c r="F14" s="121">
        <v>0.82199999999999995</v>
      </c>
      <c r="G14" s="121">
        <v>0</v>
      </c>
      <c r="H14" s="121">
        <v>0.82199999999999995</v>
      </c>
    </row>
    <row r="15" spans="1:8">
      <c r="A15" s="178" t="s">
        <v>259</v>
      </c>
      <c r="B15" s="211" t="s">
        <v>208</v>
      </c>
      <c r="C15" s="121">
        <v>2022</v>
      </c>
      <c r="D15" s="121">
        <v>6</v>
      </c>
      <c r="E15" s="121">
        <v>0.754</v>
      </c>
      <c r="F15" s="121">
        <v>0.34599999999999997</v>
      </c>
      <c r="G15" s="121">
        <v>0.754</v>
      </c>
      <c r="H15" s="121">
        <v>0.34599999999999997</v>
      </c>
    </row>
    <row r="16" spans="1:8">
      <c r="A16" s="178" t="s">
        <v>259</v>
      </c>
      <c r="B16" s="211" t="s">
        <v>208</v>
      </c>
      <c r="C16" s="121">
        <v>2022</v>
      </c>
      <c r="D16" s="121">
        <v>7</v>
      </c>
      <c r="E16" s="126">
        <v>0</v>
      </c>
      <c r="F16" s="121">
        <v>0.82199999999999995</v>
      </c>
      <c r="G16" s="126">
        <v>0</v>
      </c>
      <c r="H16" s="121">
        <v>0.82199999999999995</v>
      </c>
    </row>
    <row r="17" spans="1:8">
      <c r="A17" s="178" t="s">
        <v>259</v>
      </c>
      <c r="B17" s="211" t="s">
        <v>208</v>
      </c>
      <c r="C17" s="121">
        <v>2022</v>
      </c>
      <c r="D17" s="121">
        <v>8</v>
      </c>
      <c r="E17" s="126">
        <v>0</v>
      </c>
      <c r="F17" s="121">
        <v>0.82199999999999995</v>
      </c>
      <c r="G17" s="126">
        <v>0</v>
      </c>
      <c r="H17" s="121">
        <v>0.82199999999999995</v>
      </c>
    </row>
    <row r="18" spans="1:8">
      <c r="A18" s="178" t="s">
        <v>259</v>
      </c>
      <c r="B18" s="211" t="s">
        <v>208</v>
      </c>
      <c r="C18" s="121">
        <v>2022</v>
      </c>
      <c r="D18" s="121">
        <v>9</v>
      </c>
      <c r="E18" s="126">
        <v>0</v>
      </c>
      <c r="F18" s="121">
        <v>0.82199999999999995</v>
      </c>
      <c r="G18" s="126">
        <v>0</v>
      </c>
      <c r="H18" s="121">
        <v>0.82199999999999995</v>
      </c>
    </row>
    <row r="19" spans="1:8">
      <c r="A19" s="178" t="s">
        <v>260</v>
      </c>
      <c r="B19" s="124" t="s">
        <v>209</v>
      </c>
      <c r="C19" s="121">
        <v>2022</v>
      </c>
      <c r="D19" s="121">
        <v>3</v>
      </c>
      <c r="E19" s="126">
        <v>0</v>
      </c>
      <c r="F19" s="121">
        <v>0.34599999999999997</v>
      </c>
      <c r="G19" s="126">
        <v>0</v>
      </c>
      <c r="H19" s="121">
        <v>0.34599999999999997</v>
      </c>
    </row>
    <row r="20" spans="1:8">
      <c r="A20" s="178" t="s">
        <v>260</v>
      </c>
      <c r="B20" s="124" t="s">
        <v>209</v>
      </c>
      <c r="C20" s="121">
        <v>2022</v>
      </c>
      <c r="D20" s="121">
        <v>4</v>
      </c>
      <c r="E20" s="126">
        <v>0</v>
      </c>
      <c r="F20" s="121">
        <v>0.34599999999999997</v>
      </c>
      <c r="G20" s="126">
        <v>0</v>
      </c>
      <c r="H20" s="121">
        <v>0.34599999999999997</v>
      </c>
    </row>
    <row r="21" spans="1:8">
      <c r="A21" s="178" t="s">
        <v>260</v>
      </c>
      <c r="B21" s="124" t="s">
        <v>209</v>
      </c>
      <c r="C21" s="121">
        <v>2022</v>
      </c>
      <c r="D21" s="121">
        <v>5</v>
      </c>
      <c r="E21" s="121">
        <v>0</v>
      </c>
      <c r="F21" s="121">
        <v>0.34599999999999997</v>
      </c>
      <c r="G21" s="121">
        <v>0</v>
      </c>
      <c r="H21" s="121">
        <v>0.34599999999999997</v>
      </c>
    </row>
    <row r="22" spans="1:8">
      <c r="A22" s="178" t="s">
        <v>260</v>
      </c>
      <c r="B22" s="124" t="s">
        <v>209</v>
      </c>
      <c r="C22" s="121">
        <v>2022</v>
      </c>
      <c r="D22" s="121">
        <v>6</v>
      </c>
      <c r="E22" s="126">
        <v>0</v>
      </c>
      <c r="F22" s="121">
        <v>0.82199999999999995</v>
      </c>
      <c r="G22" s="126">
        <v>0</v>
      </c>
      <c r="H22" s="121">
        <v>0.82199999999999995</v>
      </c>
    </row>
    <row r="23" spans="1:8">
      <c r="A23" s="178" t="s">
        <v>260</v>
      </c>
      <c r="B23" s="124" t="s">
        <v>209</v>
      </c>
      <c r="C23" s="121">
        <v>2022</v>
      </c>
      <c r="D23" s="121">
        <v>7</v>
      </c>
      <c r="E23" s="121">
        <v>0.35899999999999999</v>
      </c>
      <c r="F23" s="121">
        <v>0.34599999999999997</v>
      </c>
      <c r="G23" s="121">
        <v>0.35899999999999999</v>
      </c>
      <c r="H23" s="121">
        <v>0.34599999999999997</v>
      </c>
    </row>
    <row r="24" spans="1:8">
      <c r="A24" s="178" t="s">
        <v>260</v>
      </c>
      <c r="B24" s="124" t="s">
        <v>209</v>
      </c>
      <c r="C24" s="121">
        <v>2022</v>
      </c>
      <c r="D24" s="121">
        <v>8</v>
      </c>
      <c r="E24" s="121">
        <v>0</v>
      </c>
      <c r="F24" s="121">
        <v>0.34599999999999997</v>
      </c>
      <c r="G24" s="121">
        <v>0</v>
      </c>
      <c r="H24" s="121">
        <v>0.34599999999999997</v>
      </c>
    </row>
    <row r="25" spans="1:8">
      <c r="A25" s="178" t="s">
        <v>260</v>
      </c>
      <c r="B25" s="124" t="s">
        <v>209</v>
      </c>
      <c r="C25" s="121">
        <v>2022</v>
      </c>
      <c r="D25" s="121">
        <v>9</v>
      </c>
      <c r="E25" s="121">
        <v>0.307</v>
      </c>
      <c r="F25" s="121">
        <v>0.34599999999999997</v>
      </c>
      <c r="G25" s="121">
        <v>0.307</v>
      </c>
      <c r="H25" s="121">
        <v>0.34599999999999997</v>
      </c>
    </row>
    <row r="26" spans="1:8">
      <c r="A26" s="178" t="s">
        <v>261</v>
      </c>
      <c r="B26" s="212" t="s">
        <v>305</v>
      </c>
      <c r="C26" s="121">
        <v>2022</v>
      </c>
      <c r="D26" s="121">
        <v>5</v>
      </c>
      <c r="E26" s="133">
        <v>2</v>
      </c>
      <c r="F26" s="133">
        <v>2</v>
      </c>
      <c r="G26" s="133">
        <v>2</v>
      </c>
      <c r="H26" s="133">
        <v>2</v>
      </c>
    </row>
    <row r="27" spans="1:8">
      <c r="A27" s="178" t="s">
        <v>261</v>
      </c>
      <c r="B27" s="212" t="s">
        <v>305</v>
      </c>
      <c r="C27" s="121">
        <v>2022</v>
      </c>
      <c r="D27" s="121">
        <v>6</v>
      </c>
      <c r="E27" s="133">
        <v>1</v>
      </c>
      <c r="F27" s="133">
        <v>2</v>
      </c>
      <c r="G27" s="133">
        <v>1</v>
      </c>
      <c r="H27" s="133">
        <v>2</v>
      </c>
    </row>
    <row r="28" spans="1:8">
      <c r="A28" s="178" t="s">
        <v>261</v>
      </c>
      <c r="B28" s="212" t="s">
        <v>305</v>
      </c>
      <c r="C28" s="121">
        <v>2022</v>
      </c>
      <c r="D28" s="121">
        <v>7</v>
      </c>
      <c r="E28" s="133">
        <v>2</v>
      </c>
      <c r="F28" s="133">
        <v>2</v>
      </c>
      <c r="G28" s="133">
        <v>2</v>
      </c>
      <c r="H28" s="133">
        <v>2</v>
      </c>
    </row>
    <row r="29" spans="1:8">
      <c r="A29" s="178" t="s">
        <v>261</v>
      </c>
      <c r="B29" s="212" t="s">
        <v>305</v>
      </c>
      <c r="C29" s="121">
        <v>2022</v>
      </c>
      <c r="D29" s="121">
        <v>8</v>
      </c>
      <c r="E29" s="133">
        <v>2</v>
      </c>
      <c r="F29" s="133">
        <v>2</v>
      </c>
      <c r="G29" s="133">
        <v>2</v>
      </c>
      <c r="H29" s="133">
        <v>2</v>
      </c>
    </row>
    <row r="30" spans="1:8">
      <c r="A30" s="178" t="s">
        <v>261</v>
      </c>
      <c r="B30" s="212" t="s">
        <v>305</v>
      </c>
      <c r="C30" s="121">
        <v>2022</v>
      </c>
      <c r="D30" s="121">
        <v>9</v>
      </c>
      <c r="E30" s="133">
        <v>2</v>
      </c>
      <c r="F30" s="133">
        <v>2</v>
      </c>
      <c r="G30" s="133">
        <v>2</v>
      </c>
      <c r="H30" s="133">
        <v>2</v>
      </c>
    </row>
    <row r="31" spans="1:8">
      <c r="A31" s="178" t="s">
        <v>261</v>
      </c>
      <c r="B31" s="212" t="s">
        <v>305</v>
      </c>
      <c r="C31" s="121">
        <v>2022</v>
      </c>
      <c r="D31" s="121">
        <v>10</v>
      </c>
      <c r="E31" s="133">
        <v>2</v>
      </c>
      <c r="F31" s="133">
        <v>2</v>
      </c>
      <c r="G31" s="133">
        <v>2</v>
      </c>
      <c r="H31" s="133">
        <v>2</v>
      </c>
    </row>
    <row r="32" spans="1:8">
      <c r="A32" s="178" t="s">
        <v>262</v>
      </c>
      <c r="B32" s="212" t="s">
        <v>88</v>
      </c>
      <c r="C32" s="121">
        <v>2022</v>
      </c>
      <c r="D32" s="121">
        <v>1</v>
      </c>
      <c r="E32" s="134">
        <v>1</v>
      </c>
      <c r="F32" s="134">
        <v>1</v>
      </c>
      <c r="G32" s="134">
        <v>1</v>
      </c>
      <c r="H32" s="134">
        <v>1</v>
      </c>
    </row>
    <row r="33" spans="1:8">
      <c r="A33" s="178" t="s">
        <v>262</v>
      </c>
      <c r="B33" s="212" t="s">
        <v>88</v>
      </c>
      <c r="C33" s="121">
        <v>2022</v>
      </c>
      <c r="D33" s="121">
        <v>2</v>
      </c>
      <c r="E33" s="134">
        <v>1</v>
      </c>
      <c r="F33" s="134">
        <v>1</v>
      </c>
      <c r="G33" s="134">
        <v>1</v>
      </c>
      <c r="H33" s="134">
        <v>1</v>
      </c>
    </row>
    <row r="34" spans="1:8">
      <c r="A34" s="178" t="s">
        <v>262</v>
      </c>
      <c r="B34" s="212" t="s">
        <v>88</v>
      </c>
      <c r="C34" s="121">
        <v>2022</v>
      </c>
      <c r="D34" s="121">
        <v>3</v>
      </c>
      <c r="E34" s="134">
        <v>1</v>
      </c>
      <c r="F34" s="134">
        <v>1</v>
      </c>
      <c r="G34" s="134">
        <v>1</v>
      </c>
      <c r="H34" s="134">
        <v>1</v>
      </c>
    </row>
    <row r="35" spans="1:8">
      <c r="A35" s="178" t="s">
        <v>262</v>
      </c>
      <c r="B35" s="212" t="s">
        <v>88</v>
      </c>
      <c r="C35" s="121">
        <v>2022</v>
      </c>
      <c r="D35" s="121">
        <v>4</v>
      </c>
      <c r="E35" s="134">
        <v>1</v>
      </c>
      <c r="F35" s="134">
        <v>1</v>
      </c>
      <c r="G35" s="134">
        <v>1</v>
      </c>
      <c r="H35" s="134">
        <v>1</v>
      </c>
    </row>
    <row r="36" spans="1:8">
      <c r="A36" s="178" t="s">
        <v>262</v>
      </c>
      <c r="B36" s="212" t="s">
        <v>88</v>
      </c>
      <c r="C36" s="121">
        <v>2022</v>
      </c>
      <c r="D36" s="121">
        <v>5</v>
      </c>
      <c r="E36" s="134">
        <v>1</v>
      </c>
      <c r="F36" s="134">
        <v>1</v>
      </c>
      <c r="G36" s="134">
        <v>1</v>
      </c>
      <c r="H36" s="134">
        <v>1</v>
      </c>
    </row>
    <row r="37" spans="1:8">
      <c r="A37" s="178" t="s">
        <v>262</v>
      </c>
      <c r="B37" s="212" t="s">
        <v>88</v>
      </c>
      <c r="C37" s="121">
        <v>2022</v>
      </c>
      <c r="D37" s="121">
        <v>6</v>
      </c>
      <c r="E37" s="134">
        <v>1</v>
      </c>
      <c r="F37" s="134">
        <v>1</v>
      </c>
      <c r="G37" s="134">
        <v>1</v>
      </c>
      <c r="H37" s="134">
        <v>1</v>
      </c>
    </row>
    <row r="38" spans="1:8">
      <c r="A38" s="178" t="s">
        <v>262</v>
      </c>
      <c r="B38" s="212" t="s">
        <v>88</v>
      </c>
      <c r="C38" s="121">
        <v>2022</v>
      </c>
      <c r="D38" s="121">
        <v>7</v>
      </c>
      <c r="E38" s="134">
        <v>1</v>
      </c>
      <c r="F38" s="134">
        <v>1</v>
      </c>
      <c r="G38" s="134">
        <v>1</v>
      </c>
      <c r="H38" s="134">
        <v>1</v>
      </c>
    </row>
    <row r="39" spans="1:8">
      <c r="A39" s="178" t="s">
        <v>262</v>
      </c>
      <c r="B39" s="212" t="s">
        <v>88</v>
      </c>
      <c r="C39" s="121">
        <v>2022</v>
      </c>
      <c r="D39" s="121">
        <v>8</v>
      </c>
      <c r="E39" s="134">
        <v>1</v>
      </c>
      <c r="F39" s="134">
        <v>1</v>
      </c>
      <c r="G39" s="134">
        <v>1</v>
      </c>
      <c r="H39" s="134">
        <v>1</v>
      </c>
    </row>
    <row r="40" spans="1:8">
      <c r="A40" s="178" t="s">
        <v>262</v>
      </c>
      <c r="B40" s="212" t="s">
        <v>88</v>
      </c>
      <c r="C40" s="121">
        <v>2022</v>
      </c>
      <c r="D40" s="121">
        <v>9</v>
      </c>
      <c r="E40" s="134">
        <v>1</v>
      </c>
      <c r="F40" s="134">
        <v>1</v>
      </c>
      <c r="G40" s="134">
        <v>1</v>
      </c>
      <c r="H40" s="134">
        <v>1</v>
      </c>
    </row>
    <row r="41" spans="1:8">
      <c r="A41" s="178" t="s">
        <v>262</v>
      </c>
      <c r="B41" s="212" t="s">
        <v>88</v>
      </c>
      <c r="C41" s="121">
        <v>2022</v>
      </c>
      <c r="D41" s="121">
        <v>10</v>
      </c>
      <c r="E41" s="134">
        <v>1</v>
      </c>
      <c r="F41" s="134">
        <v>1</v>
      </c>
      <c r="G41" s="134">
        <v>1</v>
      </c>
      <c r="H41" s="134">
        <v>1</v>
      </c>
    </row>
    <row r="42" spans="1:8" ht="36">
      <c r="A42" s="178" t="s">
        <v>263</v>
      </c>
      <c r="B42" s="212" t="s">
        <v>140</v>
      </c>
      <c r="C42" s="121">
        <v>2021</v>
      </c>
      <c r="D42" s="121">
        <v>1</v>
      </c>
      <c r="E42" s="180">
        <v>0</v>
      </c>
      <c r="F42" s="180">
        <v>0</v>
      </c>
      <c r="G42" s="180">
        <v>0</v>
      </c>
      <c r="H42" s="180">
        <v>0</v>
      </c>
    </row>
    <row r="43" spans="1:8" ht="36">
      <c r="A43" s="178" t="s">
        <v>263</v>
      </c>
      <c r="B43" s="212" t="s">
        <v>140</v>
      </c>
      <c r="C43" s="121">
        <v>2021</v>
      </c>
      <c r="D43" s="121">
        <v>2</v>
      </c>
      <c r="E43" s="180">
        <v>0</v>
      </c>
      <c r="F43" s="180">
        <v>0</v>
      </c>
      <c r="G43" s="180">
        <v>0</v>
      </c>
      <c r="H43" s="180">
        <v>0</v>
      </c>
    </row>
    <row r="44" spans="1:8" ht="36">
      <c r="A44" s="178" t="s">
        <v>263</v>
      </c>
      <c r="B44" s="212" t="s">
        <v>140</v>
      </c>
      <c r="C44" s="121">
        <v>2021</v>
      </c>
      <c r="D44" s="121">
        <v>3</v>
      </c>
      <c r="E44" s="180">
        <v>0</v>
      </c>
      <c r="F44" s="180">
        <v>0</v>
      </c>
      <c r="G44" s="180">
        <v>0</v>
      </c>
      <c r="H44" s="180">
        <v>0</v>
      </c>
    </row>
    <row r="45" spans="1:8" ht="36">
      <c r="A45" s="178" t="s">
        <v>263</v>
      </c>
      <c r="B45" s="212" t="s">
        <v>140</v>
      </c>
      <c r="C45" s="121">
        <v>2021</v>
      </c>
      <c r="D45" s="121">
        <v>4</v>
      </c>
      <c r="E45" s="180">
        <v>0</v>
      </c>
      <c r="F45" s="180">
        <v>0</v>
      </c>
      <c r="G45" s="180">
        <v>0</v>
      </c>
      <c r="H45" s="180">
        <v>0</v>
      </c>
    </row>
    <row r="46" spans="1:8" ht="36">
      <c r="A46" s="178" t="s">
        <v>263</v>
      </c>
      <c r="B46" s="212" t="s">
        <v>140</v>
      </c>
      <c r="C46" s="121">
        <v>2021</v>
      </c>
      <c r="D46" s="121">
        <v>5</v>
      </c>
      <c r="E46" s="180">
        <v>0</v>
      </c>
      <c r="F46" s="180">
        <v>0</v>
      </c>
      <c r="G46" s="180">
        <v>0</v>
      </c>
      <c r="H46" s="180">
        <v>0</v>
      </c>
    </row>
    <row r="47" spans="1:8" ht="36">
      <c r="A47" s="178" t="s">
        <v>263</v>
      </c>
      <c r="B47" s="212" t="s">
        <v>140</v>
      </c>
      <c r="C47" s="121">
        <v>2021</v>
      </c>
      <c r="D47" s="121">
        <v>6</v>
      </c>
      <c r="E47" s="180">
        <v>1</v>
      </c>
      <c r="F47" s="180">
        <v>1</v>
      </c>
      <c r="G47" s="180">
        <v>1</v>
      </c>
      <c r="H47" s="180">
        <v>1</v>
      </c>
    </row>
    <row r="48" spans="1:8" ht="36">
      <c r="A48" s="178" t="s">
        <v>263</v>
      </c>
      <c r="B48" s="212" t="s">
        <v>140</v>
      </c>
      <c r="C48" s="121">
        <v>2021</v>
      </c>
      <c r="D48" s="121">
        <v>7</v>
      </c>
      <c r="E48" s="180">
        <v>0</v>
      </c>
      <c r="F48" s="180">
        <v>0</v>
      </c>
      <c r="G48" s="180">
        <v>0</v>
      </c>
      <c r="H48" s="180">
        <v>0</v>
      </c>
    </row>
    <row r="49" spans="1:8" ht="36">
      <c r="A49" s="178" t="s">
        <v>263</v>
      </c>
      <c r="B49" s="212" t="s">
        <v>140</v>
      </c>
      <c r="C49" s="121">
        <v>2021</v>
      </c>
      <c r="D49" s="121">
        <v>8</v>
      </c>
      <c r="E49" s="180">
        <v>0</v>
      </c>
      <c r="F49" s="180">
        <v>0</v>
      </c>
      <c r="G49" s="180">
        <v>0</v>
      </c>
      <c r="H49" s="180">
        <v>0</v>
      </c>
    </row>
    <row r="50" spans="1:8" ht="36">
      <c r="A50" s="178" t="s">
        <v>263</v>
      </c>
      <c r="B50" s="212" t="s">
        <v>140</v>
      </c>
      <c r="C50" s="121">
        <v>2021</v>
      </c>
      <c r="D50" s="121">
        <v>9</v>
      </c>
      <c r="E50" s="180">
        <v>0</v>
      </c>
      <c r="F50" s="180">
        <v>0</v>
      </c>
      <c r="G50" s="180">
        <v>0</v>
      </c>
      <c r="H50" s="180">
        <v>0</v>
      </c>
    </row>
    <row r="51" spans="1:8" ht="36">
      <c r="A51" s="178" t="s">
        <v>263</v>
      </c>
      <c r="B51" s="212" t="s">
        <v>140</v>
      </c>
      <c r="C51" s="121">
        <v>2021</v>
      </c>
      <c r="D51" s="121">
        <v>10</v>
      </c>
      <c r="E51" s="180">
        <v>0</v>
      </c>
      <c r="F51" s="180">
        <v>0</v>
      </c>
      <c r="G51" s="180">
        <v>0</v>
      </c>
      <c r="H51" s="180">
        <v>0</v>
      </c>
    </row>
    <row r="52" spans="1:8" ht="36">
      <c r="A52" s="178" t="s">
        <v>263</v>
      </c>
      <c r="B52" s="212" t="s">
        <v>140</v>
      </c>
      <c r="C52" s="121">
        <v>2021</v>
      </c>
      <c r="D52" s="121">
        <v>11</v>
      </c>
      <c r="E52" s="180">
        <v>0</v>
      </c>
      <c r="F52" s="180">
        <v>0</v>
      </c>
      <c r="G52" s="180">
        <v>0</v>
      </c>
      <c r="H52" s="180">
        <v>0</v>
      </c>
    </row>
    <row r="53" spans="1:8" ht="36">
      <c r="A53" s="178" t="s">
        <v>263</v>
      </c>
      <c r="B53" s="212" t="s">
        <v>140</v>
      </c>
      <c r="C53" s="121">
        <v>2021</v>
      </c>
      <c r="D53" s="121">
        <v>12</v>
      </c>
      <c r="E53" s="180">
        <v>0</v>
      </c>
      <c r="F53" s="180">
        <v>0</v>
      </c>
      <c r="G53" s="180">
        <v>0</v>
      </c>
      <c r="H53" s="180">
        <v>0</v>
      </c>
    </row>
    <row r="54" spans="1:8" ht="36">
      <c r="A54" s="178" t="s">
        <v>263</v>
      </c>
      <c r="B54" s="212" t="s">
        <v>140</v>
      </c>
      <c r="C54" s="121">
        <v>2022</v>
      </c>
      <c r="D54" s="121">
        <v>1</v>
      </c>
      <c r="E54" s="181">
        <v>0</v>
      </c>
      <c r="F54" s="182">
        <v>0</v>
      </c>
      <c r="G54" s="182">
        <v>0</v>
      </c>
      <c r="H54" s="182">
        <v>0</v>
      </c>
    </row>
    <row r="55" spans="1:8" ht="36">
      <c r="A55" s="178" t="s">
        <v>263</v>
      </c>
      <c r="B55" s="212" t="s">
        <v>140</v>
      </c>
      <c r="C55" s="121">
        <v>2022</v>
      </c>
      <c r="D55" s="121">
        <v>2</v>
      </c>
      <c r="E55" s="181">
        <v>0</v>
      </c>
      <c r="F55" s="182">
        <v>0</v>
      </c>
      <c r="G55" s="182">
        <v>0</v>
      </c>
      <c r="H55" s="182">
        <v>0</v>
      </c>
    </row>
    <row r="56" spans="1:8" ht="36">
      <c r="A56" s="178" t="s">
        <v>263</v>
      </c>
      <c r="B56" s="212" t="s">
        <v>140</v>
      </c>
      <c r="C56" s="121">
        <v>2022</v>
      </c>
      <c r="D56" s="121">
        <v>3</v>
      </c>
      <c r="E56" s="181">
        <v>0</v>
      </c>
      <c r="F56" s="182">
        <v>0</v>
      </c>
      <c r="G56" s="182">
        <v>0</v>
      </c>
      <c r="H56" s="182">
        <v>0</v>
      </c>
    </row>
    <row r="57" spans="1:8" ht="36">
      <c r="A57" s="178" t="s">
        <v>263</v>
      </c>
      <c r="B57" s="212" t="s">
        <v>140</v>
      </c>
      <c r="C57" s="121">
        <v>2022</v>
      </c>
      <c r="D57" s="121">
        <v>4</v>
      </c>
      <c r="E57" s="181">
        <v>0</v>
      </c>
      <c r="F57" s="182">
        <v>0</v>
      </c>
      <c r="G57" s="182">
        <v>0</v>
      </c>
      <c r="H57" s="182">
        <v>0</v>
      </c>
    </row>
    <row r="58" spans="1:8" ht="36">
      <c r="A58" s="178" t="s">
        <v>263</v>
      </c>
      <c r="B58" s="212" t="s">
        <v>140</v>
      </c>
      <c r="C58" s="121">
        <v>2022</v>
      </c>
      <c r="D58" s="121">
        <v>5</v>
      </c>
      <c r="E58" s="181">
        <v>0</v>
      </c>
      <c r="F58" s="182">
        <v>0</v>
      </c>
      <c r="G58" s="182">
        <v>0</v>
      </c>
      <c r="H58" s="182">
        <v>0</v>
      </c>
    </row>
    <row r="59" spans="1:8" ht="36">
      <c r="A59" s="178" t="s">
        <v>263</v>
      </c>
      <c r="B59" s="212" t="s">
        <v>140</v>
      </c>
      <c r="C59" s="121">
        <v>2022</v>
      </c>
      <c r="D59" s="121">
        <v>6</v>
      </c>
      <c r="E59" s="181">
        <v>0</v>
      </c>
      <c r="F59" s="182">
        <v>0</v>
      </c>
      <c r="G59" s="182">
        <v>0</v>
      </c>
      <c r="H59" s="182">
        <v>0</v>
      </c>
    </row>
    <row r="60" spans="1:8" ht="36">
      <c r="A60" s="178" t="s">
        <v>263</v>
      </c>
      <c r="B60" s="212" t="s">
        <v>140</v>
      </c>
      <c r="C60" s="121">
        <v>2022</v>
      </c>
      <c r="D60" s="121">
        <v>7</v>
      </c>
      <c r="E60" s="181">
        <v>0</v>
      </c>
      <c r="F60" s="182">
        <v>0</v>
      </c>
      <c r="G60" s="182">
        <v>0</v>
      </c>
      <c r="H60" s="182">
        <v>0</v>
      </c>
    </row>
    <row r="61" spans="1:8" ht="36">
      <c r="A61" s="178" t="s">
        <v>263</v>
      </c>
      <c r="B61" s="212" t="s">
        <v>140</v>
      </c>
      <c r="C61" s="121">
        <v>2022</v>
      </c>
      <c r="D61" s="121">
        <v>8</v>
      </c>
      <c r="E61" s="181">
        <v>0</v>
      </c>
      <c r="F61" s="182">
        <v>0</v>
      </c>
      <c r="G61" s="182">
        <v>0</v>
      </c>
      <c r="H61" s="182">
        <v>0</v>
      </c>
    </row>
    <row r="62" spans="1:8" ht="36">
      <c r="A62" s="178" t="s">
        <v>263</v>
      </c>
      <c r="B62" s="212" t="s">
        <v>140</v>
      </c>
      <c r="C62" s="121">
        <v>2022</v>
      </c>
      <c r="D62" s="121">
        <v>9</v>
      </c>
      <c r="E62" s="181">
        <v>0</v>
      </c>
      <c r="F62" s="182">
        <v>0</v>
      </c>
      <c r="G62" s="182">
        <v>0</v>
      </c>
      <c r="H62" s="182">
        <v>0</v>
      </c>
    </row>
    <row r="63" spans="1:8" ht="36">
      <c r="A63" s="178" t="s">
        <v>263</v>
      </c>
      <c r="B63" s="212" t="s">
        <v>140</v>
      </c>
      <c r="C63" s="121">
        <v>2022</v>
      </c>
      <c r="D63" s="121">
        <v>10</v>
      </c>
      <c r="E63" s="181">
        <v>0</v>
      </c>
      <c r="F63" s="182">
        <v>0</v>
      </c>
      <c r="G63" s="182">
        <v>0</v>
      </c>
      <c r="H63" s="182">
        <v>0</v>
      </c>
    </row>
    <row r="64" spans="1:8" ht="24">
      <c r="A64" s="178" t="s">
        <v>264</v>
      </c>
      <c r="B64" s="212" t="s">
        <v>94</v>
      </c>
      <c r="C64" s="121">
        <v>2022</v>
      </c>
      <c r="D64" s="121">
        <v>1</v>
      </c>
      <c r="E64" s="139">
        <v>0.877</v>
      </c>
      <c r="F64" s="139">
        <v>0.85</v>
      </c>
      <c r="G64" s="139">
        <v>0.877</v>
      </c>
      <c r="H64" s="139">
        <v>0.85</v>
      </c>
    </row>
    <row r="65" spans="1:8" ht="24">
      <c r="A65" s="178" t="s">
        <v>264</v>
      </c>
      <c r="B65" s="212" t="s">
        <v>94</v>
      </c>
      <c r="C65" s="121">
        <v>2022</v>
      </c>
      <c r="D65" s="121">
        <v>2</v>
      </c>
      <c r="E65" s="139">
        <v>0.88800000000000001</v>
      </c>
      <c r="F65" s="139">
        <v>0.85</v>
      </c>
      <c r="G65" s="139">
        <v>0.88800000000000001</v>
      </c>
      <c r="H65" s="139">
        <v>0.85</v>
      </c>
    </row>
    <row r="66" spans="1:8" ht="24">
      <c r="A66" s="178" t="s">
        <v>264</v>
      </c>
      <c r="B66" s="212" t="s">
        <v>94</v>
      </c>
      <c r="C66" s="121">
        <v>2022</v>
      </c>
      <c r="D66" s="121">
        <v>3</v>
      </c>
      <c r="E66" s="139">
        <v>0.92100000000000004</v>
      </c>
      <c r="F66" s="139">
        <v>0.85</v>
      </c>
      <c r="G66" s="139">
        <v>0.92100000000000004</v>
      </c>
      <c r="H66" s="139">
        <v>0.85</v>
      </c>
    </row>
    <row r="67" spans="1:8" ht="24">
      <c r="A67" s="178" t="s">
        <v>264</v>
      </c>
      <c r="B67" s="212" t="s">
        <v>94</v>
      </c>
      <c r="C67" s="121">
        <v>2022</v>
      </c>
      <c r="D67" s="121">
        <v>4</v>
      </c>
      <c r="E67" s="139">
        <v>0.88200000000000001</v>
      </c>
      <c r="F67" s="54">
        <v>0.85</v>
      </c>
      <c r="G67" s="139">
        <v>0.88200000000000001</v>
      </c>
      <c r="H67" s="54">
        <v>0.85</v>
      </c>
    </row>
    <row r="68" spans="1:8" ht="24">
      <c r="A68" s="178" t="s">
        <v>264</v>
      </c>
      <c r="B68" s="212" t="s">
        <v>94</v>
      </c>
      <c r="C68" s="121">
        <v>2022</v>
      </c>
      <c r="D68" s="121">
        <v>5</v>
      </c>
      <c r="E68" s="139">
        <v>0.88200000000000001</v>
      </c>
      <c r="F68" s="54">
        <v>0.85</v>
      </c>
      <c r="G68" s="139">
        <v>0.88200000000000001</v>
      </c>
      <c r="H68" s="54">
        <v>0.85</v>
      </c>
    </row>
    <row r="69" spans="1:8" ht="24">
      <c r="A69" s="178" t="s">
        <v>264</v>
      </c>
      <c r="B69" s="212" t="s">
        <v>94</v>
      </c>
      <c r="C69" s="121">
        <v>2022</v>
      </c>
      <c r="D69" s="121">
        <v>6</v>
      </c>
      <c r="E69" s="139">
        <v>0.89600000000000002</v>
      </c>
      <c r="F69" s="139">
        <v>0.85</v>
      </c>
      <c r="G69" s="139">
        <v>0.89600000000000002</v>
      </c>
      <c r="H69" s="139">
        <v>0.85</v>
      </c>
    </row>
    <row r="70" spans="1:8" ht="24">
      <c r="A70" s="178" t="s">
        <v>264</v>
      </c>
      <c r="B70" s="212" t="s">
        <v>94</v>
      </c>
      <c r="C70" s="121">
        <v>2022</v>
      </c>
      <c r="D70" s="121">
        <v>7</v>
      </c>
      <c r="E70" s="139">
        <v>0.89300000000000002</v>
      </c>
      <c r="F70" s="139">
        <v>0.85</v>
      </c>
      <c r="G70" s="139">
        <v>0.89300000000000002</v>
      </c>
      <c r="H70" s="139">
        <v>0.85</v>
      </c>
    </row>
    <row r="71" spans="1:8" ht="24">
      <c r="A71" s="178" t="s">
        <v>264</v>
      </c>
      <c r="B71" s="212" t="s">
        <v>94</v>
      </c>
      <c r="C71" s="121">
        <v>2022</v>
      </c>
      <c r="D71" s="121">
        <v>8</v>
      </c>
      <c r="E71" s="139">
        <v>0.86399999999999999</v>
      </c>
      <c r="F71" s="139">
        <v>0.85</v>
      </c>
      <c r="G71" s="139">
        <v>0.86399999999999999</v>
      </c>
      <c r="H71" s="139">
        <v>0.85</v>
      </c>
    </row>
    <row r="72" spans="1:8" ht="24">
      <c r="A72" s="178" t="s">
        <v>264</v>
      </c>
      <c r="B72" s="212" t="s">
        <v>94</v>
      </c>
      <c r="C72" s="121">
        <v>2022</v>
      </c>
      <c r="D72" s="121">
        <v>9</v>
      </c>
      <c r="E72" s="139">
        <v>0.875</v>
      </c>
      <c r="F72" s="139">
        <v>0.85</v>
      </c>
      <c r="G72" s="139">
        <v>0.875</v>
      </c>
      <c r="H72" s="139">
        <v>0.85</v>
      </c>
    </row>
    <row r="73" spans="1:8">
      <c r="A73" s="178" t="s">
        <v>265</v>
      </c>
      <c r="B73" s="212" t="s">
        <v>60</v>
      </c>
      <c r="C73" s="121">
        <v>2021</v>
      </c>
      <c r="D73" s="121">
        <v>1</v>
      </c>
      <c r="E73" s="184">
        <v>1</v>
      </c>
      <c r="F73" s="185">
        <v>0</v>
      </c>
      <c r="G73" s="184">
        <v>1</v>
      </c>
      <c r="H73" s="186">
        <f>G73</f>
        <v>1</v>
      </c>
    </row>
    <row r="74" spans="1:8">
      <c r="A74" s="178" t="s">
        <v>265</v>
      </c>
      <c r="B74" s="212" t="s">
        <v>60</v>
      </c>
      <c r="C74" s="121">
        <v>2021</v>
      </c>
      <c r="D74" s="121">
        <v>2</v>
      </c>
      <c r="E74" s="184">
        <v>0</v>
      </c>
      <c r="F74" s="185">
        <v>1</v>
      </c>
      <c r="G74" s="184">
        <v>1</v>
      </c>
      <c r="H74" s="186">
        <f>H73+G74</f>
        <v>2</v>
      </c>
    </row>
    <row r="75" spans="1:8">
      <c r="A75" s="178" t="s">
        <v>265</v>
      </c>
      <c r="B75" s="212" t="s">
        <v>60</v>
      </c>
      <c r="C75" s="121">
        <v>2021</v>
      </c>
      <c r="D75" s="121">
        <v>3</v>
      </c>
      <c r="E75" s="184">
        <v>2</v>
      </c>
      <c r="F75" s="185">
        <v>0</v>
      </c>
      <c r="G75" s="184">
        <v>3</v>
      </c>
      <c r="H75" s="186">
        <f t="shared" ref="H75:H84" si="0">H74+G75</f>
        <v>5</v>
      </c>
    </row>
    <row r="76" spans="1:8">
      <c r="A76" s="178" t="s">
        <v>265</v>
      </c>
      <c r="B76" s="212" t="s">
        <v>60</v>
      </c>
      <c r="C76" s="121">
        <v>2021</v>
      </c>
      <c r="D76" s="121">
        <v>4</v>
      </c>
      <c r="E76" s="184">
        <v>1</v>
      </c>
      <c r="F76" s="185">
        <v>1</v>
      </c>
      <c r="G76" s="184">
        <v>4</v>
      </c>
      <c r="H76" s="186">
        <f t="shared" si="0"/>
        <v>9</v>
      </c>
    </row>
    <row r="77" spans="1:8">
      <c r="A77" s="178" t="s">
        <v>265</v>
      </c>
      <c r="B77" s="212" t="s">
        <v>60</v>
      </c>
      <c r="C77" s="121">
        <v>2021</v>
      </c>
      <c r="D77" s="121">
        <v>5</v>
      </c>
      <c r="E77" s="184">
        <v>1</v>
      </c>
      <c r="F77" s="185">
        <v>1</v>
      </c>
      <c r="G77" s="184">
        <v>5</v>
      </c>
      <c r="H77" s="186">
        <f t="shared" si="0"/>
        <v>14</v>
      </c>
    </row>
    <row r="78" spans="1:8">
      <c r="A78" s="178" t="s">
        <v>265</v>
      </c>
      <c r="B78" s="212" t="s">
        <v>60</v>
      </c>
      <c r="C78" s="121">
        <v>2021</v>
      </c>
      <c r="D78" s="121">
        <v>6</v>
      </c>
      <c r="E78" s="184">
        <v>3</v>
      </c>
      <c r="F78" s="185">
        <v>1</v>
      </c>
      <c r="G78" s="184">
        <v>8</v>
      </c>
      <c r="H78" s="186">
        <f t="shared" si="0"/>
        <v>22</v>
      </c>
    </row>
    <row r="79" spans="1:8">
      <c r="A79" s="178" t="s">
        <v>265</v>
      </c>
      <c r="B79" s="212" t="s">
        <v>60</v>
      </c>
      <c r="C79" s="121">
        <v>2021</v>
      </c>
      <c r="D79" s="121">
        <v>7</v>
      </c>
      <c r="E79" s="184">
        <v>0</v>
      </c>
      <c r="F79" s="185">
        <v>1</v>
      </c>
      <c r="G79" s="184">
        <v>8</v>
      </c>
      <c r="H79" s="186">
        <f t="shared" si="0"/>
        <v>30</v>
      </c>
    </row>
    <row r="80" spans="1:8">
      <c r="A80" s="178" t="s">
        <v>265</v>
      </c>
      <c r="B80" s="212" t="s">
        <v>60</v>
      </c>
      <c r="C80" s="121">
        <v>2021</v>
      </c>
      <c r="D80" s="121">
        <v>8</v>
      </c>
      <c r="E80" s="184">
        <v>0</v>
      </c>
      <c r="F80" s="185">
        <v>1</v>
      </c>
      <c r="G80" s="184">
        <v>8</v>
      </c>
      <c r="H80" s="186">
        <f t="shared" si="0"/>
        <v>38</v>
      </c>
    </row>
    <row r="81" spans="1:8">
      <c r="A81" s="178" t="s">
        <v>265</v>
      </c>
      <c r="B81" s="212" t="s">
        <v>60</v>
      </c>
      <c r="C81" s="121">
        <v>2021</v>
      </c>
      <c r="D81" s="121">
        <v>9</v>
      </c>
      <c r="E81" s="184">
        <v>0</v>
      </c>
      <c r="F81" s="185">
        <v>1</v>
      </c>
      <c r="G81" s="184">
        <v>8</v>
      </c>
      <c r="H81" s="186">
        <f t="shared" si="0"/>
        <v>46</v>
      </c>
    </row>
    <row r="82" spans="1:8">
      <c r="A82" s="178" t="s">
        <v>265</v>
      </c>
      <c r="B82" s="212" t="s">
        <v>60</v>
      </c>
      <c r="C82" s="121">
        <v>2021</v>
      </c>
      <c r="D82" s="121">
        <v>10</v>
      </c>
      <c r="E82" s="184">
        <v>1</v>
      </c>
      <c r="F82" s="185">
        <v>1</v>
      </c>
      <c r="G82" s="184">
        <v>9</v>
      </c>
      <c r="H82" s="186">
        <f t="shared" si="0"/>
        <v>55</v>
      </c>
    </row>
    <row r="83" spans="1:8">
      <c r="A83" s="178" t="s">
        <v>265</v>
      </c>
      <c r="B83" s="212" t="s">
        <v>60</v>
      </c>
      <c r="C83" s="121">
        <v>2021</v>
      </c>
      <c r="D83" s="121">
        <v>11</v>
      </c>
      <c r="E83" s="184">
        <v>0</v>
      </c>
      <c r="F83" s="185">
        <v>1</v>
      </c>
      <c r="G83" s="184">
        <v>9</v>
      </c>
      <c r="H83" s="186">
        <f t="shared" si="0"/>
        <v>64</v>
      </c>
    </row>
    <row r="84" spans="1:8">
      <c r="A84" s="178" t="s">
        <v>265</v>
      </c>
      <c r="B84" s="212" t="s">
        <v>60</v>
      </c>
      <c r="C84" s="121">
        <v>2021</v>
      </c>
      <c r="D84" s="121">
        <v>12</v>
      </c>
      <c r="E84" s="187">
        <v>1</v>
      </c>
      <c r="F84" s="185">
        <v>1</v>
      </c>
      <c r="G84" s="186">
        <v>10</v>
      </c>
      <c r="H84" s="186">
        <f t="shared" si="0"/>
        <v>74</v>
      </c>
    </row>
    <row r="85" spans="1:8">
      <c r="A85" s="178" t="s">
        <v>265</v>
      </c>
      <c r="B85" s="212" t="s">
        <v>60</v>
      </c>
      <c r="C85" s="121">
        <v>2022</v>
      </c>
      <c r="D85" s="121">
        <v>1</v>
      </c>
      <c r="E85" s="187">
        <v>1</v>
      </c>
      <c r="F85" s="185">
        <v>1</v>
      </c>
      <c r="G85" s="184">
        <v>1</v>
      </c>
      <c r="H85" s="186">
        <f>G85</f>
        <v>1</v>
      </c>
    </row>
    <row r="86" spans="1:8">
      <c r="A86" s="178" t="s">
        <v>265</v>
      </c>
      <c r="B86" s="212" t="s">
        <v>60</v>
      </c>
      <c r="C86" s="121">
        <v>2022</v>
      </c>
      <c r="D86" s="121">
        <v>2</v>
      </c>
      <c r="E86" s="187">
        <v>0</v>
      </c>
      <c r="F86" s="185">
        <v>1</v>
      </c>
      <c r="G86" s="184">
        <v>1</v>
      </c>
      <c r="H86" s="186">
        <f t="shared" ref="H86:H94" si="1">H85+G86</f>
        <v>2</v>
      </c>
    </row>
    <row r="87" spans="1:8">
      <c r="A87" s="178" t="s">
        <v>265</v>
      </c>
      <c r="B87" s="212" t="s">
        <v>60</v>
      </c>
      <c r="C87" s="121">
        <v>2022</v>
      </c>
      <c r="D87" s="121">
        <v>3</v>
      </c>
      <c r="E87" s="187">
        <v>0</v>
      </c>
      <c r="F87" s="185">
        <v>1</v>
      </c>
      <c r="G87" s="184">
        <v>1</v>
      </c>
      <c r="H87" s="186">
        <f t="shared" si="1"/>
        <v>3</v>
      </c>
    </row>
    <row r="88" spans="1:8">
      <c r="A88" s="178" t="s">
        <v>265</v>
      </c>
      <c r="B88" s="212" t="s">
        <v>60</v>
      </c>
      <c r="C88" s="121">
        <v>2022</v>
      </c>
      <c r="D88" s="121">
        <v>4</v>
      </c>
      <c r="E88" s="187">
        <v>0</v>
      </c>
      <c r="F88" s="185">
        <v>1</v>
      </c>
      <c r="G88" s="184">
        <v>1</v>
      </c>
      <c r="H88" s="186">
        <f t="shared" si="1"/>
        <v>4</v>
      </c>
    </row>
    <row r="89" spans="1:8">
      <c r="A89" s="178" t="s">
        <v>265</v>
      </c>
      <c r="B89" s="212" t="s">
        <v>60</v>
      </c>
      <c r="C89" s="121">
        <v>2022</v>
      </c>
      <c r="D89" s="121">
        <v>5</v>
      </c>
      <c r="E89" s="187">
        <v>0</v>
      </c>
      <c r="F89" s="185">
        <v>1</v>
      </c>
      <c r="G89" s="184">
        <v>1</v>
      </c>
      <c r="H89" s="186">
        <f t="shared" si="1"/>
        <v>5</v>
      </c>
    </row>
    <row r="90" spans="1:8">
      <c r="A90" s="178" t="s">
        <v>265</v>
      </c>
      <c r="B90" s="212" t="s">
        <v>60</v>
      </c>
      <c r="C90" s="121">
        <v>2022</v>
      </c>
      <c r="D90" s="121">
        <v>6</v>
      </c>
      <c r="E90" s="187">
        <v>0</v>
      </c>
      <c r="F90" s="185">
        <v>1</v>
      </c>
      <c r="G90" s="184">
        <v>1</v>
      </c>
      <c r="H90" s="186">
        <f t="shared" si="1"/>
        <v>6</v>
      </c>
    </row>
    <row r="91" spans="1:8">
      <c r="A91" s="178" t="s">
        <v>265</v>
      </c>
      <c r="B91" s="212" t="s">
        <v>60</v>
      </c>
      <c r="C91" s="121">
        <v>2022</v>
      </c>
      <c r="D91" s="121">
        <v>7</v>
      </c>
      <c r="E91" s="187">
        <v>0</v>
      </c>
      <c r="F91" s="185">
        <v>1</v>
      </c>
      <c r="G91" s="184">
        <v>1</v>
      </c>
      <c r="H91" s="186">
        <f t="shared" si="1"/>
        <v>7</v>
      </c>
    </row>
    <row r="92" spans="1:8">
      <c r="A92" s="178" t="s">
        <v>265</v>
      </c>
      <c r="B92" s="212" t="s">
        <v>60</v>
      </c>
      <c r="C92" s="121">
        <v>2022</v>
      </c>
      <c r="D92" s="121">
        <v>8</v>
      </c>
      <c r="E92" s="187">
        <v>0</v>
      </c>
      <c r="F92" s="185">
        <v>1</v>
      </c>
      <c r="G92" s="184">
        <v>1</v>
      </c>
      <c r="H92" s="186">
        <f t="shared" si="1"/>
        <v>8</v>
      </c>
    </row>
    <row r="93" spans="1:8">
      <c r="A93" s="178" t="s">
        <v>265</v>
      </c>
      <c r="B93" s="212" t="s">
        <v>60</v>
      </c>
      <c r="C93" s="121">
        <v>2022</v>
      </c>
      <c r="D93" s="121">
        <v>9</v>
      </c>
      <c r="E93" s="187">
        <v>2</v>
      </c>
      <c r="F93" s="185">
        <v>1</v>
      </c>
      <c r="G93" s="184">
        <v>3</v>
      </c>
      <c r="H93" s="186">
        <f t="shared" si="1"/>
        <v>11</v>
      </c>
    </row>
    <row r="94" spans="1:8">
      <c r="A94" s="178" t="s">
        <v>265</v>
      </c>
      <c r="B94" s="212" t="s">
        <v>60</v>
      </c>
      <c r="C94" s="121">
        <v>2022</v>
      </c>
      <c r="D94" s="121">
        <v>10</v>
      </c>
      <c r="E94" s="187">
        <v>0</v>
      </c>
      <c r="F94" s="185">
        <v>1</v>
      </c>
      <c r="G94" s="184">
        <v>3</v>
      </c>
      <c r="H94" s="186">
        <f t="shared" si="1"/>
        <v>14</v>
      </c>
    </row>
    <row r="95" spans="1:8">
      <c r="A95" s="178" t="s">
        <v>304</v>
      </c>
      <c r="B95" s="212" t="s">
        <v>306</v>
      </c>
      <c r="C95" s="121">
        <v>2021</v>
      </c>
      <c r="D95" s="121">
        <v>1</v>
      </c>
      <c r="E95" s="180">
        <v>185</v>
      </c>
      <c r="G95" s="180">
        <v>185</v>
      </c>
    </row>
    <row r="96" spans="1:8">
      <c r="A96" s="178" t="s">
        <v>304</v>
      </c>
      <c r="B96" s="212" t="s">
        <v>306</v>
      </c>
      <c r="C96" s="121">
        <v>2021</v>
      </c>
      <c r="D96" s="121">
        <v>2</v>
      </c>
      <c r="E96" s="180">
        <v>135</v>
      </c>
      <c r="G96" s="180">
        <v>320</v>
      </c>
    </row>
    <row r="97" spans="1:8">
      <c r="A97" s="178" t="s">
        <v>304</v>
      </c>
      <c r="B97" s="212" t="s">
        <v>306</v>
      </c>
      <c r="C97" s="121">
        <v>2021</v>
      </c>
      <c r="D97" s="121">
        <v>3</v>
      </c>
      <c r="E97" s="180">
        <v>207</v>
      </c>
      <c r="F97" s="138"/>
      <c r="G97" s="180">
        <v>527</v>
      </c>
    </row>
    <row r="98" spans="1:8">
      <c r="A98" s="178" t="s">
        <v>304</v>
      </c>
      <c r="B98" s="212" t="s">
        <v>306</v>
      </c>
      <c r="C98" s="121">
        <v>2021</v>
      </c>
      <c r="D98" s="121">
        <v>4</v>
      </c>
      <c r="E98" s="180">
        <v>97</v>
      </c>
      <c r="G98" s="180">
        <v>626</v>
      </c>
    </row>
    <row r="99" spans="1:8">
      <c r="A99" s="178" t="s">
        <v>304</v>
      </c>
      <c r="B99" s="212" t="s">
        <v>306</v>
      </c>
      <c r="C99" s="121">
        <v>2021</v>
      </c>
      <c r="D99" s="121">
        <v>5</v>
      </c>
      <c r="E99" s="180">
        <v>122</v>
      </c>
      <c r="F99" s="188"/>
      <c r="G99" s="180">
        <v>624</v>
      </c>
      <c r="H99" s="188"/>
    </row>
    <row r="100" spans="1:8">
      <c r="A100" s="178" t="s">
        <v>304</v>
      </c>
      <c r="B100" s="212" t="s">
        <v>306</v>
      </c>
      <c r="C100" s="121">
        <v>2021</v>
      </c>
      <c r="D100" s="121">
        <v>6</v>
      </c>
      <c r="E100" s="180">
        <v>146</v>
      </c>
      <c r="G100" s="180">
        <v>892</v>
      </c>
    </row>
    <row r="101" spans="1:8">
      <c r="A101" s="178" t="s">
        <v>304</v>
      </c>
      <c r="B101" s="212" t="s">
        <v>306</v>
      </c>
      <c r="C101" s="121">
        <v>2021</v>
      </c>
      <c r="D101" s="121">
        <v>7</v>
      </c>
      <c r="E101" s="180">
        <v>120</v>
      </c>
      <c r="G101" s="180">
        <v>1012</v>
      </c>
    </row>
    <row r="102" spans="1:8">
      <c r="A102" s="178" t="s">
        <v>304</v>
      </c>
      <c r="B102" s="212" t="s">
        <v>306</v>
      </c>
      <c r="C102" s="121">
        <v>2021</v>
      </c>
      <c r="D102" s="121">
        <v>8</v>
      </c>
      <c r="E102" s="180">
        <v>113</v>
      </c>
      <c r="G102" s="180">
        <v>1125</v>
      </c>
    </row>
    <row r="103" spans="1:8">
      <c r="A103" s="178" t="s">
        <v>304</v>
      </c>
      <c r="B103" s="212" t="s">
        <v>306</v>
      </c>
      <c r="C103" s="121">
        <v>2021</v>
      </c>
      <c r="D103" s="121">
        <v>9</v>
      </c>
      <c r="E103" s="180">
        <v>102</v>
      </c>
      <c r="G103" s="180">
        <v>1227</v>
      </c>
    </row>
    <row r="104" spans="1:8">
      <c r="A104" s="178" t="s">
        <v>304</v>
      </c>
      <c r="B104" s="212" t="s">
        <v>306</v>
      </c>
      <c r="C104" s="121">
        <v>2021</v>
      </c>
      <c r="D104" s="121">
        <v>10</v>
      </c>
      <c r="E104" s="180">
        <v>179</v>
      </c>
      <c r="G104" s="180">
        <v>1406</v>
      </c>
    </row>
    <row r="105" spans="1:8">
      <c r="A105" s="178" t="s">
        <v>304</v>
      </c>
      <c r="B105" s="212" t="s">
        <v>306</v>
      </c>
      <c r="C105" s="121">
        <v>2021</v>
      </c>
      <c r="D105" s="121">
        <v>11</v>
      </c>
      <c r="E105" s="180">
        <v>175</v>
      </c>
      <c r="G105" s="180">
        <v>1581</v>
      </c>
    </row>
    <row r="106" spans="1:8">
      <c r="A106" s="178" t="s">
        <v>304</v>
      </c>
      <c r="B106" s="212" t="s">
        <v>306</v>
      </c>
      <c r="C106" s="121">
        <v>2021</v>
      </c>
      <c r="D106" s="121">
        <v>12</v>
      </c>
      <c r="E106" s="189">
        <v>205</v>
      </c>
      <c r="G106" s="190">
        <v>1786</v>
      </c>
    </row>
    <row r="107" spans="1:8">
      <c r="A107" s="178" t="s">
        <v>304</v>
      </c>
      <c r="B107" s="212" t="s">
        <v>306</v>
      </c>
      <c r="C107" s="121">
        <v>2022</v>
      </c>
      <c r="D107" s="121">
        <v>1</v>
      </c>
      <c r="E107" s="189">
        <v>189</v>
      </c>
      <c r="F107" s="191">
        <v>217</v>
      </c>
      <c r="G107" s="190">
        <v>189</v>
      </c>
      <c r="H107" s="190">
        <v>217</v>
      </c>
    </row>
    <row r="108" spans="1:8">
      <c r="A108" s="178" t="s">
        <v>304</v>
      </c>
      <c r="B108" s="212" t="s">
        <v>306</v>
      </c>
      <c r="C108" s="121">
        <v>2022</v>
      </c>
      <c r="D108" s="121">
        <v>2</v>
      </c>
      <c r="E108" s="189">
        <v>91</v>
      </c>
      <c r="F108" s="191">
        <v>195</v>
      </c>
      <c r="G108" s="190">
        <v>280</v>
      </c>
      <c r="H108" s="190">
        <v>412</v>
      </c>
    </row>
    <row r="109" spans="1:8">
      <c r="A109" s="178" t="s">
        <v>304</v>
      </c>
      <c r="B109" s="212" t="s">
        <v>306</v>
      </c>
      <c r="C109" s="121">
        <v>2022</v>
      </c>
      <c r="D109" s="121">
        <v>3</v>
      </c>
      <c r="E109" s="189">
        <v>128</v>
      </c>
      <c r="F109" s="191">
        <v>279</v>
      </c>
      <c r="G109" s="190">
        <v>408</v>
      </c>
      <c r="H109" s="190">
        <v>691</v>
      </c>
    </row>
    <row r="110" spans="1:8">
      <c r="A110" s="178" t="s">
        <v>304</v>
      </c>
      <c r="B110" s="212" t="s">
        <v>306</v>
      </c>
      <c r="C110" s="121">
        <v>2022</v>
      </c>
      <c r="D110" s="121">
        <v>4</v>
      </c>
      <c r="E110" s="189">
        <v>199</v>
      </c>
      <c r="F110" s="191">
        <v>170</v>
      </c>
      <c r="G110" s="190">
        <v>607</v>
      </c>
      <c r="H110" s="190">
        <v>861</v>
      </c>
    </row>
    <row r="111" spans="1:8">
      <c r="A111" s="178" t="s">
        <v>304</v>
      </c>
      <c r="B111" s="212" t="s">
        <v>306</v>
      </c>
      <c r="C111" s="121">
        <v>2022</v>
      </c>
      <c r="D111" s="121">
        <v>5</v>
      </c>
      <c r="E111" s="189">
        <v>137</v>
      </c>
      <c r="F111" s="191">
        <v>185</v>
      </c>
      <c r="G111" s="190">
        <v>744</v>
      </c>
      <c r="H111" s="190">
        <v>1046</v>
      </c>
    </row>
    <row r="112" spans="1:8">
      <c r="A112" s="178" t="s">
        <v>304</v>
      </c>
      <c r="B112" s="212" t="s">
        <v>306</v>
      </c>
      <c r="C112" s="121">
        <v>2022</v>
      </c>
      <c r="D112" s="121">
        <v>6</v>
      </c>
      <c r="E112" s="189">
        <v>162</v>
      </c>
      <c r="F112" s="191">
        <v>163</v>
      </c>
      <c r="G112" s="190">
        <v>906</v>
      </c>
      <c r="H112" s="190">
        <v>1209</v>
      </c>
    </row>
    <row r="113" spans="1:8">
      <c r="A113" s="178" t="s">
        <v>304</v>
      </c>
      <c r="B113" s="212" t="s">
        <v>306</v>
      </c>
      <c r="C113" s="121">
        <v>2022</v>
      </c>
      <c r="D113" s="121">
        <v>7</v>
      </c>
      <c r="E113" s="189">
        <v>113</v>
      </c>
      <c r="F113" s="191">
        <v>154</v>
      </c>
      <c r="G113" s="190">
        <v>1019</v>
      </c>
      <c r="H113" s="190">
        <v>1363</v>
      </c>
    </row>
    <row r="114" spans="1:8">
      <c r="A114" s="178" t="s">
        <v>304</v>
      </c>
      <c r="B114" s="212" t="s">
        <v>306</v>
      </c>
      <c r="C114" s="121">
        <v>2022</v>
      </c>
      <c r="D114" s="121">
        <v>8</v>
      </c>
      <c r="E114" s="189">
        <v>105</v>
      </c>
      <c r="F114" s="191">
        <v>138</v>
      </c>
      <c r="G114" s="190">
        <v>1124</v>
      </c>
      <c r="H114" s="190">
        <v>1501</v>
      </c>
    </row>
    <row r="115" spans="1:8">
      <c r="A115" s="178" t="s">
        <v>304</v>
      </c>
      <c r="B115" s="212" t="s">
        <v>306</v>
      </c>
      <c r="C115" s="121">
        <v>2022</v>
      </c>
      <c r="D115" s="121">
        <v>9</v>
      </c>
      <c r="E115" s="189">
        <v>129</v>
      </c>
      <c r="F115" s="191">
        <v>129</v>
      </c>
      <c r="G115" s="190">
        <v>1253</v>
      </c>
      <c r="H115" s="190">
        <v>1603</v>
      </c>
    </row>
    <row r="116" spans="1:8">
      <c r="A116" s="178" t="s">
        <v>304</v>
      </c>
      <c r="B116" s="212" t="s">
        <v>306</v>
      </c>
      <c r="C116" s="121">
        <v>2022</v>
      </c>
      <c r="D116" s="121">
        <v>10</v>
      </c>
      <c r="E116" s="189">
        <v>68</v>
      </c>
      <c r="F116" s="191">
        <v>145</v>
      </c>
      <c r="G116" s="190">
        <v>1321</v>
      </c>
      <c r="H116" s="190">
        <v>1775</v>
      </c>
    </row>
    <row r="117" spans="1:8">
      <c r="A117" s="178" t="s">
        <v>266</v>
      </c>
      <c r="B117" s="212" t="s">
        <v>121</v>
      </c>
      <c r="C117" s="121">
        <v>2021</v>
      </c>
      <c r="D117" s="121">
        <v>1</v>
      </c>
      <c r="E117" s="141"/>
    </row>
    <row r="118" spans="1:8">
      <c r="A118" s="178" t="s">
        <v>266</v>
      </c>
      <c r="B118" s="212" t="s">
        <v>121</v>
      </c>
      <c r="C118" s="121">
        <v>2021</v>
      </c>
      <c r="D118" s="121">
        <v>2</v>
      </c>
      <c r="E118" s="141"/>
    </row>
    <row r="119" spans="1:8">
      <c r="A119" s="178" t="s">
        <v>266</v>
      </c>
      <c r="B119" s="212" t="s">
        <v>121</v>
      </c>
      <c r="C119" s="121">
        <v>2021</v>
      </c>
      <c r="D119" s="121">
        <v>3</v>
      </c>
      <c r="E119" s="141"/>
      <c r="F119" s="138"/>
    </row>
    <row r="120" spans="1:8">
      <c r="A120" s="178" t="s">
        <v>266</v>
      </c>
      <c r="B120" s="212" t="s">
        <v>121</v>
      </c>
      <c r="C120" s="121">
        <v>2021</v>
      </c>
      <c r="D120" s="121">
        <v>4</v>
      </c>
      <c r="E120" s="141"/>
    </row>
    <row r="121" spans="1:8">
      <c r="A121" s="178" t="s">
        <v>266</v>
      </c>
      <c r="B121" s="212" t="s">
        <v>121</v>
      </c>
      <c r="C121" s="121">
        <v>2021</v>
      </c>
      <c r="D121" s="121">
        <v>5</v>
      </c>
      <c r="E121" s="141"/>
      <c r="F121" s="188"/>
      <c r="G121" s="188"/>
      <c r="H121" s="188"/>
    </row>
    <row r="122" spans="1:8">
      <c r="A122" s="178" t="s">
        <v>266</v>
      </c>
      <c r="B122" s="212" t="s">
        <v>121</v>
      </c>
      <c r="C122" s="121">
        <v>2021</v>
      </c>
      <c r="D122" s="121">
        <v>6</v>
      </c>
      <c r="E122" s="140"/>
    </row>
    <row r="123" spans="1:8">
      <c r="A123" s="178" t="s">
        <v>266</v>
      </c>
      <c r="B123" s="212" t="s">
        <v>121</v>
      </c>
      <c r="C123" s="121">
        <v>2021</v>
      </c>
      <c r="D123" s="121">
        <v>7</v>
      </c>
      <c r="E123" s="140"/>
    </row>
    <row r="124" spans="1:8">
      <c r="A124" s="178" t="s">
        <v>266</v>
      </c>
      <c r="B124" s="212" t="s">
        <v>121</v>
      </c>
      <c r="C124" s="121">
        <v>2021</v>
      </c>
      <c r="D124" s="121">
        <v>8</v>
      </c>
      <c r="E124" s="140"/>
    </row>
    <row r="125" spans="1:8">
      <c r="A125" s="178" t="s">
        <v>266</v>
      </c>
      <c r="B125" s="212" t="s">
        <v>121</v>
      </c>
      <c r="C125" s="121">
        <v>2021</v>
      </c>
      <c r="D125" s="121">
        <v>9</v>
      </c>
      <c r="E125" s="140"/>
    </row>
    <row r="126" spans="1:8">
      <c r="A126" s="178" t="s">
        <v>266</v>
      </c>
      <c r="B126" s="212" t="s">
        <v>121</v>
      </c>
      <c r="C126" s="121">
        <v>2021</v>
      </c>
      <c r="D126" s="121">
        <v>10</v>
      </c>
      <c r="E126" s="140"/>
    </row>
    <row r="127" spans="1:8">
      <c r="A127" s="178" t="s">
        <v>266</v>
      </c>
      <c r="B127" s="212" t="s">
        <v>121</v>
      </c>
      <c r="C127" s="121">
        <v>2021</v>
      </c>
      <c r="D127" s="121">
        <v>11</v>
      </c>
      <c r="E127" s="140"/>
    </row>
    <row r="128" spans="1:8">
      <c r="A128" s="178" t="s">
        <v>266</v>
      </c>
      <c r="B128" s="212" t="s">
        <v>121</v>
      </c>
      <c r="C128" s="121">
        <v>2021</v>
      </c>
      <c r="D128" s="121">
        <v>12</v>
      </c>
      <c r="E128" s="140"/>
    </row>
    <row r="129" spans="1:8">
      <c r="A129" s="178" t="s">
        <v>266</v>
      </c>
      <c r="B129" s="212" t="s">
        <v>121</v>
      </c>
      <c r="C129" s="121">
        <v>2022</v>
      </c>
      <c r="D129" s="121">
        <v>1</v>
      </c>
      <c r="E129" s="140"/>
      <c r="F129" s="140"/>
      <c r="G129" s="140"/>
      <c r="H129" s="140"/>
    </row>
    <row r="130" spans="1:8">
      <c r="A130" s="178" t="s">
        <v>266</v>
      </c>
      <c r="B130" s="212" t="s">
        <v>121</v>
      </c>
      <c r="C130" s="121">
        <v>2022</v>
      </c>
      <c r="D130" s="121">
        <v>2</v>
      </c>
      <c r="E130" s="140"/>
      <c r="F130" s="140"/>
      <c r="G130" s="140"/>
      <c r="H130" s="140"/>
    </row>
    <row r="131" spans="1:8">
      <c r="A131" s="178" t="s">
        <v>266</v>
      </c>
      <c r="B131" s="212" t="s">
        <v>121</v>
      </c>
      <c r="C131" s="121">
        <v>2022</v>
      </c>
      <c r="D131" s="121">
        <v>3</v>
      </c>
      <c r="E131" s="140"/>
      <c r="F131" s="140"/>
      <c r="G131" s="140"/>
      <c r="H131" s="140"/>
    </row>
    <row r="132" spans="1:8">
      <c r="A132" s="178" t="s">
        <v>266</v>
      </c>
      <c r="B132" s="212" t="s">
        <v>121</v>
      </c>
      <c r="C132" s="121">
        <v>2022</v>
      </c>
      <c r="D132" s="121">
        <v>4</v>
      </c>
      <c r="E132" s="140"/>
      <c r="F132" s="140"/>
      <c r="G132" s="140"/>
      <c r="H132" s="140"/>
    </row>
    <row r="133" spans="1:8">
      <c r="A133" s="178" t="s">
        <v>266</v>
      </c>
      <c r="B133" s="212" t="s">
        <v>121</v>
      </c>
      <c r="C133" s="121">
        <v>2022</v>
      </c>
      <c r="D133" s="121">
        <v>5</v>
      </c>
      <c r="E133" s="142">
        <v>0.51</v>
      </c>
      <c r="F133" s="142">
        <v>0.51</v>
      </c>
      <c r="G133" s="142">
        <v>0.51</v>
      </c>
      <c r="H133" s="142">
        <v>0.51</v>
      </c>
    </row>
    <row r="134" spans="1:8">
      <c r="A134" s="178" t="s">
        <v>266</v>
      </c>
      <c r="B134" s="212" t="s">
        <v>121</v>
      </c>
      <c r="C134" s="121">
        <v>2022</v>
      </c>
      <c r="D134" s="121">
        <v>6</v>
      </c>
      <c r="E134" s="142">
        <v>0.51</v>
      </c>
      <c r="F134" s="142">
        <v>0.51</v>
      </c>
      <c r="G134" s="142">
        <v>0.51</v>
      </c>
      <c r="H134" s="142">
        <v>0.51</v>
      </c>
    </row>
    <row r="135" spans="1:8">
      <c r="A135" s="178" t="s">
        <v>266</v>
      </c>
      <c r="B135" s="212" t="s">
        <v>121</v>
      </c>
      <c r="C135" s="121">
        <v>2022</v>
      </c>
      <c r="D135" s="121">
        <v>7</v>
      </c>
      <c r="E135" s="142">
        <v>0.5</v>
      </c>
      <c r="F135" s="142">
        <v>0.3</v>
      </c>
      <c r="G135" s="142">
        <v>0.5</v>
      </c>
      <c r="H135" s="142">
        <v>0.3</v>
      </c>
    </row>
    <row r="136" spans="1:8">
      <c r="A136" s="178" t="s">
        <v>266</v>
      </c>
      <c r="B136" s="212" t="s">
        <v>121</v>
      </c>
      <c r="C136" s="121">
        <v>2022</v>
      </c>
      <c r="D136" s="121">
        <v>8</v>
      </c>
      <c r="E136" s="142">
        <v>0.51</v>
      </c>
      <c r="F136" s="142">
        <v>0.3</v>
      </c>
      <c r="G136" s="142">
        <v>0.51</v>
      </c>
      <c r="H136" s="142">
        <v>0.3</v>
      </c>
    </row>
    <row r="137" spans="1:8">
      <c r="A137" s="178" t="s">
        <v>266</v>
      </c>
      <c r="B137" s="212" t="s">
        <v>121</v>
      </c>
      <c r="C137" s="121">
        <v>2022</v>
      </c>
      <c r="D137" s="121">
        <v>9</v>
      </c>
      <c r="E137" s="142">
        <v>0.52</v>
      </c>
      <c r="F137" s="142">
        <v>0.3</v>
      </c>
      <c r="G137" s="142">
        <v>0.52</v>
      </c>
      <c r="H137" s="142">
        <v>0.3</v>
      </c>
    </row>
    <row r="138" spans="1:8">
      <c r="A138" s="178" t="s">
        <v>266</v>
      </c>
      <c r="B138" s="212" t="s">
        <v>121</v>
      </c>
      <c r="C138" s="121">
        <v>2022</v>
      </c>
      <c r="D138" s="121">
        <v>10</v>
      </c>
      <c r="E138" s="142">
        <v>0.51</v>
      </c>
      <c r="F138" s="142">
        <v>0.3</v>
      </c>
      <c r="G138" s="142">
        <v>0.51</v>
      </c>
      <c r="H138" s="142">
        <v>0.3</v>
      </c>
    </row>
    <row r="139" spans="1:8" ht="24">
      <c r="A139" s="178" t="s">
        <v>267</v>
      </c>
      <c r="B139" s="212" t="s">
        <v>164</v>
      </c>
      <c r="C139" s="121">
        <v>2021</v>
      </c>
      <c r="D139" s="121">
        <v>1</v>
      </c>
      <c r="E139" s="143">
        <v>0.05</v>
      </c>
    </row>
    <row r="140" spans="1:8" ht="24">
      <c r="A140" s="178" t="s">
        <v>267</v>
      </c>
      <c r="B140" s="212" t="s">
        <v>164</v>
      </c>
      <c r="C140" s="121">
        <v>2021</v>
      </c>
      <c r="D140" s="121">
        <v>2</v>
      </c>
      <c r="E140" s="143">
        <v>0.05</v>
      </c>
      <c r="F140" s="129"/>
    </row>
    <row r="141" spans="1:8" ht="24">
      <c r="A141" s="178" t="s">
        <v>267</v>
      </c>
      <c r="B141" s="212" t="s">
        <v>164</v>
      </c>
      <c r="C141" s="121">
        <v>2021</v>
      </c>
      <c r="D141" s="121">
        <v>3</v>
      </c>
      <c r="E141" s="143">
        <v>0.05</v>
      </c>
      <c r="F141" s="138"/>
    </row>
    <row r="142" spans="1:8" ht="24">
      <c r="A142" s="178" t="s">
        <v>267</v>
      </c>
      <c r="B142" s="212" t="s">
        <v>164</v>
      </c>
      <c r="C142" s="121">
        <v>2021</v>
      </c>
      <c r="D142" s="121">
        <v>4</v>
      </c>
      <c r="E142" s="144">
        <v>7.0000000000000007E-2</v>
      </c>
    </row>
    <row r="143" spans="1:8" ht="24">
      <c r="A143" s="178" t="s">
        <v>267</v>
      </c>
      <c r="B143" s="212" t="s">
        <v>164</v>
      </c>
      <c r="C143" s="121">
        <v>2021</v>
      </c>
      <c r="D143" s="121">
        <v>5</v>
      </c>
      <c r="E143" s="144">
        <v>7.0000000000000007E-2</v>
      </c>
    </row>
    <row r="144" spans="1:8" ht="24">
      <c r="A144" s="178" t="s">
        <v>267</v>
      </c>
      <c r="B144" s="212" t="s">
        <v>164</v>
      </c>
      <c r="C144" s="121">
        <v>2021</v>
      </c>
      <c r="D144" s="121">
        <v>6</v>
      </c>
      <c r="E144" s="144">
        <v>7.0000000000000007E-2</v>
      </c>
    </row>
    <row r="145" spans="1:8" ht="24">
      <c r="A145" s="178" t="s">
        <v>267</v>
      </c>
      <c r="B145" s="212" t="s">
        <v>164</v>
      </c>
      <c r="C145" s="121">
        <v>2021</v>
      </c>
      <c r="D145" s="121">
        <v>7</v>
      </c>
      <c r="E145" s="144">
        <v>7.0000000000000007E-2</v>
      </c>
    </row>
    <row r="146" spans="1:8" ht="24">
      <c r="A146" s="178" t="s">
        <v>267</v>
      </c>
      <c r="B146" s="212" t="s">
        <v>164</v>
      </c>
      <c r="C146" s="121">
        <v>2021</v>
      </c>
      <c r="D146" s="121">
        <v>8</v>
      </c>
      <c r="E146" s="144">
        <v>7.0000000000000007E-2</v>
      </c>
    </row>
    <row r="147" spans="1:8" ht="24">
      <c r="A147" s="178" t="s">
        <v>267</v>
      </c>
      <c r="B147" s="212" t="s">
        <v>164</v>
      </c>
      <c r="C147" s="121">
        <v>2021</v>
      </c>
      <c r="D147" s="121">
        <v>9</v>
      </c>
      <c r="E147" s="144">
        <v>7.0000000000000007E-2</v>
      </c>
    </row>
    <row r="148" spans="1:8" ht="24">
      <c r="A148" s="178" t="s">
        <v>267</v>
      </c>
      <c r="B148" s="212" t="s">
        <v>164</v>
      </c>
      <c r="C148" s="121">
        <v>2021</v>
      </c>
      <c r="D148" s="121">
        <v>10</v>
      </c>
      <c r="E148" s="144">
        <v>0.06</v>
      </c>
    </row>
    <row r="149" spans="1:8" ht="24">
      <c r="A149" s="178" t="s">
        <v>267</v>
      </c>
      <c r="B149" s="212" t="s">
        <v>164</v>
      </c>
      <c r="C149" s="121">
        <v>2021</v>
      </c>
      <c r="D149" s="121">
        <v>11</v>
      </c>
      <c r="E149" s="144">
        <v>7.0000000000000007E-2</v>
      </c>
    </row>
    <row r="150" spans="1:8" ht="24">
      <c r="A150" s="178" t="s">
        <v>267</v>
      </c>
      <c r="B150" s="212" t="s">
        <v>164</v>
      </c>
      <c r="C150" s="121">
        <v>2021</v>
      </c>
      <c r="D150" s="121">
        <v>12</v>
      </c>
      <c r="E150" s="144">
        <v>7.0000000000000007E-2</v>
      </c>
    </row>
    <row r="151" spans="1:8" ht="24">
      <c r="A151" s="178" t="s">
        <v>267</v>
      </c>
      <c r="B151" s="212" t="s">
        <v>164</v>
      </c>
      <c r="C151" s="121">
        <v>2022</v>
      </c>
      <c r="D151" s="121">
        <v>1</v>
      </c>
      <c r="E151" s="136">
        <v>8</v>
      </c>
      <c r="F151" s="136">
        <v>8</v>
      </c>
      <c r="G151" s="136">
        <v>8</v>
      </c>
      <c r="H151" s="136">
        <v>8</v>
      </c>
    </row>
    <row r="152" spans="1:8" ht="24">
      <c r="A152" s="178" t="s">
        <v>267</v>
      </c>
      <c r="B152" s="212" t="s">
        <v>164</v>
      </c>
      <c r="C152" s="121">
        <v>2022</v>
      </c>
      <c r="D152" s="121">
        <v>2</v>
      </c>
      <c r="E152" s="136">
        <v>10</v>
      </c>
      <c r="F152" s="136">
        <v>8</v>
      </c>
      <c r="G152" s="136">
        <v>10</v>
      </c>
      <c r="H152" s="136">
        <v>8</v>
      </c>
    </row>
    <row r="153" spans="1:8" ht="24">
      <c r="A153" s="178" t="s">
        <v>267</v>
      </c>
      <c r="B153" s="212" t="s">
        <v>164</v>
      </c>
      <c r="C153" s="121">
        <v>2022</v>
      </c>
      <c r="D153" s="121">
        <v>3</v>
      </c>
      <c r="E153" s="136">
        <v>8</v>
      </c>
      <c r="F153" s="136">
        <v>8</v>
      </c>
      <c r="G153" s="136">
        <v>8</v>
      </c>
      <c r="H153" s="136">
        <v>8</v>
      </c>
    </row>
    <row r="154" spans="1:8" ht="24">
      <c r="A154" s="178" t="s">
        <v>267</v>
      </c>
      <c r="B154" s="212" t="s">
        <v>164</v>
      </c>
      <c r="C154" s="121">
        <v>2022</v>
      </c>
      <c r="D154" s="121">
        <v>4</v>
      </c>
      <c r="E154" s="133">
        <v>8</v>
      </c>
      <c r="F154" s="133">
        <v>8</v>
      </c>
      <c r="G154" s="133">
        <v>8</v>
      </c>
      <c r="H154" s="133">
        <v>8</v>
      </c>
    </row>
    <row r="155" spans="1:8" ht="24">
      <c r="A155" s="178" t="s">
        <v>267</v>
      </c>
      <c r="B155" s="212" t="s">
        <v>164</v>
      </c>
      <c r="C155" s="121">
        <v>2022</v>
      </c>
      <c r="D155" s="121">
        <v>5</v>
      </c>
      <c r="E155" s="133">
        <v>1</v>
      </c>
      <c r="F155" s="133">
        <v>8</v>
      </c>
      <c r="G155" s="133">
        <v>1</v>
      </c>
      <c r="H155" s="133">
        <v>8</v>
      </c>
    </row>
    <row r="156" spans="1:8" ht="24">
      <c r="A156" s="178" t="s">
        <v>267</v>
      </c>
      <c r="B156" s="212" t="s">
        <v>164</v>
      </c>
      <c r="C156" s="121">
        <v>2022</v>
      </c>
      <c r="D156" s="121">
        <v>6</v>
      </c>
      <c r="E156" s="133">
        <v>13</v>
      </c>
      <c r="F156" s="133">
        <v>8</v>
      </c>
      <c r="G156" s="133">
        <v>13</v>
      </c>
      <c r="H156" s="133">
        <v>8</v>
      </c>
    </row>
    <row r="157" spans="1:8" ht="24">
      <c r="A157" s="178" t="s">
        <v>267</v>
      </c>
      <c r="B157" s="212" t="s">
        <v>164</v>
      </c>
      <c r="C157" s="121">
        <v>2022</v>
      </c>
      <c r="D157" s="121">
        <v>7</v>
      </c>
      <c r="E157" s="133">
        <v>13</v>
      </c>
      <c r="F157" s="136">
        <v>8</v>
      </c>
      <c r="G157" s="133">
        <v>13</v>
      </c>
      <c r="H157" s="136">
        <v>8</v>
      </c>
    </row>
    <row r="158" spans="1:8" ht="24">
      <c r="A158" s="178" t="s">
        <v>267</v>
      </c>
      <c r="B158" s="212" t="s">
        <v>164</v>
      </c>
      <c r="C158" s="121">
        <v>2022</v>
      </c>
      <c r="D158" s="121">
        <v>8</v>
      </c>
      <c r="E158" s="136">
        <v>14</v>
      </c>
      <c r="F158" s="136">
        <v>8</v>
      </c>
      <c r="G158" s="136">
        <v>14</v>
      </c>
      <c r="H158" s="136">
        <v>8</v>
      </c>
    </row>
    <row r="159" spans="1:8" ht="24">
      <c r="A159" s="178" t="s">
        <v>267</v>
      </c>
      <c r="B159" s="212" t="s">
        <v>164</v>
      </c>
      <c r="C159" s="121">
        <v>2022</v>
      </c>
      <c r="D159" s="121">
        <v>9</v>
      </c>
      <c r="E159" s="136">
        <v>5</v>
      </c>
      <c r="F159" s="136">
        <v>8</v>
      </c>
      <c r="G159" s="136">
        <v>5</v>
      </c>
      <c r="H159" s="136">
        <v>8</v>
      </c>
    </row>
    <row r="160" spans="1:8" ht="24">
      <c r="A160" s="178" t="s">
        <v>267</v>
      </c>
      <c r="B160" s="212" t="s">
        <v>164</v>
      </c>
      <c r="C160" s="121">
        <v>2022</v>
      </c>
      <c r="D160" s="121">
        <v>10</v>
      </c>
      <c r="E160" s="144"/>
      <c r="F160" s="136">
        <v>8</v>
      </c>
      <c r="G160" s="144"/>
      <c r="H160" s="136">
        <v>8</v>
      </c>
    </row>
    <row r="161" spans="1:8" ht="24">
      <c r="A161" s="178" t="s">
        <v>268</v>
      </c>
      <c r="B161" s="212" t="s">
        <v>125</v>
      </c>
      <c r="C161" s="121">
        <v>2021</v>
      </c>
      <c r="D161" s="121">
        <v>1</v>
      </c>
      <c r="E161" s="180">
        <v>105</v>
      </c>
      <c r="G161" s="180">
        <v>105</v>
      </c>
    </row>
    <row r="162" spans="1:8" ht="24">
      <c r="A162" s="178" t="s">
        <v>268</v>
      </c>
      <c r="B162" s="212" t="s">
        <v>125</v>
      </c>
      <c r="C162" s="121">
        <v>2021</v>
      </c>
      <c r="D162" s="121">
        <v>2</v>
      </c>
      <c r="E162" s="180">
        <v>149</v>
      </c>
      <c r="G162" s="180">
        <v>254</v>
      </c>
    </row>
    <row r="163" spans="1:8" ht="24">
      <c r="A163" s="178" t="s">
        <v>268</v>
      </c>
      <c r="B163" s="212" t="s">
        <v>125</v>
      </c>
      <c r="C163" s="121">
        <v>2021</v>
      </c>
      <c r="D163" s="121">
        <v>3</v>
      </c>
      <c r="E163" s="180">
        <v>180</v>
      </c>
      <c r="F163" s="138"/>
      <c r="G163" s="180">
        <v>434</v>
      </c>
    </row>
    <row r="164" spans="1:8" ht="24">
      <c r="A164" s="178" t="s">
        <v>268</v>
      </c>
      <c r="B164" s="212" t="s">
        <v>125</v>
      </c>
      <c r="C164" s="121">
        <v>2021</v>
      </c>
      <c r="D164" s="121">
        <v>4</v>
      </c>
      <c r="E164" s="180">
        <v>192</v>
      </c>
      <c r="G164" s="180">
        <v>626</v>
      </c>
    </row>
    <row r="165" spans="1:8" ht="24">
      <c r="A165" s="178" t="s">
        <v>268</v>
      </c>
      <c r="B165" s="212" t="s">
        <v>125</v>
      </c>
      <c r="C165" s="121">
        <v>2021</v>
      </c>
      <c r="D165" s="121">
        <v>5</v>
      </c>
      <c r="E165" s="180">
        <v>164</v>
      </c>
      <c r="F165" s="188"/>
      <c r="G165" s="180">
        <v>790</v>
      </c>
      <c r="H165" s="188"/>
    </row>
    <row r="166" spans="1:8" ht="24">
      <c r="A166" s="178" t="s">
        <v>268</v>
      </c>
      <c r="B166" s="212" t="s">
        <v>125</v>
      </c>
      <c r="C166" s="121">
        <v>2021</v>
      </c>
      <c r="D166" s="121">
        <v>6</v>
      </c>
      <c r="E166" s="180">
        <v>289</v>
      </c>
      <c r="G166" s="180">
        <v>1079</v>
      </c>
    </row>
    <row r="167" spans="1:8" ht="24">
      <c r="A167" s="178" t="s">
        <v>268</v>
      </c>
      <c r="B167" s="212" t="s">
        <v>125</v>
      </c>
      <c r="C167" s="121">
        <v>2021</v>
      </c>
      <c r="D167" s="121">
        <v>7</v>
      </c>
      <c r="E167" s="180">
        <v>293</v>
      </c>
      <c r="G167" s="180">
        <v>1372</v>
      </c>
    </row>
    <row r="168" spans="1:8" ht="24">
      <c r="A168" s="178" t="s">
        <v>268</v>
      </c>
      <c r="B168" s="212" t="s">
        <v>125</v>
      </c>
      <c r="C168" s="121">
        <v>2021</v>
      </c>
      <c r="D168" s="121">
        <v>8</v>
      </c>
      <c r="E168" s="180">
        <v>196</v>
      </c>
      <c r="G168" s="180">
        <v>1568</v>
      </c>
    </row>
    <row r="169" spans="1:8" ht="24">
      <c r="A169" s="178" t="s">
        <v>268</v>
      </c>
      <c r="B169" s="212" t="s">
        <v>125</v>
      </c>
      <c r="C169" s="121">
        <v>2021</v>
      </c>
      <c r="D169" s="121">
        <v>9</v>
      </c>
      <c r="E169" s="180">
        <v>209</v>
      </c>
      <c r="G169" s="180">
        <v>1777</v>
      </c>
    </row>
    <row r="170" spans="1:8" ht="24">
      <c r="A170" s="178" t="s">
        <v>268</v>
      </c>
      <c r="B170" s="212" t="s">
        <v>125</v>
      </c>
      <c r="C170" s="121">
        <v>2021</v>
      </c>
      <c r="D170" s="121">
        <v>10</v>
      </c>
      <c r="E170" s="180">
        <v>173</v>
      </c>
      <c r="G170" s="180">
        <v>1950</v>
      </c>
    </row>
    <row r="171" spans="1:8" ht="24">
      <c r="A171" s="178" t="s">
        <v>268</v>
      </c>
      <c r="B171" s="212" t="s">
        <v>125</v>
      </c>
      <c r="C171" s="121">
        <v>2021</v>
      </c>
      <c r="D171" s="121">
        <v>11</v>
      </c>
      <c r="E171" s="180">
        <v>164</v>
      </c>
      <c r="G171" s="180">
        <v>2114</v>
      </c>
    </row>
    <row r="172" spans="1:8" ht="24">
      <c r="A172" s="178" t="s">
        <v>268</v>
      </c>
      <c r="B172" s="212" t="s">
        <v>125</v>
      </c>
      <c r="C172" s="121">
        <v>2021</v>
      </c>
      <c r="D172" s="121">
        <v>12</v>
      </c>
      <c r="E172" s="189">
        <v>156</v>
      </c>
      <c r="G172" s="190">
        <v>2270</v>
      </c>
    </row>
    <row r="173" spans="1:8" ht="24">
      <c r="A173" s="178" t="s">
        <v>268</v>
      </c>
      <c r="B173" s="212" t="s">
        <v>125</v>
      </c>
      <c r="C173" s="121">
        <v>2022</v>
      </c>
      <c r="D173" s="121">
        <v>1</v>
      </c>
      <c r="E173" s="189">
        <v>179</v>
      </c>
      <c r="F173" s="191">
        <v>145</v>
      </c>
      <c r="G173" s="190">
        <v>145</v>
      </c>
      <c r="H173" s="140">
        <v>155</v>
      </c>
    </row>
    <row r="174" spans="1:8" ht="24">
      <c r="A174" s="178" t="s">
        <v>268</v>
      </c>
      <c r="B174" s="212" t="s">
        <v>125</v>
      </c>
      <c r="C174" s="121">
        <v>2022</v>
      </c>
      <c r="D174" s="121">
        <v>2</v>
      </c>
      <c r="E174" s="189">
        <v>144</v>
      </c>
      <c r="F174" s="191">
        <v>134</v>
      </c>
      <c r="G174" s="190">
        <v>279</v>
      </c>
      <c r="H174" s="140">
        <v>313</v>
      </c>
    </row>
    <row r="175" spans="1:8" ht="24">
      <c r="A175" s="178" t="s">
        <v>268</v>
      </c>
      <c r="B175" s="212" t="s">
        <v>125</v>
      </c>
      <c r="C175" s="121">
        <v>2022</v>
      </c>
      <c r="D175" s="121">
        <v>3</v>
      </c>
      <c r="E175" s="189">
        <v>192</v>
      </c>
      <c r="F175" s="191">
        <v>165</v>
      </c>
      <c r="G175" s="190">
        <v>444</v>
      </c>
      <c r="H175" s="140">
        <v>497</v>
      </c>
    </row>
    <row r="176" spans="1:8" ht="24">
      <c r="A176" s="178" t="s">
        <v>268</v>
      </c>
      <c r="B176" s="212" t="s">
        <v>125</v>
      </c>
      <c r="C176" s="121">
        <v>2022</v>
      </c>
      <c r="D176" s="121">
        <v>4</v>
      </c>
      <c r="E176" s="189">
        <v>119</v>
      </c>
      <c r="F176" s="191">
        <v>174</v>
      </c>
      <c r="G176" s="190">
        <v>618</v>
      </c>
      <c r="H176" s="140">
        <v>677</v>
      </c>
    </row>
    <row r="177" spans="1:8" ht="24">
      <c r="A177" s="178" t="s">
        <v>268</v>
      </c>
      <c r="B177" s="212" t="s">
        <v>125</v>
      </c>
      <c r="C177" s="121">
        <v>2022</v>
      </c>
      <c r="D177" s="121">
        <v>5</v>
      </c>
      <c r="E177" s="189">
        <v>222</v>
      </c>
      <c r="F177" s="191">
        <v>215</v>
      </c>
      <c r="G177" s="190">
        <v>834</v>
      </c>
      <c r="H177" s="140">
        <v>834</v>
      </c>
    </row>
    <row r="178" spans="1:8" ht="24">
      <c r="A178" s="178" t="s">
        <v>268</v>
      </c>
      <c r="B178" s="212" t="s">
        <v>125</v>
      </c>
      <c r="C178" s="121">
        <v>2022</v>
      </c>
      <c r="D178" s="121">
        <v>6</v>
      </c>
      <c r="E178" s="189">
        <v>280</v>
      </c>
      <c r="F178" s="191">
        <v>288</v>
      </c>
      <c r="G178" s="190">
        <v>1122</v>
      </c>
      <c r="H178" s="140">
        <v>1122</v>
      </c>
    </row>
    <row r="179" spans="1:8" ht="24">
      <c r="A179" s="178" t="s">
        <v>268</v>
      </c>
      <c r="B179" s="212" t="s">
        <v>125</v>
      </c>
      <c r="C179" s="121">
        <v>2022</v>
      </c>
      <c r="D179" s="121">
        <v>7</v>
      </c>
      <c r="E179" s="189">
        <v>237</v>
      </c>
      <c r="F179" s="191">
        <v>268</v>
      </c>
      <c r="G179" s="190">
        <v>1389</v>
      </c>
      <c r="H179" s="140">
        <v>1389</v>
      </c>
    </row>
    <row r="180" spans="1:8" ht="24">
      <c r="A180" s="178" t="s">
        <v>268</v>
      </c>
      <c r="B180" s="212" t="s">
        <v>125</v>
      </c>
      <c r="C180" s="121">
        <v>2022</v>
      </c>
      <c r="D180" s="121">
        <v>8</v>
      </c>
      <c r="E180" s="189">
        <v>271</v>
      </c>
      <c r="F180" s="191">
        <v>245</v>
      </c>
      <c r="G180" s="190">
        <v>1634</v>
      </c>
      <c r="H180" s="140">
        <v>1634</v>
      </c>
    </row>
    <row r="181" spans="1:8" ht="24">
      <c r="A181" s="178" t="s">
        <v>268</v>
      </c>
      <c r="B181" s="212" t="s">
        <v>125</v>
      </c>
      <c r="C181" s="121">
        <v>2022</v>
      </c>
      <c r="D181" s="121">
        <v>9</v>
      </c>
      <c r="E181" s="189">
        <v>371</v>
      </c>
      <c r="F181" s="191">
        <v>216</v>
      </c>
      <c r="G181" s="190">
        <v>1851</v>
      </c>
      <c r="H181" s="140">
        <v>1851</v>
      </c>
    </row>
    <row r="182" spans="1:8" ht="24">
      <c r="A182" s="178" t="s">
        <v>268</v>
      </c>
      <c r="B182" s="212" t="s">
        <v>125</v>
      </c>
      <c r="C182" s="121">
        <v>2022</v>
      </c>
      <c r="D182" s="121">
        <v>10</v>
      </c>
      <c r="E182" s="189">
        <v>187</v>
      </c>
      <c r="F182" s="191">
        <v>145</v>
      </c>
      <c r="G182" s="190">
        <v>1996</v>
      </c>
      <c r="H182" s="140">
        <v>1996</v>
      </c>
    </row>
    <row r="183" spans="1:8">
      <c r="A183" s="178" t="s">
        <v>269</v>
      </c>
      <c r="B183" s="212" t="s">
        <v>24</v>
      </c>
      <c r="C183" s="121">
        <v>2021</v>
      </c>
      <c r="D183" s="121">
        <v>1</v>
      </c>
      <c r="E183" s="129">
        <v>1.3</v>
      </c>
      <c r="F183" s="137"/>
      <c r="H183" s="137"/>
    </row>
    <row r="184" spans="1:8">
      <c r="A184" s="178" t="s">
        <v>269</v>
      </c>
      <c r="B184" s="212" t="s">
        <v>24</v>
      </c>
      <c r="C184" s="121">
        <v>2021</v>
      </c>
      <c r="D184" s="121">
        <v>2</v>
      </c>
      <c r="E184" s="129">
        <v>1.26</v>
      </c>
    </row>
    <row r="185" spans="1:8">
      <c r="A185" s="178" t="s">
        <v>269</v>
      </c>
      <c r="B185" s="212" t="s">
        <v>24</v>
      </c>
      <c r="C185" s="121">
        <v>2021</v>
      </c>
      <c r="D185" s="121">
        <v>3</v>
      </c>
      <c r="E185" s="129">
        <v>1.2</v>
      </c>
    </row>
    <row r="186" spans="1:8">
      <c r="A186" s="178" t="s">
        <v>269</v>
      </c>
      <c r="B186" s="212" t="s">
        <v>24</v>
      </c>
      <c r="C186" s="121">
        <v>2021</v>
      </c>
      <c r="D186" s="121">
        <v>4</v>
      </c>
      <c r="E186" s="136">
        <v>1.27</v>
      </c>
    </row>
    <row r="187" spans="1:8">
      <c r="A187" s="178" t="s">
        <v>269</v>
      </c>
      <c r="B187" s="212" t="s">
        <v>24</v>
      </c>
      <c r="C187" s="121">
        <v>2021</v>
      </c>
      <c r="D187" s="121">
        <v>5</v>
      </c>
      <c r="E187" s="136">
        <v>1.35</v>
      </c>
    </row>
    <row r="188" spans="1:8">
      <c r="A188" s="178" t="s">
        <v>269</v>
      </c>
      <c r="B188" s="212" t="s">
        <v>24</v>
      </c>
      <c r="C188" s="121">
        <v>2021</v>
      </c>
      <c r="D188" s="121">
        <v>6</v>
      </c>
      <c r="E188" s="136">
        <v>1.33</v>
      </c>
      <c r="F188" s="171"/>
      <c r="G188" s="131"/>
      <c r="H188" s="171"/>
    </row>
    <row r="189" spans="1:8">
      <c r="A189" s="178" t="s">
        <v>269</v>
      </c>
      <c r="B189" s="212" t="s">
        <v>24</v>
      </c>
      <c r="C189" s="121">
        <v>2021</v>
      </c>
      <c r="D189" s="121">
        <v>7</v>
      </c>
      <c r="E189" s="136">
        <v>1.26</v>
      </c>
    </row>
    <row r="190" spans="1:8">
      <c r="A190" s="178" t="s">
        <v>269</v>
      </c>
      <c r="B190" s="212" t="s">
        <v>24</v>
      </c>
      <c r="C190" s="121">
        <v>2021</v>
      </c>
      <c r="D190" s="121">
        <v>8</v>
      </c>
      <c r="E190" s="136">
        <v>1.1499999999999999</v>
      </c>
    </row>
    <row r="191" spans="1:8">
      <c r="A191" s="178" t="s">
        <v>269</v>
      </c>
      <c r="B191" s="212" t="s">
        <v>24</v>
      </c>
      <c r="C191" s="121">
        <v>2021</v>
      </c>
      <c r="D191" s="121">
        <v>9</v>
      </c>
      <c r="E191" s="145">
        <v>1.1000000000000001</v>
      </c>
    </row>
    <row r="192" spans="1:8">
      <c r="A192" s="178" t="s">
        <v>269</v>
      </c>
      <c r="B192" s="212" t="s">
        <v>24</v>
      </c>
      <c r="C192" s="121">
        <v>2021</v>
      </c>
      <c r="D192" s="121">
        <v>10</v>
      </c>
      <c r="E192" s="136">
        <v>1.08</v>
      </c>
    </row>
    <row r="193" spans="1:8">
      <c r="A193" s="178" t="s">
        <v>269</v>
      </c>
      <c r="B193" s="212" t="s">
        <v>24</v>
      </c>
      <c r="C193" s="121">
        <v>2021</v>
      </c>
      <c r="D193" s="121">
        <v>11</v>
      </c>
      <c r="E193" s="136">
        <v>1.07</v>
      </c>
    </row>
    <row r="194" spans="1:8">
      <c r="A194" s="178" t="s">
        <v>269</v>
      </c>
      <c r="B194" s="212" t="s">
        <v>24</v>
      </c>
      <c r="C194" s="121">
        <v>2021</v>
      </c>
      <c r="D194" s="121">
        <v>12</v>
      </c>
      <c r="E194" s="129">
        <v>1.01</v>
      </c>
    </row>
    <row r="195" spans="1:8">
      <c r="A195" s="178" t="s">
        <v>269</v>
      </c>
      <c r="B195" s="212" t="s">
        <v>24</v>
      </c>
      <c r="C195" s="121">
        <v>2022</v>
      </c>
      <c r="D195" s="121">
        <v>1</v>
      </c>
      <c r="E195" s="129" t="s">
        <v>308</v>
      </c>
      <c r="F195" s="129" t="s">
        <v>240</v>
      </c>
      <c r="G195" s="129" t="s">
        <v>308</v>
      </c>
      <c r="H195" s="129" t="s">
        <v>240</v>
      </c>
    </row>
    <row r="196" spans="1:8">
      <c r="A196" s="178" t="s">
        <v>269</v>
      </c>
      <c r="B196" s="212" t="s">
        <v>24</v>
      </c>
      <c r="C196" s="121">
        <v>2022</v>
      </c>
      <c r="D196" s="121">
        <v>2</v>
      </c>
      <c r="E196" s="129" t="s">
        <v>241</v>
      </c>
      <c r="F196" s="129" t="s">
        <v>240</v>
      </c>
      <c r="G196" s="129" t="s">
        <v>241</v>
      </c>
      <c r="H196" s="129" t="s">
        <v>240</v>
      </c>
    </row>
    <row r="197" spans="1:8">
      <c r="A197" s="178" t="s">
        <v>269</v>
      </c>
      <c r="B197" s="212" t="s">
        <v>24</v>
      </c>
      <c r="C197" s="121">
        <v>2022</v>
      </c>
      <c r="D197" s="121">
        <v>3</v>
      </c>
      <c r="E197" s="129" t="s">
        <v>309</v>
      </c>
      <c r="F197" s="129" t="s">
        <v>240</v>
      </c>
      <c r="G197" s="129" t="s">
        <v>309</v>
      </c>
      <c r="H197" s="129" t="s">
        <v>240</v>
      </c>
    </row>
    <row r="198" spans="1:8">
      <c r="A198" s="178" t="s">
        <v>269</v>
      </c>
      <c r="B198" s="212" t="s">
        <v>24</v>
      </c>
      <c r="C198" s="121">
        <v>2022</v>
      </c>
      <c r="D198" s="121">
        <v>4</v>
      </c>
      <c r="E198" s="129" t="s">
        <v>242</v>
      </c>
      <c r="F198" s="129" t="s">
        <v>240</v>
      </c>
      <c r="G198" s="129" t="s">
        <v>242</v>
      </c>
      <c r="H198" s="129" t="s">
        <v>240</v>
      </c>
    </row>
    <row r="199" spans="1:8">
      <c r="A199" s="178" t="s">
        <v>269</v>
      </c>
      <c r="B199" s="212" t="s">
        <v>24</v>
      </c>
      <c r="C199" s="121">
        <v>2022</v>
      </c>
      <c r="D199" s="121">
        <v>5</v>
      </c>
      <c r="E199" s="129" t="s">
        <v>243</v>
      </c>
      <c r="F199" s="129" t="s">
        <v>240</v>
      </c>
      <c r="G199" s="129" t="s">
        <v>243</v>
      </c>
      <c r="H199" s="129" t="s">
        <v>240</v>
      </c>
    </row>
    <row r="200" spans="1:8">
      <c r="A200" s="178" t="s">
        <v>269</v>
      </c>
      <c r="B200" s="212" t="s">
        <v>24</v>
      </c>
      <c r="C200" s="121">
        <v>2022</v>
      </c>
      <c r="D200" s="121">
        <v>6</v>
      </c>
      <c r="E200" s="129" t="s">
        <v>244</v>
      </c>
      <c r="F200" s="129" t="s">
        <v>240</v>
      </c>
      <c r="G200" s="129" t="s">
        <v>244</v>
      </c>
      <c r="H200" s="129" t="s">
        <v>240</v>
      </c>
    </row>
    <row r="201" spans="1:8">
      <c r="A201" s="178" t="s">
        <v>269</v>
      </c>
      <c r="B201" s="212" t="s">
        <v>24</v>
      </c>
      <c r="C201" s="121">
        <v>2022</v>
      </c>
      <c r="D201" s="121">
        <v>7</v>
      </c>
      <c r="E201" s="129" t="s">
        <v>255</v>
      </c>
      <c r="F201" s="129" t="s">
        <v>240</v>
      </c>
      <c r="G201" s="129" t="s">
        <v>255</v>
      </c>
      <c r="H201" s="129" t="s">
        <v>240</v>
      </c>
    </row>
    <row r="202" spans="1:8">
      <c r="A202" s="178" t="s">
        <v>269</v>
      </c>
      <c r="B202" s="212" t="s">
        <v>24</v>
      </c>
      <c r="C202" s="121">
        <v>2022</v>
      </c>
      <c r="D202" s="121">
        <v>8</v>
      </c>
      <c r="E202" s="129" t="s">
        <v>254</v>
      </c>
      <c r="F202" s="129" t="s">
        <v>240</v>
      </c>
      <c r="G202" s="129" t="s">
        <v>254</v>
      </c>
      <c r="H202" s="129" t="s">
        <v>240</v>
      </c>
    </row>
    <row r="203" spans="1:8">
      <c r="A203" s="178" t="s">
        <v>269</v>
      </c>
      <c r="B203" s="212" t="s">
        <v>24</v>
      </c>
      <c r="C203" s="121">
        <v>2022</v>
      </c>
      <c r="D203" s="121">
        <v>9</v>
      </c>
      <c r="E203" s="129" t="s">
        <v>314</v>
      </c>
      <c r="F203" s="129" t="s">
        <v>240</v>
      </c>
      <c r="G203" s="129" t="s">
        <v>314</v>
      </c>
      <c r="H203" s="129" t="s">
        <v>240</v>
      </c>
    </row>
    <row r="204" spans="1:8">
      <c r="A204" s="178" t="s">
        <v>269</v>
      </c>
      <c r="B204" s="212" t="s">
        <v>24</v>
      </c>
      <c r="C204" s="121">
        <v>2022</v>
      </c>
      <c r="D204" s="121">
        <v>10</v>
      </c>
      <c r="E204" s="129" t="s">
        <v>316</v>
      </c>
      <c r="F204" s="129" t="s">
        <v>240</v>
      </c>
      <c r="G204" s="129" t="s">
        <v>316</v>
      </c>
      <c r="H204" s="129" t="s">
        <v>240</v>
      </c>
    </row>
    <row r="205" spans="1:8">
      <c r="A205" s="178" t="s">
        <v>270</v>
      </c>
      <c r="B205" s="212" t="s">
        <v>29</v>
      </c>
      <c r="C205" s="121">
        <v>2021</v>
      </c>
      <c r="D205" s="121">
        <v>1</v>
      </c>
      <c r="E205" s="172" t="s">
        <v>245</v>
      </c>
      <c r="F205" s="137"/>
      <c r="H205" s="137"/>
    </row>
    <row r="206" spans="1:8">
      <c r="A206" s="178" t="s">
        <v>270</v>
      </c>
      <c r="B206" s="212" t="s">
        <v>29</v>
      </c>
      <c r="C206" s="121">
        <v>2021</v>
      </c>
      <c r="D206" s="121">
        <v>2</v>
      </c>
      <c r="E206" s="172" t="s">
        <v>247</v>
      </c>
    </row>
    <row r="207" spans="1:8">
      <c r="A207" s="178" t="s">
        <v>270</v>
      </c>
      <c r="B207" s="212" t="s">
        <v>29</v>
      </c>
      <c r="C207" s="121">
        <v>2021</v>
      </c>
      <c r="D207" s="121">
        <v>3</v>
      </c>
      <c r="E207" s="130" t="s">
        <v>245</v>
      </c>
    </row>
    <row r="208" spans="1:8">
      <c r="A208" s="178" t="s">
        <v>270</v>
      </c>
      <c r="B208" s="212" t="s">
        <v>29</v>
      </c>
      <c r="C208" s="121">
        <v>2021</v>
      </c>
      <c r="D208" s="121">
        <v>4</v>
      </c>
      <c r="E208" s="130" t="s">
        <v>245</v>
      </c>
    </row>
    <row r="209" spans="1:8">
      <c r="A209" s="178" t="s">
        <v>270</v>
      </c>
      <c r="B209" s="212" t="s">
        <v>29</v>
      </c>
      <c r="C209" s="121">
        <v>2021</v>
      </c>
      <c r="D209" s="121">
        <v>5</v>
      </c>
      <c r="E209" s="130" t="s">
        <v>248</v>
      </c>
    </row>
    <row r="210" spans="1:8">
      <c r="A210" s="178" t="s">
        <v>270</v>
      </c>
      <c r="B210" s="212" t="s">
        <v>29</v>
      </c>
      <c r="C210" s="121">
        <v>2021</v>
      </c>
      <c r="D210" s="121">
        <v>6</v>
      </c>
      <c r="E210" s="130" t="s">
        <v>249</v>
      </c>
      <c r="F210" s="171"/>
      <c r="G210" s="131"/>
      <c r="H210" s="171"/>
    </row>
    <row r="211" spans="1:8">
      <c r="A211" s="178" t="s">
        <v>270</v>
      </c>
      <c r="B211" s="212" t="s">
        <v>29</v>
      </c>
      <c r="C211" s="121">
        <v>2021</v>
      </c>
      <c r="D211" s="121">
        <v>7</v>
      </c>
      <c r="E211" s="130" t="s">
        <v>246</v>
      </c>
    </row>
    <row r="212" spans="1:8">
      <c r="A212" s="178" t="s">
        <v>270</v>
      </c>
      <c r="B212" s="212" t="s">
        <v>29</v>
      </c>
      <c r="C212" s="121">
        <v>2021</v>
      </c>
      <c r="D212" s="121">
        <v>8</v>
      </c>
      <c r="E212" s="130" t="s">
        <v>249</v>
      </c>
    </row>
    <row r="213" spans="1:8">
      <c r="A213" s="178" t="s">
        <v>270</v>
      </c>
      <c r="B213" s="212" t="s">
        <v>29</v>
      </c>
      <c r="C213" s="121">
        <v>2021</v>
      </c>
      <c r="D213" s="121">
        <v>9</v>
      </c>
      <c r="E213" s="130" t="s">
        <v>246</v>
      </c>
    </row>
    <row r="214" spans="1:8">
      <c r="A214" s="178" t="s">
        <v>270</v>
      </c>
      <c r="B214" s="212" t="s">
        <v>29</v>
      </c>
      <c r="C214" s="121">
        <v>2021</v>
      </c>
      <c r="D214" s="121">
        <v>10</v>
      </c>
      <c r="E214" s="130" t="s">
        <v>249</v>
      </c>
    </row>
    <row r="215" spans="1:8">
      <c r="A215" s="178" t="s">
        <v>270</v>
      </c>
      <c r="B215" s="212" t="s">
        <v>29</v>
      </c>
      <c r="C215" s="121">
        <v>2021</v>
      </c>
      <c r="D215" s="121">
        <v>11</v>
      </c>
      <c r="E215" s="130" t="s">
        <v>245</v>
      </c>
    </row>
    <row r="216" spans="1:8">
      <c r="A216" s="178" t="s">
        <v>270</v>
      </c>
      <c r="B216" s="212" t="s">
        <v>29</v>
      </c>
      <c r="C216" s="121">
        <v>2021</v>
      </c>
      <c r="D216" s="121">
        <v>12</v>
      </c>
      <c r="E216" s="130" t="s">
        <v>249</v>
      </c>
    </row>
    <row r="217" spans="1:8" ht="48">
      <c r="A217" s="178" t="s">
        <v>270</v>
      </c>
      <c r="B217" s="212" t="s">
        <v>29</v>
      </c>
      <c r="C217" s="121">
        <v>2022</v>
      </c>
      <c r="D217" s="121">
        <v>1</v>
      </c>
      <c r="E217" s="130" t="s">
        <v>250</v>
      </c>
      <c r="F217" s="138" t="s">
        <v>31</v>
      </c>
      <c r="G217" s="130" t="s">
        <v>250</v>
      </c>
      <c r="H217" s="138" t="s">
        <v>31</v>
      </c>
    </row>
    <row r="218" spans="1:8" ht="48">
      <c r="A218" s="178" t="s">
        <v>270</v>
      </c>
      <c r="B218" s="212" t="s">
        <v>29</v>
      </c>
      <c r="C218" s="121">
        <v>2022</v>
      </c>
      <c r="D218" s="121">
        <v>2</v>
      </c>
      <c r="E218" s="130" t="s">
        <v>251</v>
      </c>
      <c r="F218" s="138" t="s">
        <v>31</v>
      </c>
      <c r="G218" s="130" t="s">
        <v>251</v>
      </c>
      <c r="H218" s="138" t="s">
        <v>31</v>
      </c>
    </row>
    <row r="219" spans="1:8" ht="48">
      <c r="A219" s="178" t="s">
        <v>270</v>
      </c>
      <c r="B219" s="212" t="s">
        <v>29</v>
      </c>
      <c r="C219" s="121">
        <v>2022</v>
      </c>
      <c r="D219" s="121">
        <v>3</v>
      </c>
      <c r="E219" s="130" t="s">
        <v>251</v>
      </c>
      <c r="F219" s="138" t="s">
        <v>31</v>
      </c>
      <c r="G219" s="130" t="s">
        <v>251</v>
      </c>
      <c r="H219" s="138" t="s">
        <v>31</v>
      </c>
    </row>
    <row r="220" spans="1:8" ht="48">
      <c r="A220" s="178" t="s">
        <v>270</v>
      </c>
      <c r="B220" s="212" t="s">
        <v>29</v>
      </c>
      <c r="C220" s="121">
        <v>2022</v>
      </c>
      <c r="D220" s="121">
        <v>4</v>
      </c>
      <c r="E220" s="130" t="s">
        <v>311</v>
      </c>
      <c r="F220" s="138" t="s">
        <v>31</v>
      </c>
      <c r="G220" s="130" t="s">
        <v>311</v>
      </c>
      <c r="H220" s="138" t="s">
        <v>31</v>
      </c>
    </row>
    <row r="221" spans="1:8" ht="48">
      <c r="A221" s="178" t="s">
        <v>270</v>
      </c>
      <c r="B221" s="212" t="s">
        <v>29</v>
      </c>
      <c r="C221" s="121">
        <v>2022</v>
      </c>
      <c r="D221" s="121">
        <v>5</v>
      </c>
      <c r="E221" s="138" t="s">
        <v>252</v>
      </c>
      <c r="F221" s="138" t="s">
        <v>31</v>
      </c>
      <c r="G221" s="138" t="s">
        <v>252</v>
      </c>
      <c r="H221" s="138" t="s">
        <v>31</v>
      </c>
    </row>
    <row r="222" spans="1:8" ht="48">
      <c r="A222" s="178" t="s">
        <v>270</v>
      </c>
      <c r="B222" s="212" t="s">
        <v>29</v>
      </c>
      <c r="C222" s="121">
        <v>2022</v>
      </c>
      <c r="D222" s="121">
        <v>6</v>
      </c>
      <c r="E222" s="138" t="s">
        <v>253</v>
      </c>
      <c r="F222" s="138" t="s">
        <v>31</v>
      </c>
      <c r="G222" s="138" t="s">
        <v>253</v>
      </c>
      <c r="H222" s="138" t="s">
        <v>31</v>
      </c>
    </row>
    <row r="223" spans="1:8" ht="48">
      <c r="A223" s="178" t="s">
        <v>270</v>
      </c>
      <c r="B223" s="212" t="s">
        <v>29</v>
      </c>
      <c r="C223" s="121">
        <v>2022</v>
      </c>
      <c r="D223" s="121">
        <v>7</v>
      </c>
      <c r="E223" s="130" t="s">
        <v>313</v>
      </c>
      <c r="F223" s="138" t="s">
        <v>31</v>
      </c>
      <c r="G223" s="130" t="s">
        <v>313</v>
      </c>
      <c r="H223" s="138" t="s">
        <v>31</v>
      </c>
    </row>
    <row r="224" spans="1:8" ht="48">
      <c r="A224" s="178" t="s">
        <v>270</v>
      </c>
      <c r="B224" s="212" t="s">
        <v>29</v>
      </c>
      <c r="C224" s="121">
        <v>2022</v>
      </c>
      <c r="D224" s="121">
        <v>8</v>
      </c>
      <c r="E224" s="130" t="s">
        <v>250</v>
      </c>
      <c r="F224" s="138" t="s">
        <v>31</v>
      </c>
      <c r="G224" s="130" t="s">
        <v>250</v>
      </c>
      <c r="H224" s="138" t="s">
        <v>31</v>
      </c>
    </row>
    <row r="225" spans="1:8" ht="48">
      <c r="A225" s="178" t="s">
        <v>270</v>
      </c>
      <c r="B225" s="212" t="s">
        <v>29</v>
      </c>
      <c r="C225" s="121">
        <v>2022</v>
      </c>
      <c r="D225" s="121">
        <v>9</v>
      </c>
      <c r="E225" s="130" t="s">
        <v>315</v>
      </c>
      <c r="F225" s="138" t="s">
        <v>31</v>
      </c>
      <c r="G225" s="130" t="s">
        <v>315</v>
      </c>
      <c r="H225" s="138" t="s">
        <v>31</v>
      </c>
    </row>
    <row r="226" spans="1:8" ht="48">
      <c r="A226" s="178" t="s">
        <v>270</v>
      </c>
      <c r="B226" s="212" t="s">
        <v>29</v>
      </c>
      <c r="C226" s="121">
        <v>2022</v>
      </c>
      <c r="D226" s="121">
        <v>10</v>
      </c>
      <c r="E226" s="130" t="s">
        <v>251</v>
      </c>
      <c r="F226" s="138" t="s">
        <v>31</v>
      </c>
      <c r="G226" s="130" t="s">
        <v>251</v>
      </c>
      <c r="H226" s="138" t="s">
        <v>31</v>
      </c>
    </row>
    <row r="227" spans="1:8">
      <c r="A227" s="178" t="s">
        <v>271</v>
      </c>
      <c r="B227" s="212" t="s">
        <v>104</v>
      </c>
      <c r="C227" s="121">
        <v>2021</v>
      </c>
      <c r="D227" s="121">
        <v>1</v>
      </c>
      <c r="E227" s="146" t="s">
        <v>16</v>
      </c>
    </row>
    <row r="228" spans="1:8">
      <c r="A228" s="178" t="s">
        <v>271</v>
      </c>
      <c r="B228" s="212" t="s">
        <v>104</v>
      </c>
      <c r="C228" s="121">
        <v>2021</v>
      </c>
      <c r="D228" s="121">
        <v>2</v>
      </c>
      <c r="E228" s="147">
        <v>0.26500000000000001</v>
      </c>
    </row>
    <row r="229" spans="1:8">
      <c r="A229" s="178" t="s">
        <v>271</v>
      </c>
      <c r="B229" s="212" t="s">
        <v>104</v>
      </c>
      <c r="C229" s="121">
        <v>2021</v>
      </c>
      <c r="D229" s="121">
        <v>3</v>
      </c>
      <c r="E229" s="147">
        <v>0.32</v>
      </c>
    </row>
    <row r="230" spans="1:8">
      <c r="A230" s="178" t="s">
        <v>271</v>
      </c>
      <c r="B230" s="212" t="s">
        <v>104</v>
      </c>
      <c r="C230" s="121">
        <v>2021</v>
      </c>
      <c r="D230" s="121">
        <v>4</v>
      </c>
      <c r="E230" s="147">
        <v>0.27500000000000002</v>
      </c>
      <c r="F230" s="135"/>
    </row>
    <row r="231" spans="1:8">
      <c r="A231" s="178" t="s">
        <v>271</v>
      </c>
      <c r="B231" s="212" t="s">
        <v>104</v>
      </c>
      <c r="C231" s="121">
        <v>2021</v>
      </c>
      <c r="D231" s="121">
        <v>5</v>
      </c>
      <c r="E231" s="147">
        <v>0.28799999999999998</v>
      </c>
      <c r="F231" s="188"/>
      <c r="G231" s="188"/>
      <c r="H231" s="188"/>
    </row>
    <row r="232" spans="1:8">
      <c r="A232" s="178" t="s">
        <v>271</v>
      </c>
      <c r="B232" s="212" t="s">
        <v>104</v>
      </c>
      <c r="C232" s="121">
        <v>2021</v>
      </c>
      <c r="D232" s="121">
        <v>6</v>
      </c>
      <c r="E232" s="147">
        <v>0.32800000000000001</v>
      </c>
      <c r="F232" s="171"/>
      <c r="G232" s="131"/>
      <c r="H232" s="171"/>
    </row>
    <row r="233" spans="1:8">
      <c r="A233" s="178" t="s">
        <v>271</v>
      </c>
      <c r="B233" s="212" t="s">
        <v>104</v>
      </c>
      <c r="C233" s="121">
        <v>2021</v>
      </c>
      <c r="D233" s="121">
        <v>7</v>
      </c>
      <c r="E233" s="147">
        <v>0.39600000000000002</v>
      </c>
    </row>
    <row r="234" spans="1:8">
      <c r="A234" s="178" t="s">
        <v>271</v>
      </c>
      <c r="B234" s="212" t="s">
        <v>104</v>
      </c>
      <c r="C234" s="121">
        <v>2021</v>
      </c>
      <c r="D234" s="121">
        <v>8</v>
      </c>
      <c r="E234" s="147">
        <v>0.48199999999999998</v>
      </c>
    </row>
    <row r="235" spans="1:8">
      <c r="A235" s="178" t="s">
        <v>271</v>
      </c>
      <c r="B235" s="212" t="s">
        <v>104</v>
      </c>
      <c r="C235" s="121">
        <v>2021</v>
      </c>
      <c r="D235" s="121">
        <v>9</v>
      </c>
      <c r="E235" s="147">
        <v>0.48099999999999998</v>
      </c>
    </row>
    <row r="236" spans="1:8">
      <c r="A236" s="178" t="s">
        <v>271</v>
      </c>
      <c r="B236" s="212" t="s">
        <v>104</v>
      </c>
      <c r="C236" s="121">
        <v>2021</v>
      </c>
      <c r="D236" s="121">
        <v>10</v>
      </c>
      <c r="E236" s="147">
        <v>0.52200000000000002</v>
      </c>
    </row>
    <row r="237" spans="1:8">
      <c r="A237" s="178" t="s">
        <v>271</v>
      </c>
      <c r="B237" s="212" t="s">
        <v>104</v>
      </c>
      <c r="C237" s="121">
        <v>2021</v>
      </c>
      <c r="D237" s="121">
        <v>11</v>
      </c>
      <c r="E237" s="147">
        <v>0.73699999999999999</v>
      </c>
    </row>
    <row r="238" spans="1:8">
      <c r="A238" s="178" t="s">
        <v>271</v>
      </c>
      <c r="B238" s="212" t="s">
        <v>104</v>
      </c>
      <c r="C238" s="121">
        <v>2021</v>
      </c>
      <c r="D238" s="121">
        <v>12</v>
      </c>
      <c r="E238" s="132">
        <v>0.73299999999999998</v>
      </c>
    </row>
    <row r="239" spans="1:8">
      <c r="A239" s="178" t="s">
        <v>271</v>
      </c>
      <c r="B239" s="212" t="s">
        <v>104</v>
      </c>
      <c r="C239" s="121">
        <v>2022</v>
      </c>
      <c r="D239" s="121">
        <v>1</v>
      </c>
      <c r="E239" s="132">
        <v>0.50900000000000001</v>
      </c>
      <c r="F239" s="132"/>
      <c r="G239" s="132">
        <v>0.50900000000000001</v>
      </c>
      <c r="H239" s="132"/>
    </row>
    <row r="240" spans="1:8">
      <c r="A240" s="178" t="s">
        <v>271</v>
      </c>
      <c r="B240" s="212" t="s">
        <v>104</v>
      </c>
      <c r="C240" s="121">
        <v>2022</v>
      </c>
      <c r="D240" s="121">
        <v>2</v>
      </c>
      <c r="E240" s="132">
        <v>0.50900000000000001</v>
      </c>
      <c r="F240" s="132">
        <v>0.53</v>
      </c>
      <c r="G240" s="132">
        <v>0.50900000000000001</v>
      </c>
      <c r="H240" s="132">
        <v>0.53</v>
      </c>
    </row>
    <row r="241" spans="1:8">
      <c r="A241" s="178" t="s">
        <v>271</v>
      </c>
      <c r="B241" s="212" t="s">
        <v>104</v>
      </c>
      <c r="C241" s="121">
        <v>2022</v>
      </c>
      <c r="D241" s="121">
        <v>3</v>
      </c>
      <c r="E241" s="132">
        <v>0.46400000000000002</v>
      </c>
      <c r="F241" s="132">
        <v>0.54</v>
      </c>
      <c r="G241" s="132">
        <v>0.46400000000000002</v>
      </c>
      <c r="H241" s="132">
        <v>0.54</v>
      </c>
    </row>
    <row r="242" spans="1:8">
      <c r="A242" s="178" t="s">
        <v>271</v>
      </c>
      <c r="B242" s="212" t="s">
        <v>104</v>
      </c>
      <c r="C242" s="121">
        <v>2022</v>
      </c>
      <c r="D242" s="121">
        <v>4</v>
      </c>
      <c r="E242" s="132">
        <v>0.47599999999999998</v>
      </c>
      <c r="F242" s="132">
        <v>0.4</v>
      </c>
      <c r="G242" s="132">
        <v>0.47599999999999998</v>
      </c>
      <c r="H242" s="132">
        <v>0.4</v>
      </c>
    </row>
    <row r="243" spans="1:8">
      <c r="A243" s="178" t="s">
        <v>271</v>
      </c>
      <c r="B243" s="212" t="s">
        <v>104</v>
      </c>
      <c r="C243" s="121">
        <v>2022</v>
      </c>
      <c r="D243" s="121">
        <v>5</v>
      </c>
      <c r="E243" s="132">
        <v>0.46925</v>
      </c>
      <c r="F243" s="132">
        <v>0.4</v>
      </c>
      <c r="G243" s="132">
        <v>0.46925</v>
      </c>
      <c r="H243" s="132">
        <v>0.4</v>
      </c>
    </row>
    <row r="244" spans="1:8">
      <c r="A244" s="178" t="s">
        <v>271</v>
      </c>
      <c r="B244" s="212" t="s">
        <v>104</v>
      </c>
      <c r="C244" s="121">
        <v>2022</v>
      </c>
      <c r="D244" s="121">
        <v>6</v>
      </c>
      <c r="E244" s="132">
        <v>0.47899999999999998</v>
      </c>
      <c r="F244" s="132">
        <v>0.45</v>
      </c>
      <c r="G244" s="132">
        <v>0.47899999999999998</v>
      </c>
      <c r="H244" s="132">
        <v>0.45</v>
      </c>
    </row>
    <row r="245" spans="1:8">
      <c r="A245" s="178" t="s">
        <v>271</v>
      </c>
      <c r="B245" s="212" t="s">
        <v>104</v>
      </c>
      <c r="C245" s="121">
        <v>2022</v>
      </c>
      <c r="D245" s="121">
        <v>7</v>
      </c>
      <c r="E245" s="132">
        <v>0.47899999999999998</v>
      </c>
      <c r="F245" s="132">
        <v>0.5</v>
      </c>
      <c r="G245" s="132">
        <v>0.47899999999999998</v>
      </c>
      <c r="H245" s="132">
        <v>0.5</v>
      </c>
    </row>
    <row r="246" spans="1:8">
      <c r="A246" s="178" t="s">
        <v>271</v>
      </c>
      <c r="B246" s="212" t="s">
        <v>104</v>
      </c>
      <c r="C246" s="121">
        <v>2022</v>
      </c>
      <c r="D246" s="121">
        <v>8</v>
      </c>
      <c r="E246" s="132">
        <v>0.47899999999999998</v>
      </c>
      <c r="F246" s="132">
        <v>0.55000000000000004</v>
      </c>
      <c r="G246" s="132">
        <v>0.47899999999999998</v>
      </c>
      <c r="H246" s="132">
        <v>0.55000000000000004</v>
      </c>
    </row>
    <row r="247" spans="1:8">
      <c r="A247" s="178" t="s">
        <v>271</v>
      </c>
      <c r="B247" s="212" t="s">
        <v>104</v>
      </c>
      <c r="C247" s="121">
        <v>2022</v>
      </c>
      <c r="D247" s="121">
        <v>9</v>
      </c>
      <c r="E247" s="132">
        <v>0.47899999999999998</v>
      </c>
      <c r="F247" s="132">
        <v>0.6</v>
      </c>
      <c r="G247" s="132">
        <v>0.47899999999999998</v>
      </c>
      <c r="H247" s="132">
        <v>0.6</v>
      </c>
    </row>
    <row r="248" spans="1:8">
      <c r="A248" s="178" t="s">
        <v>271</v>
      </c>
      <c r="B248" s="212" t="s">
        <v>104</v>
      </c>
      <c r="C248" s="121">
        <v>2022</v>
      </c>
      <c r="D248" s="121">
        <v>10</v>
      </c>
      <c r="E248" s="132"/>
      <c r="F248" s="132">
        <v>0.65</v>
      </c>
      <c r="G248" s="132"/>
      <c r="H248" s="132">
        <v>0.65</v>
      </c>
    </row>
    <row r="249" spans="1:8">
      <c r="A249" s="178" t="s">
        <v>272</v>
      </c>
      <c r="B249" s="212" t="s">
        <v>162</v>
      </c>
      <c r="C249" s="121">
        <v>2021</v>
      </c>
      <c r="D249" s="121">
        <v>1</v>
      </c>
      <c r="E249" s="146">
        <v>115</v>
      </c>
    </row>
    <row r="250" spans="1:8">
      <c r="A250" s="178" t="s">
        <v>272</v>
      </c>
      <c r="B250" s="212" t="s">
        <v>162</v>
      </c>
      <c r="C250" s="121">
        <v>2021</v>
      </c>
      <c r="D250" s="121">
        <v>2</v>
      </c>
      <c r="E250" s="146">
        <v>51</v>
      </c>
      <c r="F250" s="129"/>
    </row>
    <row r="251" spans="1:8">
      <c r="A251" s="178" t="s">
        <v>272</v>
      </c>
      <c r="B251" s="212" t="s">
        <v>162</v>
      </c>
      <c r="C251" s="121">
        <v>2021</v>
      </c>
      <c r="D251" s="121">
        <v>3</v>
      </c>
      <c r="E251" s="146">
        <v>89</v>
      </c>
      <c r="F251" s="138"/>
    </row>
    <row r="252" spans="1:8">
      <c r="A252" s="178" t="s">
        <v>272</v>
      </c>
      <c r="B252" s="212" t="s">
        <v>162</v>
      </c>
      <c r="C252" s="121">
        <v>2021</v>
      </c>
      <c r="D252" s="121">
        <v>4</v>
      </c>
      <c r="E252" s="146">
        <v>75</v>
      </c>
    </row>
    <row r="253" spans="1:8">
      <c r="A253" s="178" t="s">
        <v>272</v>
      </c>
      <c r="B253" s="212" t="s">
        <v>162</v>
      </c>
      <c r="C253" s="121">
        <v>2021</v>
      </c>
      <c r="D253" s="121">
        <v>5</v>
      </c>
      <c r="E253" s="146">
        <v>79</v>
      </c>
    </row>
    <row r="254" spans="1:8">
      <c r="A254" s="178" t="s">
        <v>272</v>
      </c>
      <c r="B254" s="212" t="s">
        <v>162</v>
      </c>
      <c r="C254" s="121">
        <v>2021</v>
      </c>
      <c r="D254" s="121">
        <v>6</v>
      </c>
      <c r="E254" s="146">
        <v>108</v>
      </c>
    </row>
    <row r="255" spans="1:8">
      <c r="A255" s="178" t="s">
        <v>272</v>
      </c>
      <c r="B255" s="212" t="s">
        <v>162</v>
      </c>
      <c r="C255" s="121">
        <v>2021</v>
      </c>
      <c r="D255" s="121">
        <v>7</v>
      </c>
      <c r="E255" s="136">
        <v>67</v>
      </c>
    </row>
    <row r="256" spans="1:8">
      <c r="A256" s="178" t="s">
        <v>272</v>
      </c>
      <c r="B256" s="212" t="s">
        <v>162</v>
      </c>
      <c r="C256" s="121">
        <v>2021</v>
      </c>
      <c r="D256" s="121">
        <v>8</v>
      </c>
      <c r="E256" s="136">
        <v>102</v>
      </c>
    </row>
    <row r="257" spans="1:8">
      <c r="A257" s="178" t="s">
        <v>272</v>
      </c>
      <c r="B257" s="212" t="s">
        <v>162</v>
      </c>
      <c r="C257" s="121">
        <v>2021</v>
      </c>
      <c r="D257" s="121">
        <v>9</v>
      </c>
      <c r="E257" s="136">
        <v>97</v>
      </c>
    </row>
    <row r="258" spans="1:8">
      <c r="A258" s="178" t="s">
        <v>272</v>
      </c>
      <c r="B258" s="212" t="s">
        <v>162</v>
      </c>
      <c r="C258" s="121">
        <v>2021</v>
      </c>
      <c r="D258" s="121">
        <v>10</v>
      </c>
      <c r="E258" s="136">
        <v>102</v>
      </c>
    </row>
    <row r="259" spans="1:8">
      <c r="A259" s="178" t="s">
        <v>272</v>
      </c>
      <c r="B259" s="212" t="s">
        <v>162</v>
      </c>
      <c r="C259" s="121">
        <v>2021</v>
      </c>
      <c r="D259" s="121">
        <v>11</v>
      </c>
      <c r="E259" s="136">
        <v>71</v>
      </c>
    </row>
    <row r="260" spans="1:8">
      <c r="A260" s="178" t="s">
        <v>272</v>
      </c>
      <c r="B260" s="212" t="s">
        <v>162</v>
      </c>
      <c r="C260" s="121">
        <v>2021</v>
      </c>
      <c r="D260" s="121">
        <v>12</v>
      </c>
      <c r="E260" s="136">
        <v>75</v>
      </c>
    </row>
    <row r="261" spans="1:8">
      <c r="A261" s="178" t="s">
        <v>272</v>
      </c>
      <c r="B261" s="212" t="s">
        <v>162</v>
      </c>
      <c r="C261" s="121">
        <v>2022</v>
      </c>
      <c r="D261" s="121">
        <v>1</v>
      </c>
      <c r="E261" s="136">
        <v>68</v>
      </c>
      <c r="F261" s="136"/>
      <c r="G261" s="136">
        <v>68</v>
      </c>
      <c r="H261" s="136"/>
    </row>
    <row r="262" spans="1:8">
      <c r="A262" s="178" t="s">
        <v>272</v>
      </c>
      <c r="B262" s="212" t="s">
        <v>162</v>
      </c>
      <c r="C262" s="121">
        <v>2022</v>
      </c>
      <c r="D262" s="121">
        <v>2</v>
      </c>
      <c r="E262" s="136">
        <v>61</v>
      </c>
      <c r="F262" s="136"/>
      <c r="G262" s="136">
        <v>61</v>
      </c>
      <c r="H262" s="136"/>
    </row>
    <row r="263" spans="1:8">
      <c r="A263" s="178" t="s">
        <v>272</v>
      </c>
      <c r="B263" s="212" t="s">
        <v>162</v>
      </c>
      <c r="C263" s="121">
        <v>2022</v>
      </c>
      <c r="D263" s="121">
        <v>3</v>
      </c>
      <c r="E263" s="136">
        <v>91</v>
      </c>
      <c r="F263" s="136"/>
      <c r="G263" s="136">
        <v>91</v>
      </c>
      <c r="H263" s="136"/>
    </row>
    <row r="264" spans="1:8">
      <c r="A264" s="178" t="s">
        <v>272</v>
      </c>
      <c r="B264" s="212" t="s">
        <v>162</v>
      </c>
      <c r="C264" s="121">
        <v>2022</v>
      </c>
      <c r="D264" s="121">
        <v>4</v>
      </c>
      <c r="E264" s="136">
        <v>69</v>
      </c>
      <c r="F264" s="136"/>
      <c r="G264" s="136">
        <v>69</v>
      </c>
      <c r="H264" s="136"/>
    </row>
    <row r="265" spans="1:8">
      <c r="A265" s="178" t="s">
        <v>272</v>
      </c>
      <c r="B265" s="212" t="s">
        <v>162</v>
      </c>
      <c r="C265" s="121">
        <v>2022</v>
      </c>
      <c r="D265" s="121">
        <v>5</v>
      </c>
      <c r="E265" s="136">
        <v>81</v>
      </c>
      <c r="F265" s="136"/>
      <c r="G265" s="136">
        <v>81</v>
      </c>
      <c r="H265" s="136"/>
    </row>
    <row r="266" spans="1:8">
      <c r="A266" s="178" t="s">
        <v>272</v>
      </c>
      <c r="B266" s="212" t="s">
        <v>162</v>
      </c>
      <c r="C266" s="121">
        <v>2022</v>
      </c>
      <c r="D266" s="121">
        <v>6</v>
      </c>
      <c r="E266" s="136">
        <v>104</v>
      </c>
      <c r="F266" s="136"/>
      <c r="G266" s="136">
        <v>104</v>
      </c>
      <c r="H266" s="136"/>
    </row>
    <row r="267" spans="1:8">
      <c r="A267" s="178" t="s">
        <v>272</v>
      </c>
      <c r="B267" s="212" t="s">
        <v>162</v>
      </c>
      <c r="C267" s="121">
        <v>2022</v>
      </c>
      <c r="D267" s="121">
        <v>7</v>
      </c>
      <c r="E267" s="136">
        <v>65</v>
      </c>
      <c r="F267" s="136"/>
      <c r="G267" s="136">
        <v>65</v>
      </c>
      <c r="H267" s="136"/>
    </row>
    <row r="268" spans="1:8">
      <c r="A268" s="178" t="s">
        <v>272</v>
      </c>
      <c r="B268" s="212" t="s">
        <v>162</v>
      </c>
      <c r="C268" s="121">
        <v>2022</v>
      </c>
      <c r="D268" s="121">
        <v>8</v>
      </c>
      <c r="E268" s="136">
        <v>105</v>
      </c>
      <c r="F268" s="136"/>
      <c r="G268" s="136">
        <v>105</v>
      </c>
      <c r="H268" s="136"/>
    </row>
    <row r="269" spans="1:8">
      <c r="A269" s="178" t="s">
        <v>272</v>
      </c>
      <c r="B269" s="212" t="s">
        <v>162</v>
      </c>
      <c r="C269" s="121">
        <v>2022</v>
      </c>
      <c r="D269" s="121">
        <v>9</v>
      </c>
      <c r="E269" s="136">
        <v>110</v>
      </c>
      <c r="F269" s="136"/>
      <c r="G269" s="136">
        <v>110</v>
      </c>
      <c r="H269" s="136"/>
    </row>
    <row r="270" spans="1:8">
      <c r="A270" s="178" t="s">
        <v>272</v>
      </c>
      <c r="B270" s="212" t="s">
        <v>162</v>
      </c>
      <c r="C270" s="121">
        <v>2022</v>
      </c>
      <c r="D270" s="121">
        <v>10</v>
      </c>
      <c r="E270" s="136"/>
      <c r="F270" s="136"/>
      <c r="G270" s="136"/>
      <c r="H270" s="136"/>
    </row>
    <row r="271" spans="1:8" ht="24">
      <c r="A271" s="178" t="s">
        <v>273</v>
      </c>
      <c r="B271" s="212" t="s">
        <v>181</v>
      </c>
      <c r="C271" s="121">
        <v>2021</v>
      </c>
      <c r="D271" s="121">
        <v>1</v>
      </c>
      <c r="E271" s="148">
        <v>0.23</v>
      </c>
    </row>
    <row r="272" spans="1:8" ht="24">
      <c r="A272" s="178" t="s">
        <v>273</v>
      </c>
      <c r="B272" s="212" t="s">
        <v>181</v>
      </c>
      <c r="C272" s="121">
        <v>2021</v>
      </c>
      <c r="D272" s="121">
        <v>2</v>
      </c>
      <c r="E272" s="148">
        <v>0.23</v>
      </c>
      <c r="F272" s="129"/>
    </row>
    <row r="273" spans="1:8" ht="24">
      <c r="A273" s="178" t="s">
        <v>273</v>
      </c>
      <c r="B273" s="212" t="s">
        <v>181</v>
      </c>
      <c r="C273" s="121">
        <v>2021</v>
      </c>
      <c r="D273" s="121">
        <v>3</v>
      </c>
      <c r="E273" s="148">
        <v>0.23</v>
      </c>
      <c r="F273" s="138"/>
    </row>
    <row r="274" spans="1:8" ht="24">
      <c r="A274" s="178" t="s">
        <v>273</v>
      </c>
      <c r="B274" s="212" t="s">
        <v>181</v>
      </c>
      <c r="C274" s="121">
        <v>2021</v>
      </c>
      <c r="D274" s="121">
        <v>4</v>
      </c>
      <c r="E274" s="148">
        <v>0.23</v>
      </c>
    </row>
    <row r="275" spans="1:8" ht="24">
      <c r="A275" s="178" t="s">
        <v>273</v>
      </c>
      <c r="B275" s="212" t="s">
        <v>181</v>
      </c>
      <c r="C275" s="121">
        <v>2021</v>
      </c>
      <c r="D275" s="121">
        <v>5</v>
      </c>
      <c r="E275" s="134">
        <v>0.23</v>
      </c>
      <c r="G275" s="128"/>
    </row>
    <row r="276" spans="1:8" ht="24">
      <c r="A276" s="178" t="s">
        <v>273</v>
      </c>
      <c r="B276" s="212" t="s">
        <v>181</v>
      </c>
      <c r="C276" s="121">
        <v>2021</v>
      </c>
      <c r="D276" s="121">
        <v>6</v>
      </c>
      <c r="E276" s="134">
        <v>0.21</v>
      </c>
    </row>
    <row r="277" spans="1:8" ht="24">
      <c r="A277" s="178" t="s">
        <v>273</v>
      </c>
      <c r="B277" s="212" t="s">
        <v>181</v>
      </c>
      <c r="C277" s="121">
        <v>2021</v>
      </c>
      <c r="D277" s="121">
        <v>7</v>
      </c>
      <c r="E277" s="134">
        <v>0.31</v>
      </c>
    </row>
    <row r="278" spans="1:8" ht="24">
      <c r="A278" s="178" t="s">
        <v>273</v>
      </c>
      <c r="B278" s="212" t="s">
        <v>181</v>
      </c>
      <c r="C278" s="121">
        <v>2021</v>
      </c>
      <c r="D278" s="121">
        <v>8</v>
      </c>
      <c r="E278" s="134">
        <v>0.30499999999999999</v>
      </c>
    </row>
    <row r="279" spans="1:8" ht="24">
      <c r="A279" s="178" t="s">
        <v>273</v>
      </c>
      <c r="B279" s="212" t="s">
        <v>181</v>
      </c>
      <c r="C279" s="121">
        <v>2021</v>
      </c>
      <c r="D279" s="121">
        <v>9</v>
      </c>
      <c r="E279" s="139">
        <v>0.28499999999999998</v>
      </c>
    </row>
    <row r="280" spans="1:8" ht="24">
      <c r="A280" s="178" t="s">
        <v>273</v>
      </c>
      <c r="B280" s="212" t="s">
        <v>181</v>
      </c>
      <c r="C280" s="121">
        <v>2021</v>
      </c>
      <c r="D280" s="121">
        <v>10</v>
      </c>
      <c r="E280" s="134">
        <v>0.27</v>
      </c>
    </row>
    <row r="281" spans="1:8" ht="24">
      <c r="A281" s="178" t="s">
        <v>273</v>
      </c>
      <c r="B281" s="212" t="s">
        <v>181</v>
      </c>
      <c r="C281" s="121">
        <v>2021</v>
      </c>
      <c r="D281" s="121">
        <v>11</v>
      </c>
      <c r="E281" s="139">
        <v>0.255</v>
      </c>
    </row>
    <row r="282" spans="1:8" ht="24">
      <c r="A282" s="178" t="s">
        <v>273</v>
      </c>
      <c r="B282" s="212" t="s">
        <v>181</v>
      </c>
      <c r="C282" s="121">
        <v>2021</v>
      </c>
      <c r="D282" s="121">
        <v>12</v>
      </c>
      <c r="E282" s="139">
        <v>0.23599999999999999</v>
      </c>
    </row>
    <row r="283" spans="1:8" ht="24">
      <c r="A283" s="178" t="s">
        <v>273</v>
      </c>
      <c r="B283" s="212" t="s">
        <v>181</v>
      </c>
      <c r="C283" s="121">
        <v>2022</v>
      </c>
      <c r="D283" s="121">
        <v>1</v>
      </c>
      <c r="E283" s="139">
        <v>0.22500000000000001</v>
      </c>
      <c r="F283" s="139">
        <v>0.24</v>
      </c>
      <c r="G283" s="139">
        <v>0.22500000000000001</v>
      </c>
      <c r="H283" s="139">
        <v>0.24</v>
      </c>
    </row>
    <row r="284" spans="1:8" ht="24">
      <c r="A284" s="178" t="s">
        <v>273</v>
      </c>
      <c r="B284" s="212" t="s">
        <v>181</v>
      </c>
      <c r="C284" s="121">
        <v>2022</v>
      </c>
      <c r="D284" s="121">
        <v>2</v>
      </c>
      <c r="E284" s="139">
        <v>0.21</v>
      </c>
      <c r="F284" s="139">
        <v>0.24</v>
      </c>
      <c r="G284" s="139">
        <v>0.21</v>
      </c>
      <c r="H284" s="139">
        <v>0.24</v>
      </c>
    </row>
    <row r="285" spans="1:8" ht="24">
      <c r="A285" s="178" t="s">
        <v>273</v>
      </c>
      <c r="B285" s="212" t="s">
        <v>181</v>
      </c>
      <c r="C285" s="121">
        <v>2022</v>
      </c>
      <c r="D285" s="121">
        <v>3</v>
      </c>
      <c r="E285" s="139">
        <v>0.20699999999999999</v>
      </c>
      <c r="F285" s="139">
        <v>0.24</v>
      </c>
      <c r="G285" s="139">
        <v>0.20699999999999999</v>
      </c>
      <c r="H285" s="139">
        <v>0.24</v>
      </c>
    </row>
    <row r="286" spans="1:8" ht="24">
      <c r="A286" s="178" t="s">
        <v>273</v>
      </c>
      <c r="B286" s="212" t="s">
        <v>181</v>
      </c>
      <c r="C286" s="121">
        <v>2022</v>
      </c>
      <c r="D286" s="121">
        <v>4</v>
      </c>
      <c r="E286" s="139">
        <v>0.19700000000000001</v>
      </c>
      <c r="F286" s="139">
        <v>0.24</v>
      </c>
      <c r="G286" s="139">
        <v>0.19700000000000001</v>
      </c>
      <c r="H286" s="139">
        <v>0.24</v>
      </c>
    </row>
    <row r="287" spans="1:8" ht="24">
      <c r="A287" s="178" t="s">
        <v>273</v>
      </c>
      <c r="B287" s="212" t="s">
        <v>181</v>
      </c>
      <c r="C287" s="121">
        <v>2022</v>
      </c>
      <c r="D287" s="121">
        <v>5</v>
      </c>
      <c r="E287" s="139">
        <v>0.183</v>
      </c>
      <c r="F287" s="139">
        <v>0.24</v>
      </c>
      <c r="G287" s="139">
        <v>0.183</v>
      </c>
      <c r="H287" s="139">
        <v>0.24</v>
      </c>
    </row>
    <row r="288" spans="1:8" ht="24">
      <c r="A288" s="178" t="s">
        <v>273</v>
      </c>
      <c r="B288" s="212" t="s">
        <v>181</v>
      </c>
      <c r="C288" s="121">
        <v>2022</v>
      </c>
      <c r="D288" s="121">
        <v>6</v>
      </c>
      <c r="E288" s="139">
        <v>0.16800000000000001</v>
      </c>
      <c r="F288" s="139">
        <v>0.24</v>
      </c>
      <c r="G288" s="139">
        <v>0.16800000000000001</v>
      </c>
      <c r="H288" s="139">
        <v>0.24</v>
      </c>
    </row>
    <row r="289" spans="1:8" ht="24">
      <c r="A289" s="178" t="s">
        <v>273</v>
      </c>
      <c r="B289" s="212" t="s">
        <v>181</v>
      </c>
      <c r="C289" s="121">
        <v>2022</v>
      </c>
      <c r="D289" s="121">
        <v>7</v>
      </c>
      <c r="E289" s="139">
        <v>0.29599999999999999</v>
      </c>
      <c r="F289" s="139">
        <v>0.24</v>
      </c>
      <c r="G289" s="139">
        <v>0.29599999999999999</v>
      </c>
      <c r="H289" s="139">
        <v>0.24</v>
      </c>
    </row>
    <row r="290" spans="1:8" ht="24">
      <c r="A290" s="178" t="s">
        <v>273</v>
      </c>
      <c r="B290" s="212" t="s">
        <v>181</v>
      </c>
      <c r="C290" s="121">
        <v>2022</v>
      </c>
      <c r="D290" s="121">
        <v>8</v>
      </c>
      <c r="E290" s="139">
        <v>0.28999999999999998</v>
      </c>
      <c r="F290" s="139">
        <v>0.28999999999999998</v>
      </c>
      <c r="G290" s="139">
        <v>0.28999999999999998</v>
      </c>
      <c r="H290" s="139">
        <v>0.28999999999999998</v>
      </c>
    </row>
    <row r="291" spans="1:8" ht="24">
      <c r="A291" s="178" t="s">
        <v>273</v>
      </c>
      <c r="B291" s="212" t="s">
        <v>181</v>
      </c>
      <c r="C291" s="121">
        <v>2022</v>
      </c>
      <c r="D291" s="121">
        <v>9</v>
      </c>
      <c r="E291" s="139">
        <v>0.27700000000000002</v>
      </c>
      <c r="F291" s="139">
        <v>0.27700000000000002</v>
      </c>
      <c r="G291" s="139">
        <v>0.27700000000000002</v>
      </c>
      <c r="H291" s="139">
        <v>0.27700000000000002</v>
      </c>
    </row>
    <row r="292" spans="1:8" ht="24">
      <c r="A292" s="178" t="s">
        <v>273</v>
      </c>
      <c r="B292" s="212" t="s">
        <v>181</v>
      </c>
      <c r="C292" s="121">
        <v>2022</v>
      </c>
      <c r="D292" s="121">
        <v>10</v>
      </c>
      <c r="E292" s="139">
        <v>0.26400000000000001</v>
      </c>
      <c r="F292" s="139">
        <v>0.27</v>
      </c>
      <c r="G292" s="139">
        <v>0.26400000000000001</v>
      </c>
      <c r="H292" s="139">
        <v>0.27</v>
      </c>
    </row>
    <row r="293" spans="1:8">
      <c r="A293" s="178" t="s">
        <v>274</v>
      </c>
      <c r="B293" s="212" t="s">
        <v>48</v>
      </c>
      <c r="C293" s="121">
        <v>2021</v>
      </c>
      <c r="D293" s="121">
        <v>1</v>
      </c>
      <c r="E293" s="149">
        <v>0.99990000000000001</v>
      </c>
      <c r="F293" s="171">
        <v>0.98929999999999996</v>
      </c>
      <c r="G293" s="149">
        <v>0.99990000000000001</v>
      </c>
      <c r="H293" s="171">
        <v>0.98929999999999996</v>
      </c>
    </row>
    <row r="294" spans="1:8">
      <c r="A294" s="178" t="s">
        <v>274</v>
      </c>
      <c r="B294" s="212" t="s">
        <v>48</v>
      </c>
      <c r="C294" s="121">
        <v>2021</v>
      </c>
      <c r="D294" s="121">
        <v>2</v>
      </c>
      <c r="E294" s="149">
        <v>0.99990000000000001</v>
      </c>
      <c r="F294" s="171">
        <v>0.98939999999999995</v>
      </c>
      <c r="G294" s="149">
        <v>0.99990000000000001</v>
      </c>
      <c r="H294" s="171">
        <v>0.98939999999999995</v>
      </c>
    </row>
    <row r="295" spans="1:8">
      <c r="A295" s="178" t="s">
        <v>274</v>
      </c>
      <c r="B295" s="212" t="s">
        <v>48</v>
      </c>
      <c r="C295" s="121">
        <v>2021</v>
      </c>
      <c r="D295" s="121">
        <v>3</v>
      </c>
      <c r="E295" s="149">
        <v>0.99990000000000001</v>
      </c>
      <c r="F295" s="171">
        <v>0.98939999999999995</v>
      </c>
      <c r="G295" s="149">
        <v>0.99980000000000002</v>
      </c>
      <c r="H295" s="171">
        <v>0.98939999999999995</v>
      </c>
    </row>
    <row r="296" spans="1:8">
      <c r="A296" s="178" t="s">
        <v>274</v>
      </c>
      <c r="B296" s="212" t="s">
        <v>48</v>
      </c>
      <c r="C296" s="121">
        <v>2021</v>
      </c>
      <c r="D296" s="121">
        <v>4</v>
      </c>
      <c r="E296" s="149">
        <v>1</v>
      </c>
      <c r="F296" s="171">
        <v>0.98960000000000004</v>
      </c>
      <c r="G296" s="149">
        <v>0.99990000000000001</v>
      </c>
      <c r="H296" s="171">
        <v>0.98939999999999995</v>
      </c>
    </row>
    <row r="297" spans="1:8">
      <c r="A297" s="178" t="s">
        <v>274</v>
      </c>
      <c r="B297" s="212" t="s">
        <v>48</v>
      </c>
      <c r="C297" s="121">
        <v>2021</v>
      </c>
      <c r="D297" s="121">
        <v>5</v>
      </c>
      <c r="E297" s="149">
        <v>0.99950000000000006</v>
      </c>
      <c r="F297" s="171">
        <v>0.98939999999999995</v>
      </c>
      <c r="G297" s="149">
        <v>0.99980000000000002</v>
      </c>
      <c r="H297" s="171">
        <v>0.98939999999999995</v>
      </c>
    </row>
    <row r="298" spans="1:8">
      <c r="A298" s="178" t="s">
        <v>274</v>
      </c>
      <c r="B298" s="212" t="s">
        <v>48</v>
      </c>
      <c r="C298" s="121">
        <v>2021</v>
      </c>
      <c r="D298" s="121">
        <v>6</v>
      </c>
      <c r="E298" s="149">
        <v>0.99439999999999995</v>
      </c>
      <c r="F298" s="171">
        <v>0.98939999999999995</v>
      </c>
      <c r="G298" s="149">
        <v>0.99890000000000001</v>
      </c>
      <c r="H298" s="171">
        <v>0.98939999999999995</v>
      </c>
    </row>
    <row r="299" spans="1:8">
      <c r="A299" s="178" t="s">
        <v>274</v>
      </c>
      <c r="B299" s="212" t="s">
        <v>48</v>
      </c>
      <c r="C299" s="121">
        <v>2021</v>
      </c>
      <c r="D299" s="121">
        <v>7</v>
      </c>
      <c r="E299" s="149">
        <v>0.998</v>
      </c>
      <c r="F299" s="171">
        <v>0.9899</v>
      </c>
      <c r="G299" s="149">
        <v>0.99880000000000002</v>
      </c>
      <c r="H299" s="171">
        <v>0.98950000000000005</v>
      </c>
    </row>
    <row r="300" spans="1:8">
      <c r="A300" s="178" t="s">
        <v>274</v>
      </c>
      <c r="B300" s="212" t="s">
        <v>48</v>
      </c>
      <c r="C300" s="121">
        <v>2021</v>
      </c>
      <c r="D300" s="121">
        <v>8</v>
      </c>
      <c r="E300" s="149">
        <v>0.99929999999999997</v>
      </c>
      <c r="F300" s="171">
        <v>0.99009999999999998</v>
      </c>
      <c r="G300" s="149">
        <v>0.99880000000000002</v>
      </c>
      <c r="H300" s="171">
        <v>0.98960000000000004</v>
      </c>
    </row>
    <row r="301" spans="1:8">
      <c r="A301" s="178" t="s">
        <v>274</v>
      </c>
      <c r="B301" s="212" t="s">
        <v>48</v>
      </c>
      <c r="C301" s="121">
        <v>2021</v>
      </c>
      <c r="D301" s="121">
        <v>9</v>
      </c>
      <c r="E301" s="149">
        <v>0.99990000000000001</v>
      </c>
      <c r="F301" s="171">
        <v>0.99050000000000005</v>
      </c>
      <c r="G301" s="149">
        <v>0.99890000000000001</v>
      </c>
      <c r="H301" s="171">
        <v>0.98970000000000002</v>
      </c>
    </row>
    <row r="302" spans="1:8">
      <c r="A302" s="178" t="s">
        <v>274</v>
      </c>
      <c r="B302" s="212" t="s">
        <v>48</v>
      </c>
      <c r="C302" s="121">
        <v>2021</v>
      </c>
      <c r="D302" s="121">
        <v>10</v>
      </c>
      <c r="E302" s="149">
        <v>0.99970000000000003</v>
      </c>
      <c r="F302" s="171">
        <v>0.9909</v>
      </c>
      <c r="G302" s="149">
        <v>0.99880000000000002</v>
      </c>
      <c r="H302" s="171">
        <v>0.98980000000000001</v>
      </c>
    </row>
    <row r="303" spans="1:8">
      <c r="A303" s="178" t="s">
        <v>274</v>
      </c>
      <c r="B303" s="212" t="s">
        <v>48</v>
      </c>
      <c r="C303" s="121">
        <v>2021</v>
      </c>
      <c r="D303" s="121">
        <v>11</v>
      </c>
      <c r="E303" s="149">
        <v>0.99719999999999998</v>
      </c>
      <c r="F303" s="171">
        <v>0.99109999999999998</v>
      </c>
      <c r="G303" s="149">
        <v>0.99780000000000002</v>
      </c>
      <c r="H303" s="171">
        <v>0.9899</v>
      </c>
    </row>
    <row r="304" spans="1:8">
      <c r="A304" s="178" t="s">
        <v>274</v>
      </c>
      <c r="B304" s="212" t="s">
        <v>48</v>
      </c>
      <c r="C304" s="121">
        <v>2021</v>
      </c>
      <c r="D304" s="121">
        <v>12</v>
      </c>
      <c r="E304" s="150">
        <v>0.99390000000000001</v>
      </c>
      <c r="F304" s="171">
        <v>0.99070000000000003</v>
      </c>
      <c r="G304" s="150">
        <v>0.99750000000000005</v>
      </c>
      <c r="H304" s="171">
        <v>0.99</v>
      </c>
    </row>
    <row r="305" spans="1:8">
      <c r="A305" s="178" t="s">
        <v>274</v>
      </c>
      <c r="B305" s="212" t="s">
        <v>48</v>
      </c>
      <c r="C305" s="121">
        <v>2022</v>
      </c>
      <c r="D305" s="121">
        <v>1</v>
      </c>
      <c r="E305" s="149">
        <v>0.96250000000000002</v>
      </c>
      <c r="F305" s="171">
        <v>0.95740000000000003</v>
      </c>
      <c r="G305" s="149">
        <v>0.96250000000000002</v>
      </c>
      <c r="H305" s="173">
        <v>0.95740000000000003</v>
      </c>
    </row>
    <row r="306" spans="1:8">
      <c r="A306" s="178" t="s">
        <v>274</v>
      </c>
      <c r="B306" s="212" t="s">
        <v>48</v>
      </c>
      <c r="C306" s="121">
        <v>2022</v>
      </c>
      <c r="D306" s="121">
        <v>2</v>
      </c>
      <c r="E306" s="149">
        <v>0.96160000000000001</v>
      </c>
      <c r="F306" s="171">
        <v>0.96040000000000003</v>
      </c>
      <c r="G306" s="149">
        <v>0.96340000000000003</v>
      </c>
      <c r="H306" s="173">
        <v>0.95879999999999999</v>
      </c>
    </row>
    <row r="307" spans="1:8">
      <c r="A307" s="178" t="s">
        <v>274</v>
      </c>
      <c r="B307" s="212" t="s">
        <v>48</v>
      </c>
      <c r="C307" s="121">
        <v>2022</v>
      </c>
      <c r="D307" s="121">
        <v>3</v>
      </c>
      <c r="E307" s="149">
        <v>0.9597</v>
      </c>
      <c r="F307" s="171">
        <v>0.95230000000000004</v>
      </c>
      <c r="G307" s="149">
        <v>0.96199999999999997</v>
      </c>
      <c r="H307" s="173">
        <v>0.95660000000000001</v>
      </c>
    </row>
    <row r="308" spans="1:8">
      <c r="A308" s="178" t="s">
        <v>274</v>
      </c>
      <c r="B308" s="212" t="s">
        <v>48</v>
      </c>
      <c r="C308" s="121">
        <v>2022</v>
      </c>
      <c r="D308" s="121">
        <v>4</v>
      </c>
      <c r="E308" s="149">
        <v>0.95950000000000002</v>
      </c>
      <c r="F308" s="171">
        <v>0.9456</v>
      </c>
      <c r="G308" s="149">
        <v>0.96240000000000003</v>
      </c>
      <c r="H308" s="173">
        <v>0.95379999999999998</v>
      </c>
    </row>
    <row r="309" spans="1:8">
      <c r="A309" s="178" t="s">
        <v>274</v>
      </c>
      <c r="B309" s="212" t="s">
        <v>48</v>
      </c>
      <c r="C309" s="121">
        <v>2022</v>
      </c>
      <c r="D309" s="121">
        <v>5</v>
      </c>
      <c r="E309" s="149">
        <v>0.97399999999999998</v>
      </c>
      <c r="F309" s="171">
        <v>0.96930000000000005</v>
      </c>
      <c r="G309" s="149">
        <v>0.9647</v>
      </c>
      <c r="H309" s="173">
        <v>0.95699999999999996</v>
      </c>
    </row>
    <row r="310" spans="1:8">
      <c r="A310" s="178" t="s">
        <v>274</v>
      </c>
      <c r="B310" s="212" t="s">
        <v>48</v>
      </c>
      <c r="C310" s="121">
        <v>2022</v>
      </c>
      <c r="D310" s="121">
        <v>6</v>
      </c>
      <c r="E310" s="149">
        <v>0.98</v>
      </c>
      <c r="F310" s="171">
        <v>0.97130000000000005</v>
      </c>
      <c r="G310" s="149">
        <v>0.9667</v>
      </c>
      <c r="H310" s="173">
        <v>0.95940000000000003</v>
      </c>
    </row>
    <row r="311" spans="1:8">
      <c r="A311" s="178" t="s">
        <v>274</v>
      </c>
      <c r="B311" s="212" t="s">
        <v>48</v>
      </c>
      <c r="C311" s="121">
        <v>2022</v>
      </c>
      <c r="D311" s="121">
        <v>7</v>
      </c>
      <c r="E311" s="149">
        <v>0.98440000000000005</v>
      </c>
      <c r="F311" s="171">
        <v>0.97840000000000005</v>
      </c>
      <c r="G311" s="149">
        <v>0.96930000000000005</v>
      </c>
      <c r="H311" s="173">
        <v>0.96209999999999996</v>
      </c>
    </row>
    <row r="312" spans="1:8">
      <c r="A312" s="178" t="s">
        <v>274</v>
      </c>
      <c r="B312" s="212" t="s">
        <v>48</v>
      </c>
      <c r="C312" s="121">
        <v>2022</v>
      </c>
      <c r="D312" s="121">
        <v>8</v>
      </c>
      <c r="E312" s="149">
        <v>0.98839999999999995</v>
      </c>
      <c r="F312" s="171">
        <v>0.97819999999999996</v>
      </c>
      <c r="G312" s="149">
        <v>0.97170000000000001</v>
      </c>
      <c r="H312" s="173">
        <v>0.96419999999999995</v>
      </c>
    </row>
    <row r="313" spans="1:8">
      <c r="A313" s="178" t="s">
        <v>274</v>
      </c>
      <c r="B313" s="212" t="s">
        <v>48</v>
      </c>
      <c r="C313" s="121">
        <v>2022</v>
      </c>
      <c r="D313" s="121">
        <v>9</v>
      </c>
      <c r="E313" s="149">
        <v>0.98470000000000002</v>
      </c>
      <c r="F313" s="171">
        <v>0.98019999999999996</v>
      </c>
      <c r="G313" s="149">
        <v>0.96950000000000003</v>
      </c>
      <c r="H313" s="173">
        <v>0.96599999999999997</v>
      </c>
    </row>
    <row r="314" spans="1:8">
      <c r="A314" s="178" t="s">
        <v>274</v>
      </c>
      <c r="B314" s="212" t="s">
        <v>48</v>
      </c>
      <c r="C314" s="121">
        <v>2022</v>
      </c>
      <c r="D314" s="121">
        <v>10</v>
      </c>
      <c r="E314" s="149">
        <v>0.97119999999999995</v>
      </c>
      <c r="F314" s="171">
        <v>0.95589999999999997</v>
      </c>
      <c r="G314" s="149">
        <v>0.96909999999999996</v>
      </c>
      <c r="H314" s="173">
        <v>0.96489999999999998</v>
      </c>
    </row>
    <row r="315" spans="1:8" ht="24">
      <c r="A315" s="178" t="s">
        <v>275</v>
      </c>
      <c r="B315" s="212" t="s">
        <v>142</v>
      </c>
      <c r="C315" s="121">
        <v>2021</v>
      </c>
      <c r="D315" s="121">
        <v>1</v>
      </c>
      <c r="E315" s="146">
        <v>0</v>
      </c>
      <c r="F315" s="146">
        <v>0</v>
      </c>
      <c r="G315" s="146">
        <v>0</v>
      </c>
      <c r="H315" s="146">
        <v>0</v>
      </c>
    </row>
    <row r="316" spans="1:8" ht="24">
      <c r="A316" s="178" t="s">
        <v>275</v>
      </c>
      <c r="B316" s="212" t="s">
        <v>142</v>
      </c>
      <c r="C316" s="121">
        <v>2021</v>
      </c>
      <c r="D316" s="121">
        <v>2</v>
      </c>
      <c r="E316" s="146">
        <v>0</v>
      </c>
      <c r="F316" s="146">
        <v>0</v>
      </c>
      <c r="G316" s="146">
        <v>0</v>
      </c>
      <c r="H316" s="146">
        <v>0</v>
      </c>
    </row>
    <row r="317" spans="1:8" ht="24">
      <c r="A317" s="178" t="s">
        <v>275</v>
      </c>
      <c r="B317" s="212" t="s">
        <v>142</v>
      </c>
      <c r="C317" s="121">
        <v>2021</v>
      </c>
      <c r="D317" s="121">
        <v>3</v>
      </c>
      <c r="E317" s="136">
        <v>0</v>
      </c>
      <c r="F317" s="136">
        <v>0</v>
      </c>
      <c r="G317" s="136">
        <v>0</v>
      </c>
      <c r="H317" s="136">
        <v>0</v>
      </c>
    </row>
    <row r="318" spans="1:8" ht="24">
      <c r="A318" s="178" t="s">
        <v>275</v>
      </c>
      <c r="B318" s="212" t="s">
        <v>142</v>
      </c>
      <c r="C318" s="121">
        <v>2021</v>
      </c>
      <c r="D318" s="121">
        <v>4</v>
      </c>
      <c r="E318" s="136">
        <v>0</v>
      </c>
      <c r="F318" s="136">
        <v>0</v>
      </c>
      <c r="G318" s="136">
        <v>0</v>
      </c>
      <c r="H318" s="136">
        <v>0</v>
      </c>
    </row>
    <row r="319" spans="1:8" ht="24">
      <c r="A319" s="178" t="s">
        <v>275</v>
      </c>
      <c r="B319" s="212" t="s">
        <v>142</v>
      </c>
      <c r="C319" s="121">
        <v>2021</v>
      </c>
      <c r="D319" s="121">
        <v>5</v>
      </c>
      <c r="E319" s="136">
        <v>0</v>
      </c>
      <c r="F319" s="136">
        <v>0</v>
      </c>
      <c r="G319" s="136">
        <v>0</v>
      </c>
      <c r="H319" s="136">
        <v>0</v>
      </c>
    </row>
    <row r="320" spans="1:8" ht="24">
      <c r="A320" s="178" t="s">
        <v>275</v>
      </c>
      <c r="B320" s="212" t="s">
        <v>142</v>
      </c>
      <c r="C320" s="121">
        <v>2021</v>
      </c>
      <c r="D320" s="121">
        <v>6</v>
      </c>
      <c r="E320" s="136">
        <v>1</v>
      </c>
      <c r="F320" s="136">
        <v>0</v>
      </c>
      <c r="G320" s="136">
        <v>1</v>
      </c>
      <c r="H320" s="136">
        <v>0</v>
      </c>
    </row>
    <row r="321" spans="1:8" ht="24">
      <c r="A321" s="178" t="s">
        <v>275</v>
      </c>
      <c r="B321" s="212" t="s">
        <v>142</v>
      </c>
      <c r="C321" s="121">
        <v>2021</v>
      </c>
      <c r="D321" s="121">
        <v>7</v>
      </c>
      <c r="E321" s="136">
        <v>0</v>
      </c>
      <c r="F321" s="136">
        <v>0</v>
      </c>
      <c r="G321" s="136">
        <v>1</v>
      </c>
      <c r="H321" s="136">
        <v>0</v>
      </c>
    </row>
    <row r="322" spans="1:8" ht="24">
      <c r="A322" s="178" t="s">
        <v>275</v>
      </c>
      <c r="B322" s="212" t="s">
        <v>142</v>
      </c>
      <c r="C322" s="121">
        <v>2021</v>
      </c>
      <c r="D322" s="121">
        <v>8</v>
      </c>
      <c r="E322" s="136">
        <v>0</v>
      </c>
      <c r="F322" s="136">
        <v>0</v>
      </c>
      <c r="G322" s="136">
        <v>1</v>
      </c>
      <c r="H322" s="136">
        <v>0</v>
      </c>
    </row>
    <row r="323" spans="1:8" ht="24">
      <c r="A323" s="178" t="s">
        <v>275</v>
      </c>
      <c r="B323" s="212" t="s">
        <v>142</v>
      </c>
      <c r="C323" s="121">
        <v>2021</v>
      </c>
      <c r="D323" s="121">
        <v>9</v>
      </c>
      <c r="E323" s="136">
        <v>0</v>
      </c>
      <c r="F323" s="136">
        <v>0</v>
      </c>
      <c r="G323" s="136">
        <v>1</v>
      </c>
      <c r="H323" s="136">
        <v>0</v>
      </c>
    </row>
    <row r="324" spans="1:8" ht="24">
      <c r="A324" s="178" t="s">
        <v>275</v>
      </c>
      <c r="B324" s="212" t="s">
        <v>142</v>
      </c>
      <c r="C324" s="121">
        <v>2021</v>
      </c>
      <c r="D324" s="121">
        <v>10</v>
      </c>
      <c r="E324" s="136">
        <v>0</v>
      </c>
      <c r="F324" s="136">
        <v>0</v>
      </c>
      <c r="G324" s="136">
        <v>1</v>
      </c>
      <c r="H324" s="136">
        <v>0</v>
      </c>
    </row>
    <row r="325" spans="1:8" ht="24">
      <c r="A325" s="178" t="s">
        <v>275</v>
      </c>
      <c r="B325" s="212" t="s">
        <v>142</v>
      </c>
      <c r="C325" s="121">
        <v>2021</v>
      </c>
      <c r="D325" s="121">
        <v>11</v>
      </c>
      <c r="E325" s="136">
        <v>0</v>
      </c>
      <c r="F325" s="136">
        <v>0</v>
      </c>
      <c r="G325" s="136">
        <v>1</v>
      </c>
      <c r="H325" s="136">
        <v>0</v>
      </c>
    </row>
    <row r="326" spans="1:8" ht="24">
      <c r="A326" s="178" t="s">
        <v>275</v>
      </c>
      <c r="B326" s="212" t="s">
        <v>142</v>
      </c>
      <c r="C326" s="121">
        <v>2021</v>
      </c>
      <c r="D326" s="121">
        <v>12</v>
      </c>
      <c r="E326" s="136">
        <v>0</v>
      </c>
      <c r="F326" s="136">
        <v>0</v>
      </c>
      <c r="G326" s="136">
        <v>1</v>
      </c>
      <c r="H326" s="136">
        <v>0</v>
      </c>
    </row>
    <row r="327" spans="1:8" ht="24">
      <c r="A327" s="178" t="s">
        <v>275</v>
      </c>
      <c r="B327" s="212" t="s">
        <v>142</v>
      </c>
      <c r="C327" s="121">
        <v>2022</v>
      </c>
      <c r="D327" s="121">
        <v>1</v>
      </c>
      <c r="E327" s="136">
        <v>0</v>
      </c>
      <c r="F327" s="136">
        <v>0</v>
      </c>
      <c r="G327" s="136">
        <v>0</v>
      </c>
      <c r="H327" s="136">
        <v>0</v>
      </c>
    </row>
    <row r="328" spans="1:8" ht="24">
      <c r="A328" s="178" t="s">
        <v>275</v>
      </c>
      <c r="B328" s="212" t="s">
        <v>142</v>
      </c>
      <c r="C328" s="121">
        <v>2022</v>
      </c>
      <c r="D328" s="121">
        <v>2</v>
      </c>
      <c r="E328" s="136">
        <v>0</v>
      </c>
      <c r="F328" s="136">
        <v>0</v>
      </c>
      <c r="G328" s="136">
        <v>0</v>
      </c>
      <c r="H328" s="136">
        <v>0</v>
      </c>
    </row>
    <row r="329" spans="1:8" ht="24">
      <c r="A329" s="178" t="s">
        <v>275</v>
      </c>
      <c r="B329" s="212" t="s">
        <v>142</v>
      </c>
      <c r="C329" s="121">
        <v>2022</v>
      </c>
      <c r="D329" s="121">
        <v>3</v>
      </c>
      <c r="E329" s="136">
        <v>0</v>
      </c>
      <c r="F329" s="136">
        <v>0</v>
      </c>
      <c r="G329" s="136">
        <v>0</v>
      </c>
      <c r="H329" s="136">
        <v>0</v>
      </c>
    </row>
    <row r="330" spans="1:8" ht="24">
      <c r="A330" s="178" t="s">
        <v>275</v>
      </c>
      <c r="B330" s="212" t="s">
        <v>142</v>
      </c>
      <c r="C330" s="121">
        <v>2022</v>
      </c>
      <c r="D330" s="121">
        <v>4</v>
      </c>
      <c r="E330" s="136">
        <v>0</v>
      </c>
      <c r="F330" s="136">
        <v>0</v>
      </c>
      <c r="G330" s="136">
        <v>0</v>
      </c>
      <c r="H330" s="136">
        <v>0</v>
      </c>
    </row>
    <row r="331" spans="1:8" ht="24">
      <c r="A331" s="178" t="s">
        <v>275</v>
      </c>
      <c r="B331" s="212" t="s">
        <v>142</v>
      </c>
      <c r="C331" s="121">
        <v>2022</v>
      </c>
      <c r="D331" s="121">
        <v>5</v>
      </c>
      <c r="E331" s="136">
        <v>0</v>
      </c>
      <c r="F331" s="136">
        <v>0</v>
      </c>
      <c r="G331" s="136">
        <v>0</v>
      </c>
      <c r="H331" s="136">
        <v>0</v>
      </c>
    </row>
    <row r="332" spans="1:8" ht="24">
      <c r="A332" s="178" t="s">
        <v>275</v>
      </c>
      <c r="B332" s="212" t="s">
        <v>142</v>
      </c>
      <c r="C332" s="121">
        <v>2022</v>
      </c>
      <c r="D332" s="121">
        <v>6</v>
      </c>
      <c r="E332" s="136">
        <v>0</v>
      </c>
      <c r="F332" s="136">
        <v>0</v>
      </c>
      <c r="G332" s="136">
        <v>0</v>
      </c>
      <c r="H332" s="136">
        <v>0</v>
      </c>
    </row>
    <row r="333" spans="1:8" ht="24">
      <c r="A333" s="178" t="s">
        <v>275</v>
      </c>
      <c r="B333" s="212" t="s">
        <v>142</v>
      </c>
      <c r="C333" s="121">
        <v>2022</v>
      </c>
      <c r="D333" s="121">
        <v>7</v>
      </c>
      <c r="E333" s="136">
        <v>0</v>
      </c>
      <c r="F333" s="136">
        <v>0</v>
      </c>
      <c r="G333" s="136">
        <v>0</v>
      </c>
      <c r="H333" s="136">
        <v>0</v>
      </c>
    </row>
    <row r="334" spans="1:8" ht="24">
      <c r="A334" s="178" t="s">
        <v>275</v>
      </c>
      <c r="B334" s="212" t="s">
        <v>142</v>
      </c>
      <c r="C334" s="121">
        <v>2022</v>
      </c>
      <c r="D334" s="121">
        <v>8</v>
      </c>
      <c r="E334" s="136">
        <v>0</v>
      </c>
      <c r="F334" s="136">
        <v>0</v>
      </c>
      <c r="G334" s="136">
        <v>0</v>
      </c>
      <c r="H334" s="136">
        <v>0</v>
      </c>
    </row>
    <row r="335" spans="1:8" ht="24">
      <c r="A335" s="178" t="s">
        <v>275</v>
      </c>
      <c r="B335" s="212" t="s">
        <v>142</v>
      </c>
      <c r="C335" s="121">
        <v>2022</v>
      </c>
      <c r="D335" s="121">
        <v>9</v>
      </c>
      <c r="E335" s="136">
        <v>0</v>
      </c>
      <c r="F335" s="136">
        <v>0</v>
      </c>
      <c r="G335" s="136">
        <v>0</v>
      </c>
      <c r="H335" s="136">
        <v>0</v>
      </c>
    </row>
    <row r="336" spans="1:8" ht="24">
      <c r="A336" s="178" t="s">
        <v>275</v>
      </c>
      <c r="B336" s="212" t="s">
        <v>142</v>
      </c>
      <c r="C336" s="121">
        <v>2022</v>
      </c>
      <c r="D336" s="121">
        <v>10</v>
      </c>
      <c r="E336" s="136">
        <v>0</v>
      </c>
      <c r="F336" s="136">
        <v>0</v>
      </c>
      <c r="G336" s="136">
        <v>0</v>
      </c>
      <c r="H336" s="136">
        <v>0</v>
      </c>
    </row>
    <row r="337" spans="1:8">
      <c r="A337" s="178" t="s">
        <v>276</v>
      </c>
      <c r="B337" s="212" t="s">
        <v>42</v>
      </c>
      <c r="C337" s="121">
        <v>2021</v>
      </c>
      <c r="D337" s="121">
        <v>1</v>
      </c>
      <c r="E337" s="180">
        <v>1317</v>
      </c>
      <c r="F337" s="192">
        <v>2294</v>
      </c>
      <c r="G337" s="180">
        <v>1317</v>
      </c>
      <c r="H337" s="183">
        <v>2294</v>
      </c>
    </row>
    <row r="338" spans="1:8">
      <c r="A338" s="178" t="s">
        <v>276</v>
      </c>
      <c r="B338" s="212" t="s">
        <v>42</v>
      </c>
      <c r="C338" s="121">
        <v>2021</v>
      </c>
      <c r="D338" s="121">
        <v>2</v>
      </c>
      <c r="E338" s="180">
        <v>1389</v>
      </c>
      <c r="F338" s="192">
        <v>2294</v>
      </c>
      <c r="G338" s="180">
        <v>2706</v>
      </c>
      <c r="H338" s="183">
        <v>4588</v>
      </c>
    </row>
    <row r="339" spans="1:8">
      <c r="A339" s="178" t="s">
        <v>276</v>
      </c>
      <c r="B339" s="212" t="s">
        <v>42</v>
      </c>
      <c r="C339" s="121">
        <v>2021</v>
      </c>
      <c r="D339" s="121">
        <v>3</v>
      </c>
      <c r="E339" s="180">
        <v>1954</v>
      </c>
      <c r="F339" s="192">
        <v>2295</v>
      </c>
      <c r="G339" s="180">
        <v>4660</v>
      </c>
      <c r="H339" s="183">
        <v>6883</v>
      </c>
    </row>
    <row r="340" spans="1:8">
      <c r="A340" s="178" t="s">
        <v>276</v>
      </c>
      <c r="B340" s="212" t="s">
        <v>42</v>
      </c>
      <c r="C340" s="121">
        <v>2021</v>
      </c>
      <c r="D340" s="121">
        <v>4</v>
      </c>
      <c r="E340" s="180">
        <v>1623</v>
      </c>
      <c r="F340" s="192">
        <v>2294</v>
      </c>
      <c r="G340" s="180">
        <v>6962</v>
      </c>
      <c r="H340" s="183">
        <v>9177</v>
      </c>
    </row>
    <row r="341" spans="1:8">
      <c r="A341" s="178" t="s">
        <v>276</v>
      </c>
      <c r="B341" s="212" t="s">
        <v>42</v>
      </c>
      <c r="C341" s="121">
        <v>2021</v>
      </c>
      <c r="D341" s="121">
        <v>5</v>
      </c>
      <c r="E341" s="180">
        <v>1583</v>
      </c>
      <c r="F341" s="192">
        <v>2294</v>
      </c>
      <c r="G341" s="180">
        <v>8543</v>
      </c>
      <c r="H341" s="183">
        <v>11471</v>
      </c>
    </row>
    <row r="342" spans="1:8">
      <c r="A342" s="178" t="s">
        <v>276</v>
      </c>
      <c r="B342" s="212" t="s">
        <v>42</v>
      </c>
      <c r="C342" s="121">
        <v>2021</v>
      </c>
      <c r="D342" s="121">
        <v>6</v>
      </c>
      <c r="E342" s="180">
        <v>1630</v>
      </c>
      <c r="F342" s="192">
        <v>2294</v>
      </c>
      <c r="G342" s="180">
        <v>10173</v>
      </c>
      <c r="H342" s="183">
        <v>13765</v>
      </c>
    </row>
    <row r="343" spans="1:8">
      <c r="A343" s="178" t="s">
        <v>276</v>
      </c>
      <c r="B343" s="212" t="s">
        <v>42</v>
      </c>
      <c r="C343" s="121">
        <v>2021</v>
      </c>
      <c r="D343" s="121">
        <v>7</v>
      </c>
      <c r="E343" s="180">
        <v>2413</v>
      </c>
      <c r="F343" s="192">
        <v>2295</v>
      </c>
      <c r="G343" s="180">
        <v>12585</v>
      </c>
      <c r="H343" s="183">
        <v>16060</v>
      </c>
    </row>
    <row r="344" spans="1:8">
      <c r="A344" s="178" t="s">
        <v>276</v>
      </c>
      <c r="B344" s="212" t="s">
        <v>42</v>
      </c>
      <c r="C344" s="121">
        <v>2021</v>
      </c>
      <c r="D344" s="121">
        <v>8</v>
      </c>
      <c r="E344" s="180">
        <v>2593</v>
      </c>
      <c r="F344" s="192">
        <v>2294</v>
      </c>
      <c r="G344" s="180">
        <v>15178</v>
      </c>
      <c r="H344" s="183">
        <v>18354</v>
      </c>
    </row>
    <row r="345" spans="1:8">
      <c r="A345" s="178" t="s">
        <v>276</v>
      </c>
      <c r="B345" s="212" t="s">
        <v>42</v>
      </c>
      <c r="C345" s="121">
        <v>2021</v>
      </c>
      <c r="D345" s="121">
        <v>9</v>
      </c>
      <c r="E345" s="180">
        <v>3945</v>
      </c>
      <c r="F345" s="192">
        <v>2295</v>
      </c>
      <c r="G345" s="180">
        <v>19123</v>
      </c>
      <c r="H345" s="183">
        <v>20649</v>
      </c>
    </row>
    <row r="346" spans="1:8">
      <c r="A346" s="178" t="s">
        <v>276</v>
      </c>
      <c r="B346" s="212" t="s">
        <v>42</v>
      </c>
      <c r="C346" s="121">
        <v>2021</v>
      </c>
      <c r="D346" s="121">
        <v>10</v>
      </c>
      <c r="E346" s="180">
        <v>3278</v>
      </c>
      <c r="F346" s="192">
        <v>2294</v>
      </c>
      <c r="G346" s="180">
        <v>22401</v>
      </c>
      <c r="H346" s="183">
        <v>22943</v>
      </c>
    </row>
    <row r="347" spans="1:8">
      <c r="A347" s="178" t="s">
        <v>276</v>
      </c>
      <c r="B347" s="212" t="s">
        <v>42</v>
      </c>
      <c r="C347" s="121">
        <v>2021</v>
      </c>
      <c r="D347" s="121">
        <v>11</v>
      </c>
      <c r="E347" s="180">
        <v>3512</v>
      </c>
      <c r="F347" s="192">
        <v>2295</v>
      </c>
      <c r="G347" s="180">
        <v>25913</v>
      </c>
      <c r="H347" s="183">
        <v>25238</v>
      </c>
    </row>
    <row r="348" spans="1:8">
      <c r="A348" s="178" t="s">
        <v>276</v>
      </c>
      <c r="B348" s="212" t="s">
        <v>42</v>
      </c>
      <c r="C348" s="121">
        <v>2021</v>
      </c>
      <c r="D348" s="121">
        <v>12</v>
      </c>
      <c r="E348" s="193">
        <v>2380</v>
      </c>
      <c r="F348" s="192">
        <v>2294</v>
      </c>
      <c r="G348" s="183">
        <v>28293</v>
      </c>
      <c r="H348" s="183">
        <v>27532</v>
      </c>
    </row>
    <row r="349" spans="1:8">
      <c r="A349" s="178" t="s">
        <v>276</v>
      </c>
      <c r="B349" s="212" t="s">
        <v>42</v>
      </c>
      <c r="C349" s="121">
        <v>2022</v>
      </c>
      <c r="D349" s="121">
        <v>1</v>
      </c>
      <c r="E349" s="181">
        <v>3923</v>
      </c>
      <c r="F349" s="194">
        <v>3539</v>
      </c>
      <c r="G349" s="181">
        <v>3923</v>
      </c>
      <c r="H349" s="182">
        <v>3539</v>
      </c>
    </row>
    <row r="350" spans="1:8">
      <c r="A350" s="178" t="s">
        <v>276</v>
      </c>
      <c r="B350" s="212" t="s">
        <v>42</v>
      </c>
      <c r="C350" s="121">
        <v>2022</v>
      </c>
      <c r="D350" s="121">
        <v>2</v>
      </c>
      <c r="E350" s="181">
        <f>F350-F349</f>
        <v>0</v>
      </c>
      <c r="F350" s="194">
        <v>3539</v>
      </c>
      <c r="G350" s="182">
        <v>7061</v>
      </c>
      <c r="H350" s="182">
        <v>7078</v>
      </c>
    </row>
    <row r="351" spans="1:8">
      <c r="A351" s="178" t="s">
        <v>276</v>
      </c>
      <c r="B351" s="212" t="s">
        <v>42</v>
      </c>
      <c r="C351" s="121">
        <v>2022</v>
      </c>
      <c r="D351" s="121">
        <v>3</v>
      </c>
      <c r="E351" s="181">
        <v>4020</v>
      </c>
      <c r="F351" s="194">
        <v>3539</v>
      </c>
      <c r="G351" s="182">
        <v>11080</v>
      </c>
      <c r="H351" s="182">
        <v>10617</v>
      </c>
    </row>
    <row r="352" spans="1:8">
      <c r="A352" s="178" t="s">
        <v>276</v>
      </c>
      <c r="B352" s="212" t="s">
        <v>42</v>
      </c>
      <c r="C352" s="121">
        <v>2022</v>
      </c>
      <c r="D352" s="121">
        <v>4</v>
      </c>
      <c r="E352" s="181">
        <v>4178</v>
      </c>
      <c r="F352" s="194">
        <v>3539</v>
      </c>
      <c r="G352" s="182">
        <v>15258</v>
      </c>
      <c r="H352" s="182">
        <f t="shared" ref="H352:H358" si="2">H351+G352</f>
        <v>25875</v>
      </c>
    </row>
    <row r="353" spans="1:8">
      <c r="A353" s="178" t="s">
        <v>276</v>
      </c>
      <c r="B353" s="212" t="s">
        <v>42</v>
      </c>
      <c r="C353" s="121">
        <v>2022</v>
      </c>
      <c r="D353" s="121">
        <v>5</v>
      </c>
      <c r="E353" s="181">
        <v>3890</v>
      </c>
      <c r="F353" s="194">
        <v>3539</v>
      </c>
      <c r="G353" s="182">
        <v>20122</v>
      </c>
      <c r="H353" s="182">
        <f t="shared" si="2"/>
        <v>45997</v>
      </c>
    </row>
    <row r="354" spans="1:8">
      <c r="A354" s="178" t="s">
        <v>276</v>
      </c>
      <c r="B354" s="212" t="s">
        <v>42</v>
      </c>
      <c r="C354" s="121">
        <v>2022</v>
      </c>
      <c r="D354" s="121">
        <v>6</v>
      </c>
      <c r="E354" s="181">
        <v>3711</v>
      </c>
      <c r="F354" s="194">
        <v>3539</v>
      </c>
      <c r="G354" s="182">
        <v>22859</v>
      </c>
      <c r="H354" s="182">
        <f t="shared" si="2"/>
        <v>68856</v>
      </c>
    </row>
    <row r="355" spans="1:8">
      <c r="A355" s="178" t="s">
        <v>276</v>
      </c>
      <c r="B355" s="212" t="s">
        <v>42</v>
      </c>
      <c r="C355" s="121">
        <v>2022</v>
      </c>
      <c r="D355" s="121">
        <v>7</v>
      </c>
      <c r="E355" s="181">
        <v>4353</v>
      </c>
      <c r="F355" s="194">
        <v>3539</v>
      </c>
      <c r="G355" s="182">
        <v>27212</v>
      </c>
      <c r="H355" s="182">
        <f t="shared" si="2"/>
        <v>96068</v>
      </c>
    </row>
    <row r="356" spans="1:8">
      <c r="A356" s="178" t="s">
        <v>276</v>
      </c>
      <c r="B356" s="212" t="s">
        <v>42</v>
      </c>
      <c r="C356" s="121">
        <v>2022</v>
      </c>
      <c r="D356" s="121">
        <v>8</v>
      </c>
      <c r="E356" s="181">
        <v>4535</v>
      </c>
      <c r="F356" s="194">
        <v>3539</v>
      </c>
      <c r="G356" s="182">
        <v>31747</v>
      </c>
      <c r="H356" s="182">
        <f t="shared" si="2"/>
        <v>127815</v>
      </c>
    </row>
    <row r="357" spans="1:8">
      <c r="A357" s="178" t="s">
        <v>276</v>
      </c>
      <c r="B357" s="212" t="s">
        <v>42</v>
      </c>
      <c r="C357" s="121">
        <v>2022</v>
      </c>
      <c r="D357" s="121">
        <v>9</v>
      </c>
      <c r="E357" s="181">
        <v>5804</v>
      </c>
      <c r="F357" s="194">
        <v>3539</v>
      </c>
      <c r="G357" s="182">
        <v>37551</v>
      </c>
      <c r="H357" s="182">
        <f t="shared" si="2"/>
        <v>165366</v>
      </c>
    </row>
    <row r="358" spans="1:8">
      <c r="A358" s="178" t="s">
        <v>276</v>
      </c>
      <c r="B358" s="212" t="s">
        <v>42</v>
      </c>
      <c r="C358" s="121">
        <v>2022</v>
      </c>
      <c r="D358" s="121">
        <v>10</v>
      </c>
      <c r="E358" s="181">
        <v>5928</v>
      </c>
      <c r="F358" s="194">
        <v>3539</v>
      </c>
      <c r="G358" s="182">
        <v>43479</v>
      </c>
      <c r="H358" s="182">
        <f t="shared" si="2"/>
        <v>208845</v>
      </c>
    </row>
    <row r="359" spans="1:8">
      <c r="A359" s="178" t="s">
        <v>277</v>
      </c>
      <c r="B359" s="212" t="s">
        <v>214</v>
      </c>
      <c r="C359" s="121">
        <v>2021</v>
      </c>
      <c r="D359" s="121">
        <v>1</v>
      </c>
      <c r="E359" s="151"/>
      <c r="F359" s="125"/>
    </row>
    <row r="360" spans="1:8">
      <c r="A360" s="178" t="s">
        <v>277</v>
      </c>
      <c r="B360" s="212" t="s">
        <v>214</v>
      </c>
      <c r="C360" s="121">
        <v>2021</v>
      </c>
      <c r="D360" s="121">
        <v>2</v>
      </c>
      <c r="E360" s="136"/>
    </row>
    <row r="361" spans="1:8">
      <c r="A361" s="178" t="s">
        <v>277</v>
      </c>
      <c r="B361" s="212" t="s">
        <v>214</v>
      </c>
      <c r="C361" s="121">
        <v>2021</v>
      </c>
      <c r="D361" s="121">
        <v>3</v>
      </c>
      <c r="E361" s="130"/>
    </row>
    <row r="362" spans="1:8">
      <c r="A362" s="178" t="s">
        <v>277</v>
      </c>
      <c r="B362" s="212" t="s">
        <v>214</v>
      </c>
      <c r="C362" s="121">
        <v>2021</v>
      </c>
      <c r="D362" s="121">
        <v>4</v>
      </c>
      <c r="E362" s="132"/>
    </row>
    <row r="363" spans="1:8">
      <c r="A363" s="178" t="s">
        <v>277</v>
      </c>
      <c r="B363" s="212" t="s">
        <v>214</v>
      </c>
      <c r="C363" s="121">
        <v>2021</v>
      </c>
      <c r="D363" s="121">
        <v>5</v>
      </c>
      <c r="E363" s="131"/>
      <c r="F363" s="171"/>
      <c r="G363" s="131"/>
      <c r="H363" s="171"/>
    </row>
    <row r="364" spans="1:8">
      <c r="A364" s="178" t="s">
        <v>277</v>
      </c>
      <c r="B364" s="212" t="s">
        <v>214</v>
      </c>
      <c r="C364" s="121">
        <v>2021</v>
      </c>
      <c r="D364" s="121">
        <v>6</v>
      </c>
    </row>
    <row r="365" spans="1:8">
      <c r="A365" s="178" t="s">
        <v>277</v>
      </c>
      <c r="B365" s="212" t="s">
        <v>214</v>
      </c>
      <c r="C365" s="121">
        <v>2021</v>
      </c>
      <c r="D365" s="121">
        <v>7</v>
      </c>
    </row>
    <row r="366" spans="1:8">
      <c r="A366" s="178" t="s">
        <v>277</v>
      </c>
      <c r="B366" s="212" t="s">
        <v>214</v>
      </c>
      <c r="C366" s="121">
        <v>2021</v>
      </c>
      <c r="D366" s="121">
        <v>8</v>
      </c>
    </row>
    <row r="367" spans="1:8">
      <c r="A367" s="178" t="s">
        <v>277</v>
      </c>
      <c r="B367" s="212" t="s">
        <v>214</v>
      </c>
      <c r="C367" s="121">
        <v>2021</v>
      </c>
      <c r="D367" s="121">
        <v>9</v>
      </c>
    </row>
    <row r="368" spans="1:8">
      <c r="A368" s="178" t="s">
        <v>277</v>
      </c>
      <c r="B368" s="212" t="s">
        <v>214</v>
      </c>
      <c r="C368" s="121">
        <v>2021</v>
      </c>
      <c r="D368" s="121">
        <v>10</v>
      </c>
    </row>
    <row r="369" spans="1:8">
      <c r="A369" s="178" t="s">
        <v>277</v>
      </c>
      <c r="B369" s="212" t="s">
        <v>214</v>
      </c>
      <c r="C369" s="121">
        <v>2021</v>
      </c>
      <c r="D369" s="121">
        <v>11</v>
      </c>
    </row>
    <row r="370" spans="1:8">
      <c r="A370" s="178" t="s">
        <v>277</v>
      </c>
      <c r="B370" s="212" t="s">
        <v>214</v>
      </c>
      <c r="C370" s="121">
        <v>2021</v>
      </c>
      <c r="D370" s="121">
        <v>12</v>
      </c>
    </row>
    <row r="371" spans="1:8">
      <c r="A371" s="178" t="s">
        <v>277</v>
      </c>
      <c r="B371" s="212" t="s">
        <v>214</v>
      </c>
      <c r="C371" s="121">
        <v>2022</v>
      </c>
      <c r="D371" s="121">
        <v>1</v>
      </c>
      <c r="F371" s="195">
        <v>8</v>
      </c>
      <c r="H371" s="196">
        <f>G371</f>
        <v>0</v>
      </c>
    </row>
    <row r="372" spans="1:8">
      <c r="A372" s="178" t="s">
        <v>277</v>
      </c>
      <c r="B372" s="212" t="s">
        <v>214</v>
      </c>
      <c r="C372" s="121">
        <v>2022</v>
      </c>
      <c r="D372" s="121">
        <v>2</v>
      </c>
      <c r="F372" s="195">
        <v>15.7</v>
      </c>
      <c r="H372" s="196">
        <f>G372+H371</f>
        <v>0</v>
      </c>
    </row>
    <row r="373" spans="1:8">
      <c r="A373" s="178" t="s">
        <v>277</v>
      </c>
      <c r="B373" s="212" t="s">
        <v>214</v>
      </c>
      <c r="C373" s="121">
        <v>2022</v>
      </c>
      <c r="D373" s="121">
        <v>3</v>
      </c>
      <c r="F373" s="195">
        <v>18.399999999999999</v>
      </c>
      <c r="H373" s="196">
        <f t="shared" ref="H373:H380" si="3">G373+H372</f>
        <v>0</v>
      </c>
    </row>
    <row r="374" spans="1:8">
      <c r="A374" s="178" t="s">
        <v>277</v>
      </c>
      <c r="B374" s="212" t="s">
        <v>214</v>
      </c>
      <c r="C374" s="121">
        <v>2022</v>
      </c>
      <c r="D374" s="121">
        <v>4</v>
      </c>
      <c r="E374" s="197">
        <v>25.7</v>
      </c>
      <c r="F374" s="195">
        <v>17.899999999999999</v>
      </c>
      <c r="G374" s="196">
        <v>65.8</v>
      </c>
      <c r="H374" s="196">
        <f t="shared" si="3"/>
        <v>65.8</v>
      </c>
    </row>
    <row r="375" spans="1:8">
      <c r="A375" s="178" t="s">
        <v>277</v>
      </c>
      <c r="B375" s="212" t="s">
        <v>214</v>
      </c>
      <c r="C375" s="121">
        <v>2022</v>
      </c>
      <c r="D375" s="121">
        <v>5</v>
      </c>
      <c r="E375" s="197">
        <v>22.3</v>
      </c>
      <c r="F375" s="195">
        <v>19.8</v>
      </c>
      <c r="G375" s="196">
        <v>88.1</v>
      </c>
      <c r="H375" s="196">
        <f t="shared" si="3"/>
        <v>153.89999999999998</v>
      </c>
    </row>
    <row r="376" spans="1:8">
      <c r="A376" s="178" t="s">
        <v>277</v>
      </c>
      <c r="B376" s="212" t="s">
        <v>214</v>
      </c>
      <c r="C376" s="121">
        <v>2022</v>
      </c>
      <c r="D376" s="121">
        <v>6</v>
      </c>
      <c r="E376" s="197">
        <v>19.8</v>
      </c>
      <c r="F376" s="195">
        <v>21.4</v>
      </c>
      <c r="G376" s="196">
        <v>107.9</v>
      </c>
      <c r="H376" s="196">
        <f t="shared" si="3"/>
        <v>261.79999999999995</v>
      </c>
    </row>
    <row r="377" spans="1:8">
      <c r="A377" s="178" t="s">
        <v>277</v>
      </c>
      <c r="B377" s="212" t="s">
        <v>214</v>
      </c>
      <c r="C377" s="121">
        <v>2022</v>
      </c>
      <c r="D377" s="121">
        <v>7</v>
      </c>
      <c r="E377" s="197">
        <v>17</v>
      </c>
      <c r="F377" s="195">
        <v>20.3</v>
      </c>
      <c r="G377" s="196">
        <v>124.9</v>
      </c>
      <c r="H377" s="196">
        <f t="shared" si="3"/>
        <v>386.69999999999993</v>
      </c>
    </row>
    <row r="378" spans="1:8">
      <c r="A378" s="178" t="s">
        <v>277</v>
      </c>
      <c r="B378" s="212" t="s">
        <v>214</v>
      </c>
      <c r="C378" s="121">
        <v>2022</v>
      </c>
      <c r="D378" s="121">
        <v>8</v>
      </c>
      <c r="E378" s="198">
        <v>20.8</v>
      </c>
      <c r="F378" s="195">
        <v>15.1</v>
      </c>
      <c r="G378" s="196">
        <v>145.69999999999999</v>
      </c>
      <c r="H378" s="196">
        <f t="shared" si="3"/>
        <v>532.39999999999986</v>
      </c>
    </row>
    <row r="379" spans="1:8">
      <c r="A379" s="178" t="s">
        <v>277</v>
      </c>
      <c r="B379" s="212" t="s">
        <v>214</v>
      </c>
      <c r="C379" s="121">
        <v>2022</v>
      </c>
      <c r="D379" s="121">
        <v>9</v>
      </c>
      <c r="E379" s="197">
        <v>13.5</v>
      </c>
      <c r="F379" s="195">
        <v>19.3</v>
      </c>
      <c r="G379" s="196">
        <v>159.19999999999999</v>
      </c>
      <c r="H379" s="196">
        <f t="shared" si="3"/>
        <v>691.59999999999991</v>
      </c>
    </row>
    <row r="380" spans="1:8">
      <c r="A380" s="178" t="s">
        <v>277</v>
      </c>
      <c r="B380" s="212" t="s">
        <v>214</v>
      </c>
      <c r="C380" s="121">
        <v>2022</v>
      </c>
      <c r="D380" s="121">
        <v>10</v>
      </c>
      <c r="E380" s="198">
        <v>21.1</v>
      </c>
      <c r="F380" s="195">
        <v>19.7</v>
      </c>
      <c r="G380" s="196">
        <v>180.3</v>
      </c>
      <c r="H380" s="196">
        <f t="shared" si="3"/>
        <v>871.89999999999986</v>
      </c>
    </row>
    <row r="381" spans="1:8">
      <c r="A381" s="178" t="s">
        <v>278</v>
      </c>
      <c r="B381" s="212" t="s">
        <v>52</v>
      </c>
      <c r="C381" s="121">
        <v>2021</v>
      </c>
      <c r="D381" s="121">
        <v>1</v>
      </c>
      <c r="E381" s="199">
        <v>0</v>
      </c>
      <c r="F381" s="195">
        <v>0</v>
      </c>
      <c r="G381" s="199">
        <v>0</v>
      </c>
      <c r="H381" s="196">
        <v>0</v>
      </c>
    </row>
    <row r="382" spans="1:8">
      <c r="A382" s="178" t="s">
        <v>278</v>
      </c>
      <c r="B382" s="212" t="s">
        <v>52</v>
      </c>
      <c r="C382" s="121">
        <v>2021</v>
      </c>
      <c r="D382" s="121">
        <v>2</v>
      </c>
      <c r="E382" s="199">
        <v>94.9</v>
      </c>
      <c r="F382" s="195">
        <v>6.4</v>
      </c>
      <c r="G382" s="199">
        <v>94.9</v>
      </c>
      <c r="H382" s="196">
        <v>6.4</v>
      </c>
    </row>
    <row r="383" spans="1:8">
      <c r="A383" s="178" t="s">
        <v>278</v>
      </c>
      <c r="B383" s="212" t="s">
        <v>52</v>
      </c>
      <c r="C383" s="121">
        <v>2021</v>
      </c>
      <c r="D383" s="121">
        <v>3</v>
      </c>
      <c r="E383" s="199">
        <v>91.6</v>
      </c>
      <c r="F383" s="195">
        <v>91.5</v>
      </c>
      <c r="G383" s="199">
        <v>186.5</v>
      </c>
      <c r="H383" s="196">
        <v>97.9</v>
      </c>
    </row>
    <row r="384" spans="1:8">
      <c r="A384" s="178" t="s">
        <v>278</v>
      </c>
      <c r="B384" s="212" t="s">
        <v>52</v>
      </c>
      <c r="C384" s="121">
        <v>2021</v>
      </c>
      <c r="D384" s="121">
        <v>4</v>
      </c>
      <c r="E384" s="199">
        <v>0.1</v>
      </c>
      <c r="F384" s="195">
        <v>32.9</v>
      </c>
      <c r="G384" s="199">
        <v>186.6</v>
      </c>
      <c r="H384" s="196">
        <v>130.80000000000001</v>
      </c>
    </row>
    <row r="385" spans="1:8">
      <c r="A385" s="178" t="s">
        <v>278</v>
      </c>
      <c r="B385" s="212" t="s">
        <v>52</v>
      </c>
      <c r="C385" s="121">
        <v>2021</v>
      </c>
      <c r="D385" s="121">
        <v>5</v>
      </c>
      <c r="E385" s="199">
        <v>73</v>
      </c>
      <c r="F385" s="195">
        <v>45.9</v>
      </c>
      <c r="G385" s="199">
        <v>259.5</v>
      </c>
      <c r="H385" s="196">
        <v>176.6</v>
      </c>
    </row>
    <row r="386" spans="1:8">
      <c r="A386" s="178" t="s">
        <v>278</v>
      </c>
      <c r="B386" s="212" t="s">
        <v>52</v>
      </c>
      <c r="C386" s="121">
        <v>2021</v>
      </c>
      <c r="D386" s="121">
        <v>6</v>
      </c>
      <c r="E386" s="199">
        <v>160.5</v>
      </c>
      <c r="F386" s="195">
        <v>97.1</v>
      </c>
      <c r="G386" s="199">
        <v>420</v>
      </c>
      <c r="H386" s="196">
        <v>273.7</v>
      </c>
    </row>
    <row r="387" spans="1:8">
      <c r="A387" s="178" t="s">
        <v>278</v>
      </c>
      <c r="B387" s="212" t="s">
        <v>52</v>
      </c>
      <c r="C387" s="121">
        <v>2021</v>
      </c>
      <c r="D387" s="121">
        <v>7</v>
      </c>
      <c r="E387" s="199">
        <v>108.8</v>
      </c>
      <c r="F387" s="195">
        <v>113.6</v>
      </c>
      <c r="G387" s="199">
        <v>528.9</v>
      </c>
      <c r="H387" s="196">
        <v>387.3</v>
      </c>
    </row>
    <row r="388" spans="1:8">
      <c r="A388" s="178" t="s">
        <v>278</v>
      </c>
      <c r="B388" s="212" t="s">
        <v>52</v>
      </c>
      <c r="C388" s="121">
        <v>2021</v>
      </c>
      <c r="D388" s="121">
        <v>8</v>
      </c>
      <c r="E388" s="199">
        <v>152.5</v>
      </c>
      <c r="F388" s="195">
        <v>205.3</v>
      </c>
      <c r="G388" s="199">
        <v>679.6</v>
      </c>
      <c r="H388" s="196">
        <v>592.6</v>
      </c>
    </row>
    <row r="389" spans="1:8">
      <c r="A389" s="178" t="s">
        <v>278</v>
      </c>
      <c r="B389" s="212" t="s">
        <v>52</v>
      </c>
      <c r="C389" s="121">
        <v>2021</v>
      </c>
      <c r="D389" s="121">
        <v>9</v>
      </c>
      <c r="E389" s="199">
        <v>137.5</v>
      </c>
      <c r="F389" s="195">
        <v>13.5</v>
      </c>
      <c r="G389" s="199">
        <v>817.1</v>
      </c>
      <c r="H389" s="196" t="s">
        <v>317</v>
      </c>
    </row>
    <row r="390" spans="1:8">
      <c r="A390" s="178" t="s">
        <v>278</v>
      </c>
      <c r="B390" s="212" t="s">
        <v>52</v>
      </c>
      <c r="C390" s="121">
        <v>2021</v>
      </c>
      <c r="D390" s="121">
        <v>10</v>
      </c>
      <c r="E390" s="199">
        <v>0.1</v>
      </c>
      <c r="F390" s="195">
        <v>12</v>
      </c>
      <c r="G390" s="199">
        <v>819.1</v>
      </c>
      <c r="H390" s="196" t="s">
        <v>318</v>
      </c>
    </row>
    <row r="391" spans="1:8">
      <c r="A391" s="178" t="s">
        <v>278</v>
      </c>
      <c r="B391" s="212" t="s">
        <v>52</v>
      </c>
      <c r="C391" s="121">
        <v>2021</v>
      </c>
      <c r="D391" s="121">
        <v>11</v>
      </c>
      <c r="E391" s="199">
        <v>74.599999999999994</v>
      </c>
      <c r="F391" s="195">
        <v>112.1</v>
      </c>
      <c r="G391" s="199">
        <v>880.5</v>
      </c>
      <c r="H391" s="196" t="s">
        <v>319</v>
      </c>
    </row>
    <row r="392" spans="1:8">
      <c r="A392" s="178" t="s">
        <v>278</v>
      </c>
      <c r="B392" s="212" t="s">
        <v>52</v>
      </c>
      <c r="C392" s="121">
        <v>2021</v>
      </c>
      <c r="D392" s="121">
        <v>12</v>
      </c>
      <c r="E392" s="197">
        <v>76.7</v>
      </c>
      <c r="F392" s="195">
        <v>0.6</v>
      </c>
      <c r="G392" s="196">
        <v>957.2</v>
      </c>
      <c r="H392" s="196" t="s">
        <v>320</v>
      </c>
    </row>
    <row r="393" spans="1:8">
      <c r="A393" s="178" t="s">
        <v>278</v>
      </c>
      <c r="B393" s="212" t="s">
        <v>52</v>
      </c>
      <c r="C393" s="121">
        <v>2022</v>
      </c>
      <c r="D393" s="121">
        <v>1</v>
      </c>
      <c r="E393" s="181">
        <v>0</v>
      </c>
      <c r="F393" s="194">
        <v>0</v>
      </c>
      <c r="G393" s="182">
        <v>0</v>
      </c>
      <c r="H393" s="182">
        <v>0</v>
      </c>
    </row>
    <row r="394" spans="1:8">
      <c r="A394" s="178" t="s">
        <v>278</v>
      </c>
      <c r="B394" s="212" t="s">
        <v>52</v>
      </c>
      <c r="C394" s="121">
        <v>2022</v>
      </c>
      <c r="D394" s="121">
        <v>2</v>
      </c>
      <c r="E394" s="181">
        <v>0</v>
      </c>
      <c r="F394" s="194">
        <v>0</v>
      </c>
      <c r="G394" s="182">
        <v>0</v>
      </c>
      <c r="H394" s="182">
        <v>0</v>
      </c>
    </row>
    <row r="395" spans="1:8">
      <c r="A395" s="178" t="s">
        <v>278</v>
      </c>
      <c r="B395" s="212" t="s">
        <v>52</v>
      </c>
      <c r="C395" s="121">
        <v>2022</v>
      </c>
      <c r="D395" s="121">
        <v>3</v>
      </c>
      <c r="E395" s="200">
        <v>73.8</v>
      </c>
      <c r="F395" s="201">
        <v>48.7</v>
      </c>
      <c r="G395" s="202">
        <v>73.8</v>
      </c>
      <c r="H395" s="202">
        <v>48.7</v>
      </c>
    </row>
    <row r="396" spans="1:8">
      <c r="A396" s="178" t="s">
        <v>278</v>
      </c>
      <c r="B396" s="212" t="s">
        <v>52</v>
      </c>
      <c r="C396" s="121">
        <v>2022</v>
      </c>
      <c r="D396" s="121">
        <v>4</v>
      </c>
      <c r="E396" s="200">
        <v>6.5</v>
      </c>
      <c r="F396" s="201">
        <v>0.4</v>
      </c>
      <c r="G396" s="202">
        <v>91.7</v>
      </c>
      <c r="H396" s="202">
        <f t="shared" ref="H396:H401" si="4">G396+H395</f>
        <v>140.4</v>
      </c>
    </row>
    <row r="397" spans="1:8">
      <c r="A397" s="178" t="s">
        <v>278</v>
      </c>
      <c r="B397" s="212" t="s">
        <v>52</v>
      </c>
      <c r="C397" s="121">
        <v>2022</v>
      </c>
      <c r="D397" s="121">
        <v>5</v>
      </c>
      <c r="E397" s="200">
        <v>90.7</v>
      </c>
      <c r="F397" s="201">
        <v>85.7</v>
      </c>
      <c r="G397" s="202">
        <v>182.4</v>
      </c>
      <c r="H397" s="202">
        <f t="shared" si="4"/>
        <v>322.8</v>
      </c>
    </row>
    <row r="398" spans="1:8">
      <c r="A398" s="178" t="s">
        <v>278</v>
      </c>
      <c r="B398" s="212" t="s">
        <v>52</v>
      </c>
      <c r="C398" s="121">
        <v>2022</v>
      </c>
      <c r="D398" s="121">
        <v>6</v>
      </c>
      <c r="E398" s="200">
        <v>27.3</v>
      </c>
      <c r="F398" s="201">
        <v>61.9</v>
      </c>
      <c r="G398" s="202">
        <v>209.6</v>
      </c>
      <c r="H398" s="202">
        <f t="shared" si="4"/>
        <v>532.4</v>
      </c>
    </row>
    <row r="399" spans="1:8">
      <c r="A399" s="178" t="s">
        <v>278</v>
      </c>
      <c r="B399" s="212" t="s">
        <v>52</v>
      </c>
      <c r="C399" s="121">
        <v>2022</v>
      </c>
      <c r="D399" s="121">
        <v>7</v>
      </c>
      <c r="E399" s="200">
        <v>0.1</v>
      </c>
      <c r="F399" s="201">
        <v>13.9</v>
      </c>
      <c r="G399" s="202">
        <v>209.7</v>
      </c>
      <c r="H399" s="202">
        <f t="shared" si="4"/>
        <v>742.09999999999991</v>
      </c>
    </row>
    <row r="400" spans="1:8">
      <c r="A400" s="178" t="s">
        <v>278</v>
      </c>
      <c r="B400" s="212" t="s">
        <v>52</v>
      </c>
      <c r="C400" s="121">
        <v>2022</v>
      </c>
      <c r="D400" s="121">
        <v>8</v>
      </c>
      <c r="E400" s="200">
        <v>59.2</v>
      </c>
      <c r="F400" s="201">
        <v>45.8</v>
      </c>
      <c r="G400" s="202">
        <v>269</v>
      </c>
      <c r="H400" s="202">
        <f t="shared" si="4"/>
        <v>1011.0999999999999</v>
      </c>
    </row>
    <row r="401" spans="1:8">
      <c r="A401" s="178" t="s">
        <v>278</v>
      </c>
      <c r="B401" s="212" t="s">
        <v>52</v>
      </c>
      <c r="C401" s="121">
        <v>2022</v>
      </c>
      <c r="D401" s="121">
        <v>9</v>
      </c>
      <c r="E401" s="200">
        <v>25.4</v>
      </c>
      <c r="F401" s="201">
        <v>9.4</v>
      </c>
      <c r="G401" s="202">
        <v>294.39999999999998</v>
      </c>
      <c r="H401" s="202">
        <f t="shared" si="4"/>
        <v>1305.5</v>
      </c>
    </row>
    <row r="402" spans="1:8">
      <c r="A402" s="178" t="s">
        <v>278</v>
      </c>
      <c r="B402" s="212" t="s">
        <v>52</v>
      </c>
      <c r="C402" s="121">
        <v>2022</v>
      </c>
      <c r="D402" s="121">
        <v>10</v>
      </c>
      <c r="E402" s="200">
        <v>12.85</v>
      </c>
      <c r="F402" s="201">
        <v>76.2</v>
      </c>
      <c r="G402" s="202">
        <v>373.92</v>
      </c>
      <c r="H402" s="202">
        <v>342.1</v>
      </c>
    </row>
    <row r="403" spans="1:8">
      <c r="A403" s="178" t="s">
        <v>279</v>
      </c>
      <c r="B403" s="212" t="s">
        <v>80</v>
      </c>
      <c r="C403" s="121">
        <v>2021</v>
      </c>
      <c r="D403" s="121">
        <v>1</v>
      </c>
      <c r="E403" s="152">
        <v>394000000</v>
      </c>
      <c r="F403" s="152">
        <v>1500000000</v>
      </c>
      <c r="G403" s="179"/>
      <c r="H403" s="152">
        <v>1500000000</v>
      </c>
    </row>
    <row r="404" spans="1:8">
      <c r="A404" s="178" t="s">
        <v>279</v>
      </c>
      <c r="B404" s="212" t="s">
        <v>80</v>
      </c>
      <c r="C404" s="121">
        <v>2021</v>
      </c>
      <c r="D404" s="121">
        <v>2</v>
      </c>
      <c r="E404" s="152">
        <v>1394000000</v>
      </c>
      <c r="F404" s="152">
        <v>1500000000</v>
      </c>
      <c r="H404" s="152">
        <v>1500000000</v>
      </c>
    </row>
    <row r="405" spans="1:8">
      <c r="A405" s="178" t="s">
        <v>279</v>
      </c>
      <c r="B405" s="212" t="s">
        <v>80</v>
      </c>
      <c r="C405" s="121">
        <v>2021</v>
      </c>
      <c r="D405" s="121">
        <v>3</v>
      </c>
      <c r="E405" s="152">
        <v>1379000000</v>
      </c>
      <c r="F405" s="152">
        <v>1500000000</v>
      </c>
      <c r="H405" s="152">
        <v>1500000000</v>
      </c>
    </row>
    <row r="406" spans="1:8">
      <c r="A406" s="178" t="s">
        <v>279</v>
      </c>
      <c r="B406" s="212" t="s">
        <v>80</v>
      </c>
      <c r="C406" s="121">
        <v>2021</v>
      </c>
      <c r="D406" s="121">
        <v>4</v>
      </c>
      <c r="E406" s="152">
        <v>643000000</v>
      </c>
      <c r="F406" s="152">
        <v>1500000000</v>
      </c>
      <c r="H406" s="152">
        <v>1500000000</v>
      </c>
    </row>
    <row r="407" spans="1:8">
      <c r="A407" s="178" t="s">
        <v>279</v>
      </c>
      <c r="B407" s="212" t="s">
        <v>80</v>
      </c>
      <c r="C407" s="121">
        <v>2021</v>
      </c>
      <c r="D407" s="121">
        <v>5</v>
      </c>
      <c r="E407" s="136" t="s">
        <v>307</v>
      </c>
      <c r="F407" s="152">
        <v>1500000000</v>
      </c>
      <c r="G407" s="179"/>
      <c r="H407" s="152">
        <v>1500000000</v>
      </c>
    </row>
    <row r="408" spans="1:8">
      <c r="A408" s="178" t="s">
        <v>279</v>
      </c>
      <c r="B408" s="212" t="s">
        <v>80</v>
      </c>
      <c r="C408" s="121">
        <v>2021</v>
      </c>
      <c r="D408" s="121">
        <v>6</v>
      </c>
      <c r="E408" s="152">
        <v>722000000</v>
      </c>
      <c r="F408" s="152">
        <v>1500000000</v>
      </c>
      <c r="G408" s="131"/>
      <c r="H408" s="152">
        <v>1500000000</v>
      </c>
    </row>
    <row r="409" spans="1:8">
      <c r="A409" s="178" t="s">
        <v>279</v>
      </c>
      <c r="B409" s="212" t="s">
        <v>80</v>
      </c>
      <c r="C409" s="121">
        <v>2021</v>
      </c>
      <c r="D409" s="121">
        <v>7</v>
      </c>
      <c r="E409" s="152">
        <v>475000000</v>
      </c>
      <c r="F409" s="152">
        <v>1500000000</v>
      </c>
      <c r="H409" s="152">
        <v>1500000000</v>
      </c>
    </row>
    <row r="410" spans="1:8">
      <c r="A410" s="178" t="s">
        <v>279</v>
      </c>
      <c r="B410" s="212" t="s">
        <v>80</v>
      </c>
      <c r="C410" s="121">
        <v>2021</v>
      </c>
      <c r="D410" s="121">
        <v>8</v>
      </c>
      <c r="E410" s="152">
        <v>-1278000000</v>
      </c>
      <c r="F410" s="152">
        <v>1500000000</v>
      </c>
      <c r="H410" s="152">
        <v>1500000000</v>
      </c>
    </row>
    <row r="411" spans="1:8">
      <c r="A411" s="178" t="s">
        <v>279</v>
      </c>
      <c r="B411" s="212" t="s">
        <v>80</v>
      </c>
      <c r="C411" s="121">
        <v>2021</v>
      </c>
      <c r="D411" s="121">
        <v>9</v>
      </c>
      <c r="E411" s="152">
        <v>-292000000</v>
      </c>
      <c r="F411" s="152">
        <v>1500000000</v>
      </c>
      <c r="H411" s="152">
        <v>1500000000</v>
      </c>
    </row>
    <row r="412" spans="1:8">
      <c r="A412" s="178" t="s">
        <v>279</v>
      </c>
      <c r="B412" s="212" t="s">
        <v>80</v>
      </c>
      <c r="C412" s="121">
        <v>2021</v>
      </c>
      <c r="D412" s="121">
        <v>10</v>
      </c>
      <c r="E412" s="152">
        <v>1498000000</v>
      </c>
      <c r="F412" s="152">
        <v>1500000000</v>
      </c>
      <c r="H412" s="152">
        <v>1500000000</v>
      </c>
    </row>
    <row r="413" spans="1:8">
      <c r="A413" s="178" t="s">
        <v>279</v>
      </c>
      <c r="B413" s="212" t="s">
        <v>80</v>
      </c>
      <c r="C413" s="121">
        <v>2021</v>
      </c>
      <c r="D413" s="121">
        <v>11</v>
      </c>
      <c r="E413" s="152">
        <v>1250000000</v>
      </c>
      <c r="F413" s="152">
        <v>1500000000</v>
      </c>
      <c r="H413" s="152">
        <v>1500000000</v>
      </c>
    </row>
    <row r="414" spans="1:8">
      <c r="A414" s="178" t="s">
        <v>279</v>
      </c>
      <c r="B414" s="212" t="s">
        <v>80</v>
      </c>
      <c r="C414" s="121">
        <v>2021</v>
      </c>
      <c r="D414" s="121">
        <v>12</v>
      </c>
      <c r="E414" s="152">
        <v>116000000</v>
      </c>
      <c r="F414" s="152">
        <v>1500000000</v>
      </c>
      <c r="H414" s="152">
        <v>1500000000</v>
      </c>
    </row>
    <row r="415" spans="1:8">
      <c r="A415" s="178" t="s">
        <v>279</v>
      </c>
      <c r="B415" s="212" t="s">
        <v>80</v>
      </c>
      <c r="C415" s="121">
        <v>2022</v>
      </c>
      <c r="D415" s="121">
        <v>1</v>
      </c>
      <c r="E415" s="152">
        <v>1262000000</v>
      </c>
      <c r="F415" s="152">
        <v>1500000000</v>
      </c>
      <c r="G415" s="152">
        <v>1262000000</v>
      </c>
      <c r="H415" s="152">
        <v>1500000000</v>
      </c>
    </row>
    <row r="416" spans="1:8">
      <c r="A416" s="178" t="s">
        <v>279</v>
      </c>
      <c r="B416" s="212" t="s">
        <v>80</v>
      </c>
      <c r="C416" s="121">
        <v>2022</v>
      </c>
      <c r="D416" s="121">
        <v>2</v>
      </c>
      <c r="E416" s="152">
        <v>682000000</v>
      </c>
      <c r="F416" s="152">
        <v>1500000000</v>
      </c>
      <c r="G416" s="152">
        <v>682000000</v>
      </c>
      <c r="H416" s="152">
        <v>1500000000</v>
      </c>
    </row>
    <row r="417" spans="1:8">
      <c r="A417" s="178" t="s">
        <v>279</v>
      </c>
      <c r="B417" s="212" t="s">
        <v>80</v>
      </c>
      <c r="C417" s="121">
        <v>2022</v>
      </c>
      <c r="D417" s="121">
        <v>3</v>
      </c>
      <c r="E417" s="152">
        <v>274000000</v>
      </c>
      <c r="F417" s="152">
        <v>1500000000</v>
      </c>
      <c r="G417" s="152">
        <v>274000000</v>
      </c>
      <c r="H417" s="152">
        <v>1500000000</v>
      </c>
    </row>
    <row r="418" spans="1:8">
      <c r="A418" s="178" t="s">
        <v>279</v>
      </c>
      <c r="B418" s="212" t="s">
        <v>80</v>
      </c>
      <c r="C418" s="121">
        <v>2022</v>
      </c>
      <c r="D418" s="121">
        <v>4</v>
      </c>
      <c r="E418" s="152">
        <v>-1060000000</v>
      </c>
      <c r="F418" s="152">
        <v>1500000000</v>
      </c>
      <c r="G418" s="152">
        <v>-1060000000</v>
      </c>
      <c r="H418" s="152">
        <v>1500000000</v>
      </c>
    </row>
    <row r="419" spans="1:8">
      <c r="A419" s="178" t="s">
        <v>279</v>
      </c>
      <c r="B419" s="212" t="s">
        <v>80</v>
      </c>
      <c r="C419" s="121">
        <v>2022</v>
      </c>
      <c r="D419" s="121">
        <v>5</v>
      </c>
      <c r="E419" s="152">
        <v>152000000</v>
      </c>
      <c r="F419" s="152">
        <v>1500000000</v>
      </c>
      <c r="G419" s="152">
        <v>152000000</v>
      </c>
      <c r="H419" s="152">
        <v>1500000000</v>
      </c>
    </row>
    <row r="420" spans="1:8">
      <c r="A420" s="178" t="s">
        <v>279</v>
      </c>
      <c r="B420" s="212" t="s">
        <v>80</v>
      </c>
      <c r="C420" s="121">
        <v>2022</v>
      </c>
      <c r="D420" s="121">
        <v>6</v>
      </c>
      <c r="E420" s="152">
        <v>2264000000</v>
      </c>
      <c r="F420" s="152">
        <v>1500000000</v>
      </c>
      <c r="G420" s="152">
        <v>2264000000</v>
      </c>
      <c r="H420" s="152">
        <v>1500000000</v>
      </c>
    </row>
    <row r="421" spans="1:8">
      <c r="A421" s="178" t="s">
        <v>279</v>
      </c>
      <c r="B421" s="212" t="s">
        <v>80</v>
      </c>
      <c r="C421" s="121">
        <v>2022</v>
      </c>
      <c r="D421" s="121">
        <v>7</v>
      </c>
      <c r="E421" s="152">
        <v>2048000000</v>
      </c>
      <c r="F421" s="152">
        <v>1500000000</v>
      </c>
      <c r="G421" s="152">
        <v>2048000000</v>
      </c>
      <c r="H421" s="152">
        <v>1500000000</v>
      </c>
    </row>
    <row r="422" spans="1:8">
      <c r="A422" s="178" t="s">
        <v>279</v>
      </c>
      <c r="B422" s="212" t="s">
        <v>80</v>
      </c>
      <c r="C422" s="121">
        <v>2022</v>
      </c>
      <c r="D422" s="121">
        <v>8</v>
      </c>
      <c r="E422" s="152">
        <v>747000000</v>
      </c>
      <c r="F422" s="152">
        <v>1500000000</v>
      </c>
      <c r="G422" s="152">
        <v>747000000</v>
      </c>
      <c r="H422" s="152">
        <v>1500000000</v>
      </c>
    </row>
    <row r="423" spans="1:8">
      <c r="A423" s="178" t="s">
        <v>279</v>
      </c>
      <c r="B423" s="212" t="s">
        <v>80</v>
      </c>
      <c r="C423" s="121">
        <v>2022</v>
      </c>
      <c r="D423" s="121">
        <v>9</v>
      </c>
      <c r="E423" s="152">
        <v>457000000</v>
      </c>
      <c r="F423" s="152">
        <v>1500000000</v>
      </c>
      <c r="G423" s="152">
        <v>457000000</v>
      </c>
      <c r="H423" s="152">
        <v>1500000000</v>
      </c>
    </row>
    <row r="424" spans="1:8">
      <c r="A424" s="178" t="s">
        <v>279</v>
      </c>
      <c r="B424" s="212" t="s">
        <v>80</v>
      </c>
      <c r="C424" s="121">
        <v>2022</v>
      </c>
      <c r="D424" s="121">
        <v>10</v>
      </c>
      <c r="E424" s="152"/>
      <c r="F424" s="152">
        <v>1500000000</v>
      </c>
      <c r="G424" s="152"/>
      <c r="H424" s="152">
        <v>1500000000</v>
      </c>
    </row>
    <row r="425" spans="1:8">
      <c r="A425" s="178" t="s">
        <v>280</v>
      </c>
      <c r="B425" s="212" t="s">
        <v>64</v>
      </c>
      <c r="C425" s="121">
        <v>2021</v>
      </c>
      <c r="D425" s="121">
        <v>1</v>
      </c>
      <c r="E425" s="153">
        <v>0</v>
      </c>
      <c r="F425" s="137"/>
      <c r="H425" s="137"/>
    </row>
    <row r="426" spans="1:8">
      <c r="A426" s="178" t="s">
        <v>280</v>
      </c>
      <c r="B426" s="212" t="s">
        <v>64</v>
      </c>
      <c r="C426" s="121">
        <v>2021</v>
      </c>
      <c r="D426" s="121">
        <v>2</v>
      </c>
      <c r="E426" s="153">
        <v>0</v>
      </c>
    </row>
    <row r="427" spans="1:8">
      <c r="A427" s="178" t="s">
        <v>280</v>
      </c>
      <c r="B427" s="212" t="s">
        <v>64</v>
      </c>
      <c r="C427" s="121">
        <v>2021</v>
      </c>
      <c r="D427" s="121">
        <v>3</v>
      </c>
      <c r="E427" s="153">
        <v>0</v>
      </c>
    </row>
    <row r="428" spans="1:8">
      <c r="A428" s="178" t="s">
        <v>280</v>
      </c>
      <c r="B428" s="212" t="s">
        <v>64</v>
      </c>
      <c r="C428" s="121">
        <v>2021</v>
      </c>
      <c r="D428" s="121">
        <v>4</v>
      </c>
      <c r="E428" s="153">
        <v>0</v>
      </c>
    </row>
    <row r="429" spans="1:8">
      <c r="A429" s="178" t="s">
        <v>280</v>
      </c>
      <c r="B429" s="212" t="s">
        <v>64</v>
      </c>
      <c r="C429" s="121">
        <v>2021</v>
      </c>
      <c r="D429" s="121">
        <v>5</v>
      </c>
      <c r="E429" s="136">
        <v>1.6E-2</v>
      </c>
      <c r="F429" s="179"/>
      <c r="G429" s="179"/>
      <c r="H429" s="179"/>
    </row>
    <row r="430" spans="1:8">
      <c r="A430" s="178" t="s">
        <v>280</v>
      </c>
      <c r="B430" s="212" t="s">
        <v>64</v>
      </c>
      <c r="C430" s="121">
        <v>2021</v>
      </c>
      <c r="D430" s="121">
        <v>6</v>
      </c>
      <c r="E430" s="136">
        <v>1.6E-2</v>
      </c>
      <c r="F430" s="171"/>
      <c r="G430" s="131"/>
      <c r="H430" s="171"/>
    </row>
    <row r="431" spans="1:8">
      <c r="A431" s="178" t="s">
        <v>280</v>
      </c>
      <c r="B431" s="212" t="s">
        <v>64</v>
      </c>
      <c r="C431" s="121">
        <v>2021</v>
      </c>
      <c r="D431" s="121">
        <v>7</v>
      </c>
      <c r="E431" s="136">
        <v>3.2000000000000001E-2</v>
      </c>
    </row>
    <row r="432" spans="1:8">
      <c r="A432" s="178" t="s">
        <v>280</v>
      </c>
      <c r="B432" s="212" t="s">
        <v>64</v>
      </c>
      <c r="C432" s="121">
        <v>2021</v>
      </c>
      <c r="D432" s="121">
        <v>8</v>
      </c>
      <c r="E432" s="136">
        <v>3.2000000000000001E-2</v>
      </c>
    </row>
    <row r="433" spans="1:8">
      <c r="A433" s="178" t="s">
        <v>280</v>
      </c>
      <c r="B433" s="212" t="s">
        <v>64</v>
      </c>
      <c r="C433" s="121">
        <v>2021</v>
      </c>
      <c r="D433" s="121">
        <v>9</v>
      </c>
      <c r="E433" s="136">
        <v>3.2000000000000001E-2</v>
      </c>
    </row>
    <row r="434" spans="1:8">
      <c r="A434" s="178" t="s">
        <v>280</v>
      </c>
      <c r="B434" s="212" t="s">
        <v>64</v>
      </c>
      <c r="C434" s="121">
        <v>2021</v>
      </c>
      <c r="D434" s="121">
        <v>10</v>
      </c>
      <c r="E434" s="136">
        <v>4.7E-2</v>
      </c>
    </row>
    <row r="435" spans="1:8">
      <c r="A435" s="178" t="s">
        <v>280</v>
      </c>
      <c r="B435" s="212" t="s">
        <v>64</v>
      </c>
      <c r="C435" s="121">
        <v>2021</v>
      </c>
      <c r="D435" s="121">
        <v>11</v>
      </c>
      <c r="E435" s="136">
        <v>6.3E-2</v>
      </c>
    </row>
    <row r="436" spans="1:8">
      <c r="A436" s="178" t="s">
        <v>280</v>
      </c>
      <c r="B436" s="212" t="s">
        <v>64</v>
      </c>
      <c r="C436" s="121">
        <v>2021</v>
      </c>
      <c r="D436" s="121">
        <v>12</v>
      </c>
      <c r="E436" s="136">
        <v>7.6999999999999999E-2</v>
      </c>
    </row>
    <row r="437" spans="1:8">
      <c r="A437" s="178" t="s">
        <v>280</v>
      </c>
      <c r="B437" s="212" t="s">
        <v>64</v>
      </c>
      <c r="C437" s="121">
        <v>2022</v>
      </c>
      <c r="D437" s="121">
        <v>1</v>
      </c>
      <c r="E437" s="181">
        <v>1</v>
      </c>
      <c r="F437" s="194">
        <v>1</v>
      </c>
      <c r="G437" s="182">
        <v>1</v>
      </c>
      <c r="H437" s="182">
        <f>G437</f>
        <v>1</v>
      </c>
    </row>
    <row r="438" spans="1:8">
      <c r="A438" s="178" t="s">
        <v>280</v>
      </c>
      <c r="B438" s="212" t="s">
        <v>64</v>
      </c>
      <c r="C438" s="121">
        <v>2022</v>
      </c>
      <c r="D438" s="121">
        <v>2</v>
      </c>
      <c r="E438" s="181">
        <v>0</v>
      </c>
      <c r="F438" s="194">
        <v>0</v>
      </c>
      <c r="G438" s="182">
        <v>1</v>
      </c>
      <c r="H438" s="182">
        <f t="shared" ref="H438:H446" si="5">H437+G438</f>
        <v>2</v>
      </c>
    </row>
    <row r="439" spans="1:8">
      <c r="A439" s="178" t="s">
        <v>280</v>
      </c>
      <c r="B439" s="212" t="s">
        <v>64</v>
      </c>
      <c r="C439" s="121">
        <v>2022</v>
      </c>
      <c r="D439" s="121">
        <v>3</v>
      </c>
      <c r="E439" s="181">
        <v>1</v>
      </c>
      <c r="F439" s="194">
        <v>0</v>
      </c>
      <c r="G439" s="182">
        <v>2</v>
      </c>
      <c r="H439" s="182">
        <f t="shared" si="5"/>
        <v>4</v>
      </c>
    </row>
    <row r="440" spans="1:8">
      <c r="A440" s="178" t="s">
        <v>280</v>
      </c>
      <c r="B440" s="212" t="s">
        <v>64</v>
      </c>
      <c r="C440" s="121">
        <v>2022</v>
      </c>
      <c r="D440" s="121">
        <v>4</v>
      </c>
      <c r="E440" s="181">
        <v>1</v>
      </c>
      <c r="F440" s="194">
        <v>1</v>
      </c>
      <c r="G440" s="182">
        <v>3</v>
      </c>
      <c r="H440" s="182">
        <f t="shared" si="5"/>
        <v>7</v>
      </c>
    </row>
    <row r="441" spans="1:8">
      <c r="A441" s="178" t="s">
        <v>280</v>
      </c>
      <c r="B441" s="212" t="s">
        <v>64</v>
      </c>
      <c r="C441" s="121">
        <v>2022</v>
      </c>
      <c r="D441" s="121">
        <v>5</v>
      </c>
      <c r="E441" s="181">
        <v>1</v>
      </c>
      <c r="F441" s="194">
        <v>0</v>
      </c>
      <c r="G441" s="182">
        <v>4</v>
      </c>
      <c r="H441" s="182">
        <f t="shared" si="5"/>
        <v>11</v>
      </c>
    </row>
    <row r="442" spans="1:8">
      <c r="A442" s="178" t="s">
        <v>280</v>
      </c>
      <c r="B442" s="212" t="s">
        <v>64</v>
      </c>
      <c r="C442" s="121">
        <v>2022</v>
      </c>
      <c r="D442" s="121">
        <v>6</v>
      </c>
      <c r="E442" s="181">
        <v>0</v>
      </c>
      <c r="F442" s="194">
        <v>0</v>
      </c>
      <c r="G442" s="182">
        <v>4</v>
      </c>
      <c r="H442" s="182">
        <f t="shared" si="5"/>
        <v>15</v>
      </c>
    </row>
    <row r="443" spans="1:8">
      <c r="A443" s="178" t="s">
        <v>280</v>
      </c>
      <c r="B443" s="212" t="s">
        <v>64</v>
      </c>
      <c r="C443" s="121">
        <v>2022</v>
      </c>
      <c r="D443" s="121">
        <v>7</v>
      </c>
      <c r="E443" s="181">
        <v>1</v>
      </c>
      <c r="F443" s="194">
        <v>1</v>
      </c>
      <c r="G443" s="182">
        <v>5</v>
      </c>
      <c r="H443" s="182">
        <f t="shared" si="5"/>
        <v>20</v>
      </c>
    </row>
    <row r="444" spans="1:8">
      <c r="A444" s="178" t="s">
        <v>280</v>
      </c>
      <c r="B444" s="212" t="s">
        <v>64</v>
      </c>
      <c r="C444" s="121">
        <v>2022</v>
      </c>
      <c r="D444" s="121">
        <v>8</v>
      </c>
      <c r="E444" s="181">
        <v>2</v>
      </c>
      <c r="F444" s="194">
        <v>0</v>
      </c>
      <c r="G444" s="182">
        <v>7</v>
      </c>
      <c r="H444" s="182">
        <f t="shared" si="5"/>
        <v>27</v>
      </c>
    </row>
    <row r="445" spans="1:8">
      <c r="A445" s="178" t="s">
        <v>280</v>
      </c>
      <c r="B445" s="212" t="s">
        <v>64</v>
      </c>
      <c r="C445" s="121">
        <v>2022</v>
      </c>
      <c r="D445" s="121">
        <v>9</v>
      </c>
      <c r="E445" s="181">
        <v>2</v>
      </c>
      <c r="F445" s="194">
        <v>0</v>
      </c>
      <c r="G445" s="182">
        <v>9</v>
      </c>
      <c r="H445" s="182">
        <f t="shared" si="5"/>
        <v>36</v>
      </c>
    </row>
    <row r="446" spans="1:8">
      <c r="A446" s="178" t="s">
        <v>280</v>
      </c>
      <c r="B446" s="212" t="s">
        <v>64</v>
      </c>
      <c r="C446" s="121">
        <v>2022</v>
      </c>
      <c r="D446" s="121">
        <v>10</v>
      </c>
      <c r="E446" s="181">
        <v>0</v>
      </c>
      <c r="F446" s="194">
        <v>0</v>
      </c>
      <c r="G446" s="182">
        <v>9</v>
      </c>
      <c r="H446" s="182">
        <f t="shared" si="5"/>
        <v>45</v>
      </c>
    </row>
    <row r="447" spans="1:8" ht="24">
      <c r="A447" s="178" t="s">
        <v>281</v>
      </c>
      <c r="B447" s="212" t="s">
        <v>127</v>
      </c>
      <c r="C447" s="121">
        <v>2021</v>
      </c>
      <c r="D447" s="121">
        <v>1</v>
      </c>
      <c r="G447" s="180">
        <v>41817</v>
      </c>
      <c r="H447" s="183">
        <v>43903</v>
      </c>
    </row>
    <row r="448" spans="1:8" ht="24">
      <c r="A448" s="178" t="s">
        <v>281</v>
      </c>
      <c r="B448" s="212" t="s">
        <v>127</v>
      </c>
      <c r="C448" s="121">
        <v>2021</v>
      </c>
      <c r="D448" s="121">
        <v>2</v>
      </c>
      <c r="G448" s="180">
        <v>44117</v>
      </c>
      <c r="H448" s="183">
        <v>47103</v>
      </c>
    </row>
    <row r="449" spans="1:8" ht="24">
      <c r="A449" s="178" t="s">
        <v>281</v>
      </c>
      <c r="B449" s="212" t="s">
        <v>127</v>
      </c>
      <c r="C449" s="121">
        <v>2021</v>
      </c>
      <c r="D449" s="121">
        <v>3</v>
      </c>
      <c r="F449" s="138"/>
      <c r="G449" s="180">
        <v>47224</v>
      </c>
      <c r="H449" s="183">
        <v>50303</v>
      </c>
    </row>
    <row r="450" spans="1:8" ht="24">
      <c r="A450" s="178" t="s">
        <v>281</v>
      </c>
      <c r="B450" s="212" t="s">
        <v>127</v>
      </c>
      <c r="C450" s="121">
        <v>2021</v>
      </c>
      <c r="D450" s="121">
        <v>4</v>
      </c>
      <c r="G450" s="180">
        <v>50141</v>
      </c>
      <c r="H450" s="183">
        <v>53503</v>
      </c>
    </row>
    <row r="451" spans="1:8" ht="24">
      <c r="A451" s="178" t="s">
        <v>281</v>
      </c>
      <c r="B451" s="212" t="s">
        <v>127</v>
      </c>
      <c r="C451" s="121">
        <v>2021</v>
      </c>
      <c r="D451" s="121">
        <v>5</v>
      </c>
      <c r="F451" s="188"/>
      <c r="G451" s="180">
        <v>53350</v>
      </c>
      <c r="H451" s="183">
        <v>56703</v>
      </c>
    </row>
    <row r="452" spans="1:8" ht="24">
      <c r="A452" s="178" t="s">
        <v>281</v>
      </c>
      <c r="B452" s="212" t="s">
        <v>127</v>
      </c>
      <c r="C452" s="121">
        <v>2021</v>
      </c>
      <c r="D452" s="121">
        <v>6</v>
      </c>
      <c r="G452" s="180">
        <v>56274</v>
      </c>
      <c r="H452" s="183">
        <v>59903</v>
      </c>
    </row>
    <row r="453" spans="1:8" ht="24">
      <c r="A453" s="178" t="s">
        <v>281</v>
      </c>
      <c r="B453" s="212" t="s">
        <v>127</v>
      </c>
      <c r="C453" s="121">
        <v>2021</v>
      </c>
      <c r="D453" s="121">
        <v>7</v>
      </c>
      <c r="G453" s="180">
        <v>63099</v>
      </c>
      <c r="H453" s="183">
        <v>63103</v>
      </c>
    </row>
    <row r="454" spans="1:8" ht="24">
      <c r="A454" s="178" t="s">
        <v>281</v>
      </c>
      <c r="B454" s="212" t="s">
        <v>127</v>
      </c>
      <c r="C454" s="121">
        <v>2021</v>
      </c>
      <c r="D454" s="121">
        <v>8</v>
      </c>
      <c r="G454" s="180">
        <v>65724</v>
      </c>
      <c r="H454" s="183">
        <v>66503</v>
      </c>
    </row>
    <row r="455" spans="1:8" ht="24">
      <c r="A455" s="178" t="s">
        <v>281</v>
      </c>
      <c r="B455" s="212" t="s">
        <v>127</v>
      </c>
      <c r="C455" s="121">
        <v>2021</v>
      </c>
      <c r="D455" s="121">
        <v>9</v>
      </c>
      <c r="G455" s="180">
        <v>67313</v>
      </c>
      <c r="H455" s="183">
        <v>69503</v>
      </c>
    </row>
    <row r="456" spans="1:8" ht="24">
      <c r="A456" s="178" t="s">
        <v>281</v>
      </c>
      <c r="B456" s="212" t="s">
        <v>127</v>
      </c>
      <c r="C456" s="121">
        <v>2021</v>
      </c>
      <c r="D456" s="121">
        <v>10</v>
      </c>
      <c r="G456" s="180">
        <v>68608</v>
      </c>
      <c r="H456" s="183">
        <v>72495</v>
      </c>
    </row>
    <row r="457" spans="1:8" ht="24">
      <c r="A457" s="178" t="s">
        <v>281</v>
      </c>
      <c r="B457" s="212" t="s">
        <v>127</v>
      </c>
      <c r="C457" s="121">
        <v>2021</v>
      </c>
      <c r="D457" s="121">
        <v>11</v>
      </c>
      <c r="G457" s="180">
        <v>69123</v>
      </c>
      <c r="H457" s="183">
        <v>72495</v>
      </c>
    </row>
    <row r="458" spans="1:8" ht="24">
      <c r="A458" s="178" t="s">
        <v>281</v>
      </c>
      <c r="B458" s="212" t="s">
        <v>127</v>
      </c>
      <c r="C458" s="121">
        <v>2021</v>
      </c>
      <c r="D458" s="121">
        <v>12</v>
      </c>
      <c r="G458" s="183">
        <v>69123</v>
      </c>
      <c r="H458" s="183">
        <v>72495</v>
      </c>
    </row>
    <row r="459" spans="1:8" ht="24">
      <c r="A459" s="178" t="s">
        <v>281</v>
      </c>
      <c r="B459" s="212" t="s">
        <v>127</v>
      </c>
      <c r="C459" s="121">
        <v>2022</v>
      </c>
      <c r="D459" s="121">
        <v>1</v>
      </c>
      <c r="G459" s="183"/>
      <c r="H459" s="183">
        <v>2</v>
      </c>
    </row>
    <row r="460" spans="1:8" ht="24">
      <c r="A460" s="178" t="s">
        <v>281</v>
      </c>
      <c r="B460" s="212" t="s">
        <v>127</v>
      </c>
      <c r="C460" s="121">
        <v>2022</v>
      </c>
      <c r="D460" s="121">
        <v>2</v>
      </c>
      <c r="G460" s="183"/>
      <c r="H460" s="183">
        <v>2</v>
      </c>
    </row>
    <row r="461" spans="1:8" ht="24">
      <c r="A461" s="178" t="s">
        <v>281</v>
      </c>
      <c r="B461" s="212" t="s">
        <v>127</v>
      </c>
      <c r="C461" s="121">
        <v>2022</v>
      </c>
      <c r="D461" s="121">
        <v>3</v>
      </c>
      <c r="G461" s="183"/>
      <c r="H461" s="183">
        <v>8</v>
      </c>
    </row>
    <row r="462" spans="1:8" ht="24">
      <c r="A462" s="178" t="s">
        <v>281</v>
      </c>
      <c r="B462" s="212" t="s">
        <v>127</v>
      </c>
      <c r="C462" s="121">
        <v>2022</v>
      </c>
      <c r="D462" s="121">
        <v>4</v>
      </c>
      <c r="G462" s="183">
        <v>13</v>
      </c>
      <c r="H462" s="183">
        <v>8</v>
      </c>
    </row>
    <row r="463" spans="1:8" ht="24">
      <c r="A463" s="178" t="s">
        <v>281</v>
      </c>
      <c r="B463" s="212" t="s">
        <v>127</v>
      </c>
      <c r="C463" s="121">
        <v>2022</v>
      </c>
      <c r="D463" s="121">
        <v>5</v>
      </c>
      <c r="G463" s="183">
        <v>13</v>
      </c>
      <c r="H463" s="183">
        <v>8</v>
      </c>
    </row>
    <row r="464" spans="1:8" ht="24">
      <c r="A464" s="178" t="s">
        <v>281</v>
      </c>
      <c r="B464" s="212" t="s">
        <v>127</v>
      </c>
      <c r="C464" s="121">
        <v>2022</v>
      </c>
      <c r="D464" s="121">
        <v>6</v>
      </c>
      <c r="G464" s="183">
        <v>16</v>
      </c>
      <c r="H464" s="183">
        <v>17</v>
      </c>
    </row>
    <row r="465" spans="1:8" ht="24">
      <c r="A465" s="178" t="s">
        <v>281</v>
      </c>
      <c r="B465" s="212" t="s">
        <v>127</v>
      </c>
      <c r="C465" s="121">
        <v>2022</v>
      </c>
      <c r="D465" s="121">
        <v>7</v>
      </c>
      <c r="G465" s="183">
        <v>16</v>
      </c>
      <c r="H465" s="183">
        <v>17</v>
      </c>
    </row>
    <row r="466" spans="1:8" ht="24">
      <c r="A466" s="178" t="s">
        <v>281</v>
      </c>
      <c r="B466" s="212" t="s">
        <v>127</v>
      </c>
      <c r="C466" s="121">
        <v>2022</v>
      </c>
      <c r="D466" s="121">
        <v>8</v>
      </c>
      <c r="G466" s="183">
        <v>16</v>
      </c>
      <c r="H466" s="183">
        <v>17</v>
      </c>
    </row>
    <row r="467" spans="1:8" ht="24">
      <c r="A467" s="178" t="s">
        <v>281</v>
      </c>
      <c r="B467" s="212" t="s">
        <v>127</v>
      </c>
      <c r="C467" s="121">
        <v>2022</v>
      </c>
      <c r="D467" s="121">
        <v>9</v>
      </c>
      <c r="G467" s="183">
        <v>19</v>
      </c>
      <c r="H467" s="183">
        <v>19</v>
      </c>
    </row>
    <row r="468" spans="1:8" ht="24">
      <c r="A468" s="178" t="s">
        <v>281</v>
      </c>
      <c r="B468" s="212" t="s">
        <v>127</v>
      </c>
      <c r="C468" s="121">
        <v>2022</v>
      </c>
      <c r="D468" s="121">
        <v>10</v>
      </c>
      <c r="G468" s="183">
        <v>19</v>
      </c>
      <c r="H468" s="183">
        <v>19</v>
      </c>
    </row>
    <row r="469" spans="1:8" ht="24">
      <c r="A469" s="178" t="s">
        <v>282</v>
      </c>
      <c r="B469" s="212" t="s">
        <v>301</v>
      </c>
      <c r="C469" s="121">
        <v>2021</v>
      </c>
      <c r="D469" s="121">
        <v>1</v>
      </c>
      <c r="E469" s="154">
        <v>2.59</v>
      </c>
      <c r="F469" s="137"/>
      <c r="H469" s="137"/>
    </row>
    <row r="470" spans="1:8" ht="24">
      <c r="A470" s="178" t="s">
        <v>282</v>
      </c>
      <c r="B470" s="212" t="s">
        <v>301</v>
      </c>
      <c r="C470" s="121">
        <v>2021</v>
      </c>
      <c r="D470" s="121">
        <v>2</v>
      </c>
      <c r="E470" s="154">
        <v>2.5499999999999998</v>
      </c>
    </row>
    <row r="471" spans="1:8" ht="24">
      <c r="A471" s="178" t="s">
        <v>282</v>
      </c>
      <c r="B471" s="212" t="s">
        <v>301</v>
      </c>
      <c r="C471" s="121">
        <v>2021</v>
      </c>
      <c r="D471" s="121">
        <v>3</v>
      </c>
      <c r="E471" s="154">
        <v>2.69</v>
      </c>
    </row>
    <row r="472" spans="1:8" ht="24">
      <c r="A472" s="178" t="s">
        <v>282</v>
      </c>
      <c r="B472" s="212" t="s">
        <v>301</v>
      </c>
      <c r="C472" s="121">
        <v>2021</v>
      </c>
      <c r="D472" s="121">
        <v>4</v>
      </c>
      <c r="E472" s="154">
        <v>2.78</v>
      </c>
    </row>
    <row r="473" spans="1:8" ht="24">
      <c r="A473" s="178" t="s">
        <v>282</v>
      </c>
      <c r="B473" s="212" t="s">
        <v>301</v>
      </c>
      <c r="C473" s="121">
        <v>2021</v>
      </c>
      <c r="D473" s="121">
        <v>5</v>
      </c>
      <c r="E473" s="154">
        <v>2.76</v>
      </c>
    </row>
    <row r="474" spans="1:8" ht="24">
      <c r="A474" s="178" t="s">
        <v>282</v>
      </c>
      <c r="B474" s="212" t="s">
        <v>301</v>
      </c>
      <c r="C474" s="121">
        <v>2021</v>
      </c>
      <c r="D474" s="121">
        <v>6</v>
      </c>
      <c r="E474" s="129">
        <v>2.79</v>
      </c>
      <c r="F474" s="171"/>
      <c r="G474" s="131"/>
      <c r="H474" s="171"/>
    </row>
    <row r="475" spans="1:8" ht="24">
      <c r="A475" s="178" t="s">
        <v>282</v>
      </c>
      <c r="B475" s="212" t="s">
        <v>301</v>
      </c>
      <c r="C475" s="121">
        <v>2021</v>
      </c>
      <c r="D475" s="121">
        <v>7</v>
      </c>
      <c r="E475" s="129">
        <v>2.94</v>
      </c>
    </row>
    <row r="476" spans="1:8" ht="24">
      <c r="A476" s="178" t="s">
        <v>282</v>
      </c>
      <c r="B476" s="212" t="s">
        <v>301</v>
      </c>
      <c r="C476" s="121">
        <v>2021</v>
      </c>
      <c r="D476" s="121">
        <v>8</v>
      </c>
      <c r="E476" s="129">
        <v>2.97</v>
      </c>
    </row>
    <row r="477" spans="1:8" ht="24">
      <c r="A477" s="178" t="s">
        <v>282</v>
      </c>
      <c r="B477" s="212" t="s">
        <v>301</v>
      </c>
      <c r="C477" s="121">
        <v>2021</v>
      </c>
      <c r="D477" s="121">
        <v>9</v>
      </c>
      <c r="E477" s="129">
        <v>2.62</v>
      </c>
    </row>
    <row r="478" spans="1:8" ht="24">
      <c r="A478" s="178" t="s">
        <v>282</v>
      </c>
      <c r="B478" s="212" t="s">
        <v>301</v>
      </c>
      <c r="C478" s="121">
        <v>2021</v>
      </c>
      <c r="D478" s="121">
        <v>10</v>
      </c>
      <c r="E478" s="129">
        <v>2.72</v>
      </c>
    </row>
    <row r="479" spans="1:8" ht="24">
      <c r="A479" s="178" t="s">
        <v>282</v>
      </c>
      <c r="B479" s="212" t="s">
        <v>301</v>
      </c>
      <c r="C479" s="121">
        <v>2021</v>
      </c>
      <c r="D479" s="121">
        <v>11</v>
      </c>
      <c r="E479" s="129">
        <v>2.73</v>
      </c>
    </row>
    <row r="480" spans="1:8" ht="24">
      <c r="A480" s="178" t="s">
        <v>282</v>
      </c>
      <c r="B480" s="212" t="s">
        <v>301</v>
      </c>
      <c r="C480" s="121">
        <v>2021</v>
      </c>
      <c r="D480" s="121">
        <v>12</v>
      </c>
      <c r="E480" s="129" t="s">
        <v>238</v>
      </c>
    </row>
    <row r="481" spans="1:8" ht="38.25">
      <c r="A481" s="178" t="s">
        <v>282</v>
      </c>
      <c r="B481" s="212" t="s">
        <v>301</v>
      </c>
      <c r="C481" s="121">
        <v>2022</v>
      </c>
      <c r="D481" s="121">
        <v>1</v>
      </c>
      <c r="E481" s="129">
        <v>1.53</v>
      </c>
      <c r="F481" s="125" t="s">
        <v>239</v>
      </c>
      <c r="G481" s="129">
        <v>1.53</v>
      </c>
      <c r="H481" s="125" t="s">
        <v>239</v>
      </c>
    </row>
    <row r="482" spans="1:8" ht="38.25">
      <c r="A482" s="178" t="s">
        <v>282</v>
      </c>
      <c r="B482" s="212" t="s">
        <v>301</v>
      </c>
      <c r="C482" s="121">
        <v>2022</v>
      </c>
      <c r="D482" s="121">
        <v>2</v>
      </c>
      <c r="E482" s="129">
        <v>1.46</v>
      </c>
      <c r="F482" s="125" t="s">
        <v>239</v>
      </c>
      <c r="G482" s="129">
        <v>1.46</v>
      </c>
      <c r="H482" s="125" t="s">
        <v>239</v>
      </c>
    </row>
    <row r="483" spans="1:8" ht="38.25">
      <c r="A483" s="178" t="s">
        <v>282</v>
      </c>
      <c r="B483" s="212" t="s">
        <v>301</v>
      </c>
      <c r="C483" s="121">
        <v>2022</v>
      </c>
      <c r="D483" s="121">
        <v>3</v>
      </c>
      <c r="E483" s="129">
        <v>1.47</v>
      </c>
      <c r="F483" s="125" t="s">
        <v>239</v>
      </c>
      <c r="G483" s="129">
        <v>1.47</v>
      </c>
      <c r="H483" s="125" t="s">
        <v>239</v>
      </c>
    </row>
    <row r="484" spans="1:8" ht="38.25">
      <c r="A484" s="178" t="s">
        <v>282</v>
      </c>
      <c r="B484" s="212" t="s">
        <v>301</v>
      </c>
      <c r="C484" s="121">
        <v>2022</v>
      </c>
      <c r="D484" s="121">
        <v>4</v>
      </c>
      <c r="E484" s="129">
        <v>1.46</v>
      </c>
      <c r="F484" s="125" t="s">
        <v>239</v>
      </c>
      <c r="G484" s="129">
        <v>1.46</v>
      </c>
      <c r="H484" s="125" t="s">
        <v>239</v>
      </c>
    </row>
    <row r="485" spans="1:8" ht="38.25">
      <c r="A485" s="178" t="s">
        <v>282</v>
      </c>
      <c r="B485" s="212" t="s">
        <v>301</v>
      </c>
      <c r="C485" s="121">
        <v>2022</v>
      </c>
      <c r="D485" s="121">
        <v>5</v>
      </c>
      <c r="E485" s="129">
        <v>1.42</v>
      </c>
      <c r="F485" s="125" t="s">
        <v>239</v>
      </c>
      <c r="G485" s="129">
        <v>1.42</v>
      </c>
      <c r="H485" s="125" t="s">
        <v>239</v>
      </c>
    </row>
    <row r="486" spans="1:8" ht="38.25">
      <c r="A486" s="178" t="s">
        <v>282</v>
      </c>
      <c r="B486" s="212" t="s">
        <v>301</v>
      </c>
      <c r="C486" s="121">
        <v>2022</v>
      </c>
      <c r="D486" s="121">
        <v>6</v>
      </c>
      <c r="E486" s="129">
        <v>1.32</v>
      </c>
      <c r="F486" s="125" t="s">
        <v>239</v>
      </c>
      <c r="G486" s="129">
        <v>1.32</v>
      </c>
      <c r="H486" s="125" t="s">
        <v>239</v>
      </c>
    </row>
    <row r="487" spans="1:8" ht="38.25">
      <c r="A487" s="178" t="s">
        <v>282</v>
      </c>
      <c r="B487" s="212" t="s">
        <v>301</v>
      </c>
      <c r="C487" s="121">
        <v>2022</v>
      </c>
      <c r="D487" s="121">
        <v>7</v>
      </c>
      <c r="E487" s="129">
        <v>1.29</v>
      </c>
      <c r="F487" s="125" t="s">
        <v>239</v>
      </c>
      <c r="G487" s="129">
        <v>1.29</v>
      </c>
      <c r="H487" s="125" t="s">
        <v>239</v>
      </c>
    </row>
    <row r="488" spans="1:8" ht="38.25">
      <c r="A488" s="178" t="s">
        <v>282</v>
      </c>
      <c r="B488" s="212" t="s">
        <v>301</v>
      </c>
      <c r="C488" s="121">
        <v>2022</v>
      </c>
      <c r="D488" s="121">
        <v>8</v>
      </c>
      <c r="E488" s="129">
        <v>1.25</v>
      </c>
      <c r="F488" s="125" t="s">
        <v>239</v>
      </c>
      <c r="G488" s="129">
        <v>1.25</v>
      </c>
      <c r="H488" s="125" t="s">
        <v>239</v>
      </c>
    </row>
    <row r="489" spans="1:8" ht="38.25">
      <c r="A489" s="178" t="s">
        <v>282</v>
      </c>
      <c r="B489" s="212" t="s">
        <v>301</v>
      </c>
      <c r="C489" s="121">
        <v>2022</v>
      </c>
      <c r="D489" s="121">
        <v>9</v>
      </c>
      <c r="E489" s="129">
        <v>1.33</v>
      </c>
      <c r="F489" s="125" t="s">
        <v>239</v>
      </c>
      <c r="G489" s="129">
        <v>1.33</v>
      </c>
      <c r="H489" s="125" t="s">
        <v>239</v>
      </c>
    </row>
    <row r="490" spans="1:8" ht="38.25">
      <c r="A490" s="178" t="s">
        <v>282</v>
      </c>
      <c r="B490" s="212" t="s">
        <v>301</v>
      </c>
      <c r="C490" s="121">
        <v>2022</v>
      </c>
      <c r="D490" s="121">
        <v>10</v>
      </c>
      <c r="E490" s="129">
        <v>1.27</v>
      </c>
      <c r="F490" s="125" t="s">
        <v>239</v>
      </c>
      <c r="G490" s="129">
        <v>1.27</v>
      </c>
      <c r="H490" s="125" t="s">
        <v>239</v>
      </c>
    </row>
    <row r="491" spans="1:8">
      <c r="A491" s="178" t="s">
        <v>283</v>
      </c>
      <c r="B491" s="212" t="s">
        <v>77</v>
      </c>
      <c r="C491" s="121">
        <v>2021</v>
      </c>
      <c r="D491" s="121">
        <v>1</v>
      </c>
      <c r="E491" s="155">
        <v>92.5</v>
      </c>
      <c r="F491" s="121">
        <v>87.5</v>
      </c>
      <c r="G491" s="155">
        <v>92.5</v>
      </c>
      <c r="H491" s="121">
        <v>87.5</v>
      </c>
    </row>
    <row r="492" spans="1:8">
      <c r="A492" s="178" t="s">
        <v>283</v>
      </c>
      <c r="B492" s="212" t="s">
        <v>77</v>
      </c>
      <c r="C492" s="121">
        <v>2021</v>
      </c>
      <c r="D492" s="121">
        <v>2</v>
      </c>
      <c r="E492" s="155">
        <v>92.5</v>
      </c>
      <c r="F492" s="121">
        <v>87.5</v>
      </c>
      <c r="G492" s="155">
        <v>92.5</v>
      </c>
      <c r="H492" s="121">
        <v>87.5</v>
      </c>
    </row>
    <row r="493" spans="1:8">
      <c r="A493" s="178" t="s">
        <v>283</v>
      </c>
      <c r="B493" s="212" t="s">
        <v>77</v>
      </c>
      <c r="C493" s="121">
        <v>2021</v>
      </c>
      <c r="D493" s="121">
        <v>3</v>
      </c>
      <c r="E493" s="155">
        <v>92.5</v>
      </c>
      <c r="F493" s="121">
        <v>87.5</v>
      </c>
      <c r="G493" s="155">
        <v>92.5</v>
      </c>
      <c r="H493" s="121">
        <v>87.5</v>
      </c>
    </row>
    <row r="494" spans="1:8">
      <c r="A494" s="178" t="s">
        <v>283</v>
      </c>
      <c r="B494" s="212" t="s">
        <v>77</v>
      </c>
      <c r="C494" s="121">
        <v>2021</v>
      </c>
      <c r="D494" s="121">
        <v>4</v>
      </c>
      <c r="E494" s="155">
        <v>92.5</v>
      </c>
      <c r="F494" s="121">
        <v>87.5</v>
      </c>
      <c r="G494" s="155">
        <v>92.5</v>
      </c>
      <c r="H494" s="121">
        <v>87.5</v>
      </c>
    </row>
    <row r="495" spans="1:8">
      <c r="A495" s="178" t="s">
        <v>283</v>
      </c>
      <c r="B495" s="212" t="s">
        <v>77</v>
      </c>
      <c r="C495" s="121">
        <v>2021</v>
      </c>
      <c r="D495" s="121">
        <v>5</v>
      </c>
      <c r="E495" s="155">
        <v>92.5</v>
      </c>
      <c r="F495" s="121">
        <v>87.5</v>
      </c>
      <c r="G495" s="155">
        <v>92.5</v>
      </c>
      <c r="H495" s="121">
        <v>87.5</v>
      </c>
    </row>
    <row r="496" spans="1:8">
      <c r="A496" s="178" t="s">
        <v>283</v>
      </c>
      <c r="B496" s="212" t="s">
        <v>77</v>
      </c>
      <c r="C496" s="121">
        <v>2021</v>
      </c>
      <c r="D496" s="121">
        <v>6</v>
      </c>
      <c r="E496" s="155">
        <v>92.5</v>
      </c>
      <c r="F496" s="121">
        <v>87.5</v>
      </c>
      <c r="G496" s="155">
        <v>92.5</v>
      </c>
      <c r="H496" s="121">
        <v>87.5</v>
      </c>
    </row>
    <row r="497" spans="1:8">
      <c r="A497" s="178" t="s">
        <v>283</v>
      </c>
      <c r="B497" s="212" t="s">
        <v>77</v>
      </c>
      <c r="C497" s="121">
        <v>2021</v>
      </c>
      <c r="D497" s="121">
        <v>7</v>
      </c>
      <c r="E497" s="155">
        <v>92.5</v>
      </c>
      <c r="F497" s="121">
        <v>87.5</v>
      </c>
      <c r="G497" s="155">
        <v>92.5</v>
      </c>
      <c r="H497" s="121">
        <v>87.5</v>
      </c>
    </row>
    <row r="498" spans="1:8">
      <c r="A498" s="178" t="s">
        <v>283</v>
      </c>
      <c r="B498" s="212" t="s">
        <v>77</v>
      </c>
      <c r="C498" s="121">
        <v>2021</v>
      </c>
      <c r="D498" s="121">
        <v>8</v>
      </c>
      <c r="E498" s="155">
        <v>92.5</v>
      </c>
      <c r="F498" s="121">
        <v>87.5</v>
      </c>
      <c r="G498" s="155">
        <v>92.5</v>
      </c>
      <c r="H498" s="121">
        <v>87.5</v>
      </c>
    </row>
    <row r="499" spans="1:8">
      <c r="A499" s="178" t="s">
        <v>283</v>
      </c>
      <c r="B499" s="212" t="s">
        <v>77</v>
      </c>
      <c r="C499" s="121">
        <v>2021</v>
      </c>
      <c r="D499" s="121">
        <v>9</v>
      </c>
      <c r="E499" s="155">
        <v>92.5</v>
      </c>
      <c r="F499" s="121">
        <v>87.5</v>
      </c>
      <c r="G499" s="155">
        <v>92.5</v>
      </c>
      <c r="H499" s="121">
        <v>87.5</v>
      </c>
    </row>
    <row r="500" spans="1:8">
      <c r="A500" s="178" t="s">
        <v>283</v>
      </c>
      <c r="B500" s="212" t="s">
        <v>77</v>
      </c>
      <c r="C500" s="121">
        <v>2021</v>
      </c>
      <c r="D500" s="121">
        <v>10</v>
      </c>
      <c r="E500" s="155">
        <v>92.5</v>
      </c>
      <c r="F500" s="121">
        <v>87.5</v>
      </c>
      <c r="G500" s="155">
        <v>92.5</v>
      </c>
      <c r="H500" s="121">
        <v>87.5</v>
      </c>
    </row>
    <row r="501" spans="1:8">
      <c r="A501" s="178" t="s">
        <v>283</v>
      </c>
      <c r="B501" s="212" t="s">
        <v>77</v>
      </c>
      <c r="C501" s="121">
        <v>2021</v>
      </c>
      <c r="D501" s="121">
        <v>11</v>
      </c>
      <c r="E501" s="155">
        <v>92.5</v>
      </c>
      <c r="F501" s="121">
        <v>87.5</v>
      </c>
      <c r="G501" s="155">
        <v>92.5</v>
      </c>
      <c r="H501" s="121">
        <v>87.5</v>
      </c>
    </row>
    <row r="502" spans="1:8">
      <c r="A502" s="178" t="s">
        <v>283</v>
      </c>
      <c r="B502" s="212" t="s">
        <v>77</v>
      </c>
      <c r="C502" s="121">
        <v>2021</v>
      </c>
      <c r="D502" s="121">
        <v>12</v>
      </c>
      <c r="E502" s="156">
        <v>92.5</v>
      </c>
      <c r="F502" s="121">
        <v>87.5</v>
      </c>
      <c r="G502" s="156">
        <v>92.5</v>
      </c>
      <c r="H502" s="121">
        <v>87.5</v>
      </c>
    </row>
    <row r="503" spans="1:8">
      <c r="A503" s="178" t="s">
        <v>283</v>
      </c>
      <c r="B503" s="212" t="s">
        <v>77</v>
      </c>
      <c r="C503" s="121">
        <v>2022</v>
      </c>
      <c r="D503" s="121">
        <v>1</v>
      </c>
      <c r="E503" s="155">
        <v>92.5</v>
      </c>
      <c r="F503" s="121">
        <v>89.1</v>
      </c>
      <c r="G503" s="155">
        <v>92.5</v>
      </c>
      <c r="H503" s="121">
        <v>89.1</v>
      </c>
    </row>
    <row r="504" spans="1:8">
      <c r="A504" s="178" t="s">
        <v>283</v>
      </c>
      <c r="B504" s="212" t="s">
        <v>77</v>
      </c>
      <c r="C504" s="121">
        <v>2022</v>
      </c>
      <c r="D504" s="121">
        <v>2</v>
      </c>
      <c r="E504" s="155">
        <v>92.5</v>
      </c>
      <c r="F504" s="121">
        <v>89.1</v>
      </c>
      <c r="G504" s="155">
        <v>92.5</v>
      </c>
      <c r="H504" s="121">
        <v>89.1</v>
      </c>
    </row>
    <row r="505" spans="1:8">
      <c r="A505" s="178" t="s">
        <v>283</v>
      </c>
      <c r="B505" s="212" t="s">
        <v>77</v>
      </c>
      <c r="C505" s="121">
        <v>2022</v>
      </c>
      <c r="D505" s="121">
        <v>3</v>
      </c>
      <c r="E505" s="155">
        <v>92.5</v>
      </c>
      <c r="F505" s="121">
        <v>89.1</v>
      </c>
      <c r="G505" s="155">
        <v>92.5</v>
      </c>
      <c r="H505" s="121">
        <v>89.1</v>
      </c>
    </row>
    <row r="506" spans="1:8">
      <c r="A506" s="178" t="s">
        <v>283</v>
      </c>
      <c r="B506" s="212" t="s">
        <v>77</v>
      </c>
      <c r="C506" s="121">
        <v>2022</v>
      </c>
      <c r="D506" s="121">
        <v>4</v>
      </c>
      <c r="E506" s="155">
        <v>92.5</v>
      </c>
      <c r="F506" s="121">
        <v>89.1</v>
      </c>
      <c r="G506" s="155">
        <v>92.5</v>
      </c>
      <c r="H506" s="121">
        <v>89.1</v>
      </c>
    </row>
    <row r="507" spans="1:8">
      <c r="A507" s="178" t="s">
        <v>283</v>
      </c>
      <c r="B507" s="212" t="s">
        <v>77</v>
      </c>
      <c r="C507" s="121">
        <v>2022</v>
      </c>
      <c r="D507" s="121">
        <v>5</v>
      </c>
      <c r="E507" s="155">
        <v>92.5</v>
      </c>
      <c r="F507" s="121">
        <v>89.1</v>
      </c>
      <c r="G507" s="155">
        <v>92.5</v>
      </c>
      <c r="H507" s="121">
        <v>89.1</v>
      </c>
    </row>
    <row r="508" spans="1:8">
      <c r="A508" s="178" t="s">
        <v>283</v>
      </c>
      <c r="B508" s="212" t="s">
        <v>77</v>
      </c>
      <c r="C508" s="121">
        <v>2022</v>
      </c>
      <c r="D508" s="121">
        <v>6</v>
      </c>
      <c r="E508" s="155">
        <v>92.5</v>
      </c>
      <c r="F508" s="121">
        <v>89.1</v>
      </c>
      <c r="G508" s="155">
        <v>92.5</v>
      </c>
      <c r="H508" s="121">
        <v>89.1</v>
      </c>
    </row>
    <row r="509" spans="1:8">
      <c r="A509" s="178" t="s">
        <v>283</v>
      </c>
      <c r="B509" s="212" t="s">
        <v>77</v>
      </c>
      <c r="C509" s="121">
        <v>2022</v>
      </c>
      <c r="D509" s="121">
        <v>7</v>
      </c>
      <c r="E509" s="155">
        <v>92.5</v>
      </c>
      <c r="F509" s="121">
        <v>89.1</v>
      </c>
      <c r="G509" s="155">
        <v>92.5</v>
      </c>
      <c r="H509" s="121">
        <v>89.1</v>
      </c>
    </row>
    <row r="510" spans="1:8">
      <c r="A510" s="178" t="s">
        <v>283</v>
      </c>
      <c r="B510" s="212" t="s">
        <v>77</v>
      </c>
      <c r="C510" s="121">
        <v>2022</v>
      </c>
      <c r="D510" s="121">
        <v>8</v>
      </c>
      <c r="E510" s="155">
        <v>95.2</v>
      </c>
      <c r="F510" s="121">
        <v>89.1</v>
      </c>
      <c r="G510" s="155">
        <v>95.2</v>
      </c>
      <c r="H510" s="121">
        <v>89.1</v>
      </c>
    </row>
    <row r="511" spans="1:8">
      <c r="A511" s="178" t="s">
        <v>283</v>
      </c>
      <c r="B511" s="212" t="s">
        <v>77</v>
      </c>
      <c r="C511" s="121">
        <v>2022</v>
      </c>
      <c r="D511" s="121">
        <v>9</v>
      </c>
      <c r="E511" s="155">
        <v>95.7</v>
      </c>
      <c r="F511" s="121">
        <v>92.3</v>
      </c>
      <c r="G511" s="155">
        <v>95.7</v>
      </c>
      <c r="H511" s="121">
        <v>92.3</v>
      </c>
    </row>
    <row r="512" spans="1:8">
      <c r="A512" s="178" t="s">
        <v>283</v>
      </c>
      <c r="B512" s="212" t="s">
        <v>77</v>
      </c>
      <c r="C512" s="121">
        <v>2022</v>
      </c>
      <c r="D512" s="121">
        <v>10</v>
      </c>
      <c r="E512" s="155">
        <v>97.6</v>
      </c>
      <c r="F512" s="121">
        <v>92.9</v>
      </c>
      <c r="G512" s="155">
        <v>97.6</v>
      </c>
      <c r="H512" s="121">
        <v>92.9</v>
      </c>
    </row>
    <row r="513" spans="1:8">
      <c r="A513" s="178" t="s">
        <v>303</v>
      </c>
      <c r="B513" s="212" t="s">
        <v>226</v>
      </c>
      <c r="C513" s="121">
        <v>2021</v>
      </c>
      <c r="D513" s="121">
        <v>1</v>
      </c>
      <c r="E513" s="174"/>
      <c r="F513" s="137"/>
      <c r="G513" s="179"/>
      <c r="H513" s="137"/>
    </row>
    <row r="514" spans="1:8">
      <c r="A514" s="178" t="s">
        <v>303</v>
      </c>
      <c r="B514" s="212" t="s">
        <v>226</v>
      </c>
      <c r="C514" s="121">
        <v>2021</v>
      </c>
      <c r="D514" s="121">
        <v>2</v>
      </c>
      <c r="E514" s="174"/>
    </row>
    <row r="515" spans="1:8">
      <c r="A515" s="178" t="s">
        <v>303</v>
      </c>
      <c r="B515" s="212" t="s">
        <v>226</v>
      </c>
      <c r="C515" s="121">
        <v>2021</v>
      </c>
      <c r="D515" s="121">
        <v>3</v>
      </c>
      <c r="E515" s="128"/>
    </row>
    <row r="516" spans="1:8">
      <c r="A516" s="178" t="s">
        <v>303</v>
      </c>
      <c r="B516" s="212" t="s">
        <v>226</v>
      </c>
      <c r="C516" s="121">
        <v>2021</v>
      </c>
      <c r="D516" s="121">
        <v>4</v>
      </c>
      <c r="E516" s="128"/>
    </row>
    <row r="517" spans="1:8">
      <c r="A517" s="178" t="s">
        <v>303</v>
      </c>
      <c r="B517" s="212" t="s">
        <v>226</v>
      </c>
      <c r="C517" s="121">
        <v>2021</v>
      </c>
      <c r="D517" s="121">
        <v>5</v>
      </c>
      <c r="E517" s="128"/>
      <c r="F517" s="179"/>
      <c r="G517" s="179"/>
      <c r="H517" s="179"/>
    </row>
    <row r="518" spans="1:8">
      <c r="A518" s="178" t="s">
        <v>303</v>
      </c>
      <c r="B518" s="212" t="s">
        <v>226</v>
      </c>
      <c r="C518" s="121">
        <v>2021</v>
      </c>
      <c r="D518" s="121">
        <v>6</v>
      </c>
      <c r="E518" s="128"/>
      <c r="F518" s="171"/>
      <c r="G518" s="131"/>
      <c r="H518" s="171"/>
    </row>
    <row r="519" spans="1:8">
      <c r="A519" s="178" t="s">
        <v>303</v>
      </c>
      <c r="B519" s="212" t="s">
        <v>226</v>
      </c>
      <c r="C519" s="121">
        <v>2021</v>
      </c>
      <c r="D519" s="121">
        <v>7</v>
      </c>
      <c r="E519" s="128"/>
    </row>
    <row r="520" spans="1:8">
      <c r="A520" s="178" t="s">
        <v>303</v>
      </c>
      <c r="B520" s="212" t="s">
        <v>226</v>
      </c>
      <c r="C520" s="121">
        <v>2021</v>
      </c>
      <c r="D520" s="121">
        <v>8</v>
      </c>
      <c r="E520" s="128"/>
    </row>
    <row r="521" spans="1:8">
      <c r="A521" s="178" t="s">
        <v>303</v>
      </c>
      <c r="B521" s="212" t="s">
        <v>226</v>
      </c>
      <c r="C521" s="121">
        <v>2021</v>
      </c>
      <c r="D521" s="121">
        <v>9</v>
      </c>
      <c r="E521" s="128"/>
    </row>
    <row r="522" spans="1:8">
      <c r="A522" s="178" t="s">
        <v>303</v>
      </c>
      <c r="B522" s="212" t="s">
        <v>226</v>
      </c>
      <c r="C522" s="121">
        <v>2021</v>
      </c>
      <c r="D522" s="121">
        <v>10</v>
      </c>
      <c r="E522" s="128"/>
    </row>
    <row r="523" spans="1:8">
      <c r="A523" s="178" t="s">
        <v>303</v>
      </c>
      <c r="B523" s="212" t="s">
        <v>226</v>
      </c>
      <c r="C523" s="121">
        <v>2021</v>
      </c>
      <c r="D523" s="121">
        <v>11</v>
      </c>
      <c r="E523" s="128"/>
    </row>
    <row r="524" spans="1:8">
      <c r="A524" s="178" t="s">
        <v>303</v>
      </c>
      <c r="B524" s="212" t="s">
        <v>226</v>
      </c>
      <c r="C524" s="121">
        <v>2021</v>
      </c>
      <c r="D524" s="121">
        <v>12</v>
      </c>
      <c r="E524" s="128"/>
    </row>
    <row r="525" spans="1:8">
      <c r="A525" s="178" t="s">
        <v>303</v>
      </c>
      <c r="B525" s="212" t="s">
        <v>226</v>
      </c>
      <c r="C525" s="121">
        <v>2022</v>
      </c>
      <c r="D525" s="121">
        <v>1</v>
      </c>
      <c r="E525" s="128">
        <v>189</v>
      </c>
      <c r="F525" s="128">
        <v>217</v>
      </c>
      <c r="G525" s="128">
        <v>189</v>
      </c>
      <c r="H525" s="128">
        <v>217</v>
      </c>
    </row>
    <row r="526" spans="1:8">
      <c r="A526" s="178" t="s">
        <v>303</v>
      </c>
      <c r="B526" s="212" t="s">
        <v>226</v>
      </c>
      <c r="C526" s="121">
        <v>2022</v>
      </c>
      <c r="D526" s="121">
        <v>2</v>
      </c>
      <c r="E526" s="128">
        <v>280</v>
      </c>
      <c r="F526" s="128">
        <v>412</v>
      </c>
      <c r="G526" s="128">
        <v>280</v>
      </c>
      <c r="H526" s="128">
        <v>412</v>
      </c>
    </row>
    <row r="527" spans="1:8">
      <c r="A527" s="178" t="s">
        <v>303</v>
      </c>
      <c r="B527" s="212" t="s">
        <v>226</v>
      </c>
      <c r="C527" s="121">
        <v>2022</v>
      </c>
      <c r="D527" s="121">
        <v>3</v>
      </c>
      <c r="E527" s="128">
        <v>408</v>
      </c>
      <c r="F527" s="128">
        <v>691</v>
      </c>
      <c r="G527" s="128">
        <v>408</v>
      </c>
      <c r="H527" s="128">
        <v>691</v>
      </c>
    </row>
    <row r="528" spans="1:8">
      <c r="A528" s="178" t="s">
        <v>303</v>
      </c>
      <c r="B528" s="212" t="s">
        <v>226</v>
      </c>
      <c r="C528" s="121">
        <v>2022</v>
      </c>
      <c r="D528" s="121">
        <v>4</v>
      </c>
      <c r="E528" s="128">
        <v>607</v>
      </c>
      <c r="F528" s="128">
        <v>861</v>
      </c>
      <c r="G528" s="128">
        <v>607</v>
      </c>
      <c r="H528" s="128">
        <v>861</v>
      </c>
    </row>
    <row r="529" spans="1:8">
      <c r="A529" s="178" t="s">
        <v>303</v>
      </c>
      <c r="B529" s="212" t="s">
        <v>226</v>
      </c>
      <c r="C529" s="121">
        <v>2022</v>
      </c>
      <c r="D529" s="121">
        <v>5</v>
      </c>
      <c r="E529" s="128">
        <v>744</v>
      </c>
      <c r="F529" s="128">
        <v>1046</v>
      </c>
      <c r="G529" s="128">
        <v>744</v>
      </c>
      <c r="H529" s="128">
        <v>1046</v>
      </c>
    </row>
    <row r="530" spans="1:8">
      <c r="A530" s="178" t="s">
        <v>303</v>
      </c>
      <c r="B530" s="212" t="s">
        <v>226</v>
      </c>
      <c r="C530" s="121">
        <v>2022</v>
      </c>
      <c r="D530" s="121">
        <v>6</v>
      </c>
      <c r="E530" s="128">
        <v>906</v>
      </c>
      <c r="F530" s="128">
        <v>1209</v>
      </c>
      <c r="G530" s="128">
        <v>906</v>
      </c>
      <c r="H530" s="128">
        <v>1209</v>
      </c>
    </row>
    <row r="531" spans="1:8">
      <c r="A531" s="178" t="s">
        <v>303</v>
      </c>
      <c r="B531" s="212" t="s">
        <v>226</v>
      </c>
      <c r="C531" s="121">
        <v>2022</v>
      </c>
      <c r="D531" s="121">
        <v>7</v>
      </c>
      <c r="E531" s="128">
        <v>1019</v>
      </c>
      <c r="F531" s="128">
        <v>1363</v>
      </c>
      <c r="G531" s="128">
        <v>1019</v>
      </c>
      <c r="H531" s="128">
        <v>1363</v>
      </c>
    </row>
    <row r="532" spans="1:8">
      <c r="A532" s="178" t="s">
        <v>303</v>
      </c>
      <c r="B532" s="212" t="s">
        <v>226</v>
      </c>
      <c r="C532" s="121">
        <v>2022</v>
      </c>
      <c r="D532" s="121">
        <v>8</v>
      </c>
      <c r="E532" s="128">
        <v>1124</v>
      </c>
      <c r="F532" s="128">
        <v>1501</v>
      </c>
      <c r="G532" s="128">
        <v>1124</v>
      </c>
      <c r="H532" s="128">
        <v>1501</v>
      </c>
    </row>
    <row r="533" spans="1:8">
      <c r="A533" s="178" t="s">
        <v>303</v>
      </c>
      <c r="B533" s="212" t="s">
        <v>226</v>
      </c>
      <c r="C533" s="121">
        <v>2022</v>
      </c>
      <c r="D533" s="121">
        <v>9</v>
      </c>
      <c r="E533" s="128">
        <v>1253</v>
      </c>
      <c r="F533" s="128">
        <v>1603</v>
      </c>
      <c r="G533" s="128">
        <v>1253</v>
      </c>
      <c r="H533" s="128">
        <v>1603</v>
      </c>
    </row>
    <row r="534" spans="1:8">
      <c r="A534" s="178" t="s">
        <v>303</v>
      </c>
      <c r="B534" s="212" t="s">
        <v>226</v>
      </c>
      <c r="C534" s="121">
        <v>2022</v>
      </c>
      <c r="D534" s="121">
        <v>10</v>
      </c>
      <c r="E534" s="128">
        <v>1720</v>
      </c>
      <c r="F534" s="128">
        <v>1775</v>
      </c>
      <c r="G534" s="128">
        <v>1720</v>
      </c>
      <c r="H534" s="128">
        <v>1775</v>
      </c>
    </row>
    <row r="535" spans="1:8">
      <c r="A535" s="178" t="s">
        <v>284</v>
      </c>
      <c r="B535" s="212" t="s">
        <v>132</v>
      </c>
      <c r="C535" s="121">
        <v>2021</v>
      </c>
      <c r="D535" s="121">
        <v>1</v>
      </c>
      <c r="E535" s="180">
        <v>0</v>
      </c>
      <c r="F535" s="192">
        <v>0</v>
      </c>
      <c r="G535" s="180">
        <v>0</v>
      </c>
      <c r="H535" s="183">
        <v>0</v>
      </c>
    </row>
    <row r="536" spans="1:8">
      <c r="A536" s="178" t="s">
        <v>284</v>
      </c>
      <c r="B536" s="212" t="s">
        <v>132</v>
      </c>
      <c r="C536" s="121">
        <v>2021</v>
      </c>
      <c r="D536" s="121">
        <v>2</v>
      </c>
      <c r="E536" s="180">
        <v>0</v>
      </c>
      <c r="F536" s="192">
        <v>0</v>
      </c>
      <c r="G536" s="180">
        <v>0</v>
      </c>
      <c r="H536" s="183">
        <v>0</v>
      </c>
    </row>
    <row r="537" spans="1:8">
      <c r="A537" s="178" t="s">
        <v>284</v>
      </c>
      <c r="B537" s="212" t="s">
        <v>132</v>
      </c>
      <c r="C537" s="121">
        <v>2021</v>
      </c>
      <c r="D537" s="121">
        <v>3</v>
      </c>
      <c r="E537" s="180">
        <v>1</v>
      </c>
      <c r="F537" s="192">
        <v>1</v>
      </c>
      <c r="G537" s="180">
        <v>1</v>
      </c>
      <c r="H537" s="183">
        <v>1</v>
      </c>
    </row>
    <row r="538" spans="1:8">
      <c r="A538" s="178" t="s">
        <v>284</v>
      </c>
      <c r="B538" s="212" t="s">
        <v>132</v>
      </c>
      <c r="C538" s="121">
        <v>2021</v>
      </c>
      <c r="D538" s="121">
        <v>4</v>
      </c>
      <c r="E538" s="180">
        <v>2</v>
      </c>
      <c r="F538" s="192">
        <v>1</v>
      </c>
      <c r="G538" s="180">
        <v>3</v>
      </c>
      <c r="H538" s="183">
        <v>2</v>
      </c>
    </row>
    <row r="539" spans="1:8">
      <c r="A539" s="178" t="s">
        <v>284</v>
      </c>
      <c r="B539" s="212" t="s">
        <v>132</v>
      </c>
      <c r="C539" s="121">
        <v>2021</v>
      </c>
      <c r="D539" s="121">
        <v>5</v>
      </c>
      <c r="E539" s="180">
        <v>4</v>
      </c>
      <c r="F539" s="192">
        <v>4</v>
      </c>
      <c r="G539" s="180">
        <v>7</v>
      </c>
      <c r="H539" s="183">
        <v>6</v>
      </c>
    </row>
    <row r="540" spans="1:8">
      <c r="A540" s="178" t="s">
        <v>284</v>
      </c>
      <c r="B540" s="212" t="s">
        <v>132</v>
      </c>
      <c r="C540" s="121">
        <v>2021</v>
      </c>
      <c r="D540" s="121">
        <v>6</v>
      </c>
      <c r="E540" s="180">
        <v>5</v>
      </c>
      <c r="F540" s="192">
        <v>5</v>
      </c>
      <c r="G540" s="180">
        <v>11</v>
      </c>
      <c r="H540" s="183">
        <v>11</v>
      </c>
    </row>
    <row r="541" spans="1:8">
      <c r="A541" s="178" t="s">
        <v>284</v>
      </c>
      <c r="B541" s="212" t="s">
        <v>132</v>
      </c>
      <c r="C541" s="121">
        <v>2021</v>
      </c>
      <c r="D541" s="121">
        <v>7</v>
      </c>
      <c r="E541" s="180">
        <v>3</v>
      </c>
      <c r="F541" s="192">
        <v>5</v>
      </c>
      <c r="G541" s="180">
        <v>14</v>
      </c>
      <c r="H541" s="183">
        <v>16</v>
      </c>
    </row>
    <row r="542" spans="1:8">
      <c r="A542" s="178" t="s">
        <v>284</v>
      </c>
      <c r="B542" s="212" t="s">
        <v>132</v>
      </c>
      <c r="C542" s="121">
        <v>2021</v>
      </c>
      <c r="D542" s="121">
        <v>8</v>
      </c>
      <c r="E542" s="180">
        <v>1</v>
      </c>
      <c r="F542" s="192">
        <v>0</v>
      </c>
      <c r="G542" s="180">
        <v>16</v>
      </c>
      <c r="H542" s="183">
        <v>16</v>
      </c>
    </row>
    <row r="543" spans="1:8">
      <c r="A543" s="178" t="s">
        <v>284</v>
      </c>
      <c r="B543" s="212" t="s">
        <v>132</v>
      </c>
      <c r="C543" s="121">
        <v>2021</v>
      </c>
      <c r="D543" s="121">
        <v>9</v>
      </c>
      <c r="E543" s="180">
        <v>0</v>
      </c>
      <c r="F543" s="192">
        <v>0</v>
      </c>
      <c r="G543" s="180">
        <v>16</v>
      </c>
      <c r="H543" s="183">
        <v>16</v>
      </c>
    </row>
    <row r="544" spans="1:8">
      <c r="A544" s="178" t="s">
        <v>284</v>
      </c>
      <c r="B544" s="212" t="s">
        <v>132</v>
      </c>
      <c r="C544" s="121">
        <v>2021</v>
      </c>
      <c r="D544" s="121">
        <v>10</v>
      </c>
      <c r="E544" s="180">
        <v>0</v>
      </c>
      <c r="F544" s="192">
        <v>0</v>
      </c>
      <c r="G544" s="180">
        <v>16</v>
      </c>
      <c r="H544" s="183">
        <v>16</v>
      </c>
    </row>
    <row r="545" spans="1:8">
      <c r="A545" s="178" t="s">
        <v>284</v>
      </c>
      <c r="B545" s="212" t="s">
        <v>132</v>
      </c>
      <c r="C545" s="121">
        <v>2021</v>
      </c>
      <c r="D545" s="121">
        <v>11</v>
      </c>
      <c r="E545" s="180">
        <v>1</v>
      </c>
      <c r="F545" s="192">
        <v>1</v>
      </c>
      <c r="G545" s="180">
        <v>17</v>
      </c>
      <c r="H545" s="183">
        <v>17</v>
      </c>
    </row>
    <row r="546" spans="1:8">
      <c r="A546" s="178" t="s">
        <v>284</v>
      </c>
      <c r="B546" s="212" t="s">
        <v>132</v>
      </c>
      <c r="C546" s="121">
        <v>2021</v>
      </c>
      <c r="D546" s="121">
        <v>12</v>
      </c>
      <c r="E546" s="193">
        <v>0</v>
      </c>
      <c r="F546" s="192">
        <v>0</v>
      </c>
      <c r="G546" s="183">
        <v>17</v>
      </c>
      <c r="H546" s="183">
        <v>17</v>
      </c>
    </row>
    <row r="547" spans="1:8">
      <c r="A547" s="178" t="s">
        <v>284</v>
      </c>
      <c r="B547" s="212" t="s">
        <v>132</v>
      </c>
      <c r="C547" s="121">
        <v>2022</v>
      </c>
      <c r="D547" s="121">
        <v>1</v>
      </c>
      <c r="E547" s="181">
        <v>0</v>
      </c>
      <c r="F547" s="194">
        <v>0</v>
      </c>
      <c r="G547" s="182">
        <v>0</v>
      </c>
      <c r="H547" s="182">
        <v>0</v>
      </c>
    </row>
    <row r="548" spans="1:8">
      <c r="A548" s="178" t="s">
        <v>284</v>
      </c>
      <c r="B548" s="212" t="s">
        <v>132</v>
      </c>
      <c r="C548" s="121">
        <v>2022</v>
      </c>
      <c r="D548" s="121">
        <v>2</v>
      </c>
      <c r="E548" s="181">
        <v>0</v>
      </c>
      <c r="F548" s="194">
        <v>0</v>
      </c>
      <c r="G548" s="182">
        <v>0</v>
      </c>
      <c r="H548" s="182">
        <v>0</v>
      </c>
    </row>
    <row r="549" spans="1:8">
      <c r="A549" s="178" t="s">
        <v>284</v>
      </c>
      <c r="B549" s="212" t="s">
        <v>132</v>
      </c>
      <c r="C549" s="121">
        <v>2022</v>
      </c>
      <c r="D549" s="121">
        <v>3</v>
      </c>
      <c r="E549" s="181">
        <v>3</v>
      </c>
      <c r="F549" s="194">
        <v>2</v>
      </c>
      <c r="G549" s="182">
        <v>3</v>
      </c>
      <c r="H549" s="182">
        <f t="shared" ref="H549:H556" si="6">H548+G549</f>
        <v>3</v>
      </c>
    </row>
    <row r="550" spans="1:8">
      <c r="A550" s="178" t="s">
        <v>284</v>
      </c>
      <c r="B550" s="212" t="s">
        <v>132</v>
      </c>
      <c r="C550" s="121">
        <v>2022</v>
      </c>
      <c r="D550" s="121">
        <v>4</v>
      </c>
      <c r="E550" s="181">
        <v>3</v>
      </c>
      <c r="F550" s="194">
        <v>4</v>
      </c>
      <c r="G550" s="182">
        <v>6</v>
      </c>
      <c r="H550" s="182">
        <f t="shared" si="6"/>
        <v>9</v>
      </c>
    </row>
    <row r="551" spans="1:8">
      <c r="A551" s="178" t="s">
        <v>284</v>
      </c>
      <c r="B551" s="212" t="s">
        <v>132</v>
      </c>
      <c r="C551" s="121">
        <v>2022</v>
      </c>
      <c r="D551" s="121">
        <v>5</v>
      </c>
      <c r="E551" s="181">
        <v>3</v>
      </c>
      <c r="F551" s="194">
        <v>4</v>
      </c>
      <c r="G551" s="182">
        <v>9</v>
      </c>
      <c r="H551" s="182">
        <f t="shared" si="6"/>
        <v>18</v>
      </c>
    </row>
    <row r="552" spans="1:8">
      <c r="A552" s="178" t="s">
        <v>284</v>
      </c>
      <c r="B552" s="212" t="s">
        <v>132</v>
      </c>
      <c r="C552" s="121">
        <v>2022</v>
      </c>
      <c r="D552" s="121">
        <v>6</v>
      </c>
      <c r="E552" s="181">
        <v>5</v>
      </c>
      <c r="F552" s="194">
        <v>5</v>
      </c>
      <c r="G552" s="182">
        <v>14</v>
      </c>
      <c r="H552" s="182">
        <f t="shared" si="6"/>
        <v>32</v>
      </c>
    </row>
    <row r="553" spans="1:8">
      <c r="A553" s="178" t="s">
        <v>284</v>
      </c>
      <c r="B553" s="212" t="s">
        <v>132</v>
      </c>
      <c r="C553" s="121">
        <v>2022</v>
      </c>
      <c r="D553" s="121">
        <v>7</v>
      </c>
      <c r="E553" s="181">
        <v>2</v>
      </c>
      <c r="F553" s="194">
        <v>3</v>
      </c>
      <c r="G553" s="182">
        <v>16</v>
      </c>
      <c r="H553" s="182">
        <f t="shared" si="6"/>
        <v>48</v>
      </c>
    </row>
    <row r="554" spans="1:8">
      <c r="A554" s="178" t="s">
        <v>284</v>
      </c>
      <c r="B554" s="212" t="s">
        <v>132</v>
      </c>
      <c r="C554" s="121">
        <v>2022</v>
      </c>
      <c r="D554" s="121">
        <v>8</v>
      </c>
      <c r="E554" s="181">
        <v>1</v>
      </c>
      <c r="F554" s="194">
        <v>0</v>
      </c>
      <c r="G554" s="182">
        <v>17</v>
      </c>
      <c r="H554" s="182">
        <f t="shared" si="6"/>
        <v>65</v>
      </c>
    </row>
    <row r="555" spans="1:8">
      <c r="A555" s="178" t="s">
        <v>284</v>
      </c>
      <c r="B555" s="212" t="s">
        <v>132</v>
      </c>
      <c r="C555" s="121">
        <v>2022</v>
      </c>
      <c r="D555" s="121">
        <v>9</v>
      </c>
      <c r="E555" s="181">
        <v>1</v>
      </c>
      <c r="F555" s="194">
        <v>1</v>
      </c>
      <c r="G555" s="182">
        <v>18</v>
      </c>
      <c r="H555" s="182">
        <f t="shared" si="6"/>
        <v>83</v>
      </c>
    </row>
    <row r="556" spans="1:8">
      <c r="A556" s="178" t="s">
        <v>284</v>
      </c>
      <c r="B556" s="212" t="s">
        <v>132</v>
      </c>
      <c r="C556" s="121">
        <v>2022</v>
      </c>
      <c r="D556" s="121">
        <v>10</v>
      </c>
      <c r="E556" s="181">
        <v>0</v>
      </c>
      <c r="F556" s="194">
        <v>0</v>
      </c>
      <c r="G556" s="182">
        <v>18</v>
      </c>
      <c r="H556" s="182">
        <f t="shared" si="6"/>
        <v>101</v>
      </c>
    </row>
    <row r="557" spans="1:8">
      <c r="A557" s="178" t="s">
        <v>285</v>
      </c>
      <c r="B557" s="212" t="s">
        <v>193</v>
      </c>
      <c r="C557" s="121">
        <v>2021</v>
      </c>
      <c r="D557" s="121">
        <v>1</v>
      </c>
      <c r="E557" s="157" t="s">
        <v>16</v>
      </c>
    </row>
    <row r="558" spans="1:8">
      <c r="A558" s="178" t="s">
        <v>285</v>
      </c>
      <c r="B558" s="212" t="s">
        <v>193</v>
      </c>
      <c r="C558" s="121">
        <v>2021</v>
      </c>
      <c r="D558" s="121">
        <v>2</v>
      </c>
      <c r="E558" s="157" t="s">
        <v>16</v>
      </c>
      <c r="F558" s="129"/>
    </row>
    <row r="559" spans="1:8">
      <c r="A559" s="178" t="s">
        <v>285</v>
      </c>
      <c r="B559" s="212" t="s">
        <v>193</v>
      </c>
      <c r="C559" s="121">
        <v>2021</v>
      </c>
      <c r="D559" s="121">
        <v>3</v>
      </c>
      <c r="E559" s="157">
        <v>1</v>
      </c>
    </row>
    <row r="560" spans="1:8">
      <c r="A560" s="178" t="s">
        <v>285</v>
      </c>
      <c r="B560" s="212" t="s">
        <v>193</v>
      </c>
      <c r="C560" s="121">
        <v>2021</v>
      </c>
      <c r="D560" s="121">
        <v>4</v>
      </c>
      <c r="E560" s="157" t="s">
        <v>16</v>
      </c>
    </row>
    <row r="561" spans="1:8">
      <c r="A561" s="178" t="s">
        <v>285</v>
      </c>
      <c r="B561" s="212" t="s">
        <v>193</v>
      </c>
      <c r="C561" s="121">
        <v>2021</v>
      </c>
      <c r="D561" s="121">
        <v>5</v>
      </c>
      <c r="E561" s="157" t="s">
        <v>16</v>
      </c>
      <c r="G561" s="128"/>
    </row>
    <row r="562" spans="1:8">
      <c r="A562" s="178" t="s">
        <v>285</v>
      </c>
      <c r="B562" s="212" t="s">
        <v>193</v>
      </c>
      <c r="C562" s="121">
        <v>2021</v>
      </c>
      <c r="D562" s="121">
        <v>6</v>
      </c>
      <c r="E562" s="157">
        <v>0.76</v>
      </c>
    </row>
    <row r="563" spans="1:8">
      <c r="A563" s="178" t="s">
        <v>285</v>
      </c>
      <c r="B563" s="212" t="s">
        <v>193</v>
      </c>
      <c r="C563" s="121">
        <v>2021</v>
      </c>
      <c r="D563" s="121">
        <v>7</v>
      </c>
      <c r="E563" s="157" t="s">
        <v>16</v>
      </c>
    </row>
    <row r="564" spans="1:8">
      <c r="A564" s="178" t="s">
        <v>285</v>
      </c>
      <c r="B564" s="212" t="s">
        <v>193</v>
      </c>
      <c r="C564" s="121">
        <v>2021</v>
      </c>
      <c r="D564" s="121">
        <v>8</v>
      </c>
      <c r="E564" s="157" t="s">
        <v>16</v>
      </c>
    </row>
    <row r="565" spans="1:8">
      <c r="A565" s="178" t="s">
        <v>285</v>
      </c>
      <c r="B565" s="212" t="s">
        <v>193</v>
      </c>
      <c r="C565" s="121">
        <v>2021</v>
      </c>
      <c r="D565" s="121">
        <v>9</v>
      </c>
      <c r="E565" s="157">
        <v>0.7</v>
      </c>
    </row>
    <row r="566" spans="1:8">
      <c r="A566" s="178" t="s">
        <v>285</v>
      </c>
      <c r="B566" s="212" t="s">
        <v>193</v>
      </c>
      <c r="C566" s="121">
        <v>2021</v>
      </c>
      <c r="D566" s="121">
        <v>10</v>
      </c>
      <c r="E566" s="157" t="s">
        <v>16</v>
      </c>
    </row>
    <row r="567" spans="1:8">
      <c r="A567" s="178" t="s">
        <v>285</v>
      </c>
      <c r="B567" s="212" t="s">
        <v>193</v>
      </c>
      <c r="C567" s="121">
        <v>2021</v>
      </c>
      <c r="D567" s="121">
        <v>11</v>
      </c>
      <c r="E567" s="157" t="s">
        <v>16</v>
      </c>
    </row>
    <row r="568" spans="1:8">
      <c r="A568" s="178" t="s">
        <v>285</v>
      </c>
      <c r="B568" s="212" t="s">
        <v>193</v>
      </c>
      <c r="C568" s="121">
        <v>2021</v>
      </c>
      <c r="D568" s="121">
        <v>12</v>
      </c>
      <c r="E568" s="157">
        <v>0.79</v>
      </c>
    </row>
    <row r="569" spans="1:8">
      <c r="A569" s="178" t="s">
        <v>285</v>
      </c>
      <c r="B569" s="212" t="s">
        <v>193</v>
      </c>
      <c r="C569" s="121">
        <v>2022</v>
      </c>
      <c r="D569" s="121">
        <v>1</v>
      </c>
      <c r="E569" s="157" t="s">
        <v>16</v>
      </c>
      <c r="F569" s="157"/>
      <c r="G569" s="157" t="s">
        <v>16</v>
      </c>
      <c r="H569" s="157"/>
    </row>
    <row r="570" spans="1:8">
      <c r="A570" s="178" t="s">
        <v>285</v>
      </c>
      <c r="B570" s="212" t="s">
        <v>193</v>
      </c>
      <c r="C570" s="121">
        <v>2022</v>
      </c>
      <c r="D570" s="121">
        <v>2</v>
      </c>
      <c r="E570" s="157" t="s">
        <v>16</v>
      </c>
      <c r="F570" s="157">
        <v>0.85</v>
      </c>
      <c r="G570" s="157" t="s">
        <v>16</v>
      </c>
      <c r="H570" s="157">
        <v>0.85</v>
      </c>
    </row>
    <row r="571" spans="1:8">
      <c r="A571" s="178" t="s">
        <v>285</v>
      </c>
      <c r="B571" s="212" t="s">
        <v>193</v>
      </c>
      <c r="C571" s="121">
        <v>2022</v>
      </c>
      <c r="D571" s="121">
        <v>3</v>
      </c>
      <c r="E571" s="157">
        <v>0.89100000000000001</v>
      </c>
      <c r="F571" s="157">
        <v>0.85</v>
      </c>
      <c r="G571" s="157">
        <v>0.89100000000000001</v>
      </c>
      <c r="H571" s="157">
        <v>0.85</v>
      </c>
    </row>
    <row r="572" spans="1:8">
      <c r="A572" s="178" t="s">
        <v>285</v>
      </c>
      <c r="B572" s="212" t="s">
        <v>193</v>
      </c>
      <c r="C572" s="121">
        <v>2022</v>
      </c>
      <c r="D572" s="121">
        <v>4</v>
      </c>
      <c r="E572" s="157" t="s">
        <v>16</v>
      </c>
      <c r="F572" s="157"/>
      <c r="G572" s="157" t="s">
        <v>16</v>
      </c>
      <c r="H572" s="157"/>
    </row>
    <row r="573" spans="1:8">
      <c r="A573" s="178" t="s">
        <v>285</v>
      </c>
      <c r="B573" s="212" t="s">
        <v>193</v>
      </c>
      <c r="C573" s="121">
        <v>2022</v>
      </c>
      <c r="D573" s="121">
        <v>5</v>
      </c>
      <c r="E573" s="157" t="s">
        <v>16</v>
      </c>
      <c r="F573" s="157"/>
      <c r="G573" s="157" t="s">
        <v>16</v>
      </c>
      <c r="H573" s="157"/>
    </row>
    <row r="574" spans="1:8">
      <c r="A574" s="178" t="s">
        <v>285</v>
      </c>
      <c r="B574" s="212" t="s">
        <v>193</v>
      </c>
      <c r="C574" s="121">
        <v>2022</v>
      </c>
      <c r="D574" s="121">
        <v>6</v>
      </c>
      <c r="E574" s="157">
        <v>0.872</v>
      </c>
      <c r="F574" s="157">
        <v>0.85</v>
      </c>
      <c r="G574" s="157">
        <v>0.872</v>
      </c>
      <c r="H574" s="157">
        <v>0.85</v>
      </c>
    </row>
    <row r="575" spans="1:8">
      <c r="A575" s="178" t="s">
        <v>285</v>
      </c>
      <c r="B575" s="212" t="s">
        <v>193</v>
      </c>
      <c r="C575" s="121">
        <v>2022</v>
      </c>
      <c r="D575" s="121">
        <v>7</v>
      </c>
      <c r="E575" s="157" t="s">
        <v>16</v>
      </c>
      <c r="F575" s="157" t="s">
        <v>16</v>
      </c>
      <c r="G575" s="157" t="s">
        <v>16</v>
      </c>
      <c r="H575" s="157" t="s">
        <v>16</v>
      </c>
    </row>
    <row r="576" spans="1:8">
      <c r="A576" s="178" t="s">
        <v>285</v>
      </c>
      <c r="B576" s="212" t="s">
        <v>193</v>
      </c>
      <c r="C576" s="121">
        <v>2022</v>
      </c>
      <c r="D576" s="121">
        <v>8</v>
      </c>
      <c r="E576" s="157" t="s">
        <v>16</v>
      </c>
      <c r="F576" s="157" t="s">
        <v>16</v>
      </c>
      <c r="G576" s="157" t="s">
        <v>16</v>
      </c>
      <c r="H576" s="157" t="s">
        <v>16</v>
      </c>
    </row>
    <row r="577" spans="1:8">
      <c r="A577" s="178" t="s">
        <v>285</v>
      </c>
      <c r="B577" s="212" t="s">
        <v>193</v>
      </c>
      <c r="C577" s="121">
        <v>2022</v>
      </c>
      <c r="D577" s="121">
        <v>9</v>
      </c>
      <c r="E577" s="157">
        <v>0.83499999999999996</v>
      </c>
      <c r="F577" s="157"/>
      <c r="G577" s="157">
        <v>0.83499999999999996</v>
      </c>
      <c r="H577" s="157"/>
    </row>
    <row r="578" spans="1:8">
      <c r="A578" s="178" t="s">
        <v>285</v>
      </c>
      <c r="B578" s="212" t="s">
        <v>193</v>
      </c>
      <c r="C578" s="121">
        <v>2022</v>
      </c>
      <c r="D578" s="121">
        <v>10</v>
      </c>
      <c r="E578" s="157"/>
      <c r="F578" s="157"/>
      <c r="G578" s="157"/>
      <c r="H578" s="157"/>
    </row>
    <row r="579" spans="1:8">
      <c r="A579" s="178" t="s">
        <v>286</v>
      </c>
      <c r="B579" s="212" t="s">
        <v>212</v>
      </c>
      <c r="C579" s="121">
        <v>2021</v>
      </c>
      <c r="D579" s="121">
        <v>1</v>
      </c>
      <c r="E579" s="127"/>
      <c r="F579" s="125"/>
    </row>
    <row r="580" spans="1:8">
      <c r="A580" s="178" t="s">
        <v>286</v>
      </c>
      <c r="B580" s="212" t="s">
        <v>212</v>
      </c>
      <c r="C580" s="121">
        <v>2021</v>
      </c>
      <c r="D580" s="121">
        <v>2</v>
      </c>
      <c r="E580" s="129"/>
    </row>
    <row r="581" spans="1:8">
      <c r="A581" s="178" t="s">
        <v>286</v>
      </c>
      <c r="B581" s="212" t="s">
        <v>212</v>
      </c>
      <c r="C581" s="121">
        <v>2021</v>
      </c>
      <c r="D581" s="121">
        <v>3</v>
      </c>
      <c r="E581" s="130"/>
    </row>
    <row r="582" spans="1:8">
      <c r="A582" s="178" t="s">
        <v>286</v>
      </c>
      <c r="B582" s="212" t="s">
        <v>212</v>
      </c>
      <c r="C582" s="121">
        <v>2021</v>
      </c>
      <c r="D582" s="121">
        <v>4</v>
      </c>
      <c r="E582" s="54"/>
    </row>
    <row r="583" spans="1:8">
      <c r="A583" s="178" t="s">
        <v>286</v>
      </c>
      <c r="B583" s="212" t="s">
        <v>212</v>
      </c>
      <c r="C583" s="121">
        <v>2021</v>
      </c>
      <c r="D583" s="121">
        <v>5</v>
      </c>
      <c r="E583" s="131"/>
      <c r="F583" s="171"/>
      <c r="G583" s="131"/>
      <c r="H583" s="171"/>
    </row>
    <row r="584" spans="1:8">
      <c r="A584" s="178" t="s">
        <v>286</v>
      </c>
      <c r="B584" s="212" t="s">
        <v>212</v>
      </c>
      <c r="C584" s="121">
        <v>2021</v>
      </c>
      <c r="D584" s="121">
        <v>6</v>
      </c>
    </row>
    <row r="585" spans="1:8">
      <c r="A585" s="178" t="s">
        <v>286</v>
      </c>
      <c r="B585" s="212" t="s">
        <v>212</v>
      </c>
      <c r="C585" s="121">
        <v>2021</v>
      </c>
      <c r="D585" s="121">
        <v>7</v>
      </c>
    </row>
    <row r="586" spans="1:8">
      <c r="A586" s="178" t="s">
        <v>286</v>
      </c>
      <c r="B586" s="212" t="s">
        <v>212</v>
      </c>
      <c r="C586" s="121">
        <v>2021</v>
      </c>
      <c r="D586" s="121">
        <v>8</v>
      </c>
    </row>
    <row r="587" spans="1:8">
      <c r="A587" s="178" t="s">
        <v>286</v>
      </c>
      <c r="B587" s="212" t="s">
        <v>212</v>
      </c>
      <c r="C587" s="121">
        <v>2021</v>
      </c>
      <c r="D587" s="121">
        <v>9</v>
      </c>
    </row>
    <row r="588" spans="1:8">
      <c r="A588" s="178" t="s">
        <v>286</v>
      </c>
      <c r="B588" s="212" t="s">
        <v>212</v>
      </c>
      <c r="C588" s="121">
        <v>2021</v>
      </c>
      <c r="D588" s="121">
        <v>10</v>
      </c>
    </row>
    <row r="589" spans="1:8">
      <c r="A589" s="178" t="s">
        <v>286</v>
      </c>
      <c r="B589" s="212" t="s">
        <v>212</v>
      </c>
      <c r="C589" s="121">
        <v>2021</v>
      </c>
      <c r="D589" s="121">
        <v>11</v>
      </c>
    </row>
    <row r="590" spans="1:8">
      <c r="A590" s="178" t="s">
        <v>286</v>
      </c>
      <c r="B590" s="212" t="s">
        <v>212</v>
      </c>
      <c r="C590" s="121">
        <v>2021</v>
      </c>
      <c r="D590" s="121">
        <v>12</v>
      </c>
    </row>
    <row r="591" spans="1:8">
      <c r="A591" s="178" t="s">
        <v>286</v>
      </c>
      <c r="B591" s="212" t="s">
        <v>212</v>
      </c>
      <c r="C591" s="121">
        <v>2022</v>
      </c>
      <c r="D591" s="121">
        <v>1</v>
      </c>
    </row>
    <row r="592" spans="1:8">
      <c r="A592" s="178" t="s">
        <v>286</v>
      </c>
      <c r="B592" s="212" t="s">
        <v>212</v>
      </c>
      <c r="C592" s="121">
        <v>2022</v>
      </c>
      <c r="D592" s="121">
        <v>2</v>
      </c>
    </row>
    <row r="593" spans="1:8">
      <c r="A593" s="178" t="s">
        <v>286</v>
      </c>
      <c r="B593" s="212" t="s">
        <v>212</v>
      </c>
      <c r="C593" s="121">
        <v>2022</v>
      </c>
      <c r="D593" s="121">
        <v>3</v>
      </c>
    </row>
    <row r="594" spans="1:8">
      <c r="A594" s="178" t="s">
        <v>286</v>
      </c>
      <c r="B594" s="212" t="s">
        <v>212</v>
      </c>
      <c r="C594" s="121">
        <v>2022</v>
      </c>
      <c r="D594" s="121">
        <v>4</v>
      </c>
      <c r="E594" s="203"/>
      <c r="F594" s="203"/>
      <c r="G594" s="203"/>
      <c r="H594" s="203"/>
    </row>
    <row r="595" spans="1:8">
      <c r="A595" s="178" t="s">
        <v>286</v>
      </c>
      <c r="B595" s="212" t="s">
        <v>212</v>
      </c>
      <c r="C595" s="121">
        <v>2022</v>
      </c>
      <c r="D595" s="121">
        <v>5</v>
      </c>
      <c r="E595" s="203"/>
      <c r="F595" s="203"/>
      <c r="G595" s="203"/>
      <c r="H595" s="203"/>
    </row>
    <row r="596" spans="1:8">
      <c r="A596" s="178" t="s">
        <v>286</v>
      </c>
      <c r="B596" s="212" t="s">
        <v>212</v>
      </c>
      <c r="C596" s="121">
        <v>2022</v>
      </c>
      <c r="D596" s="121">
        <v>6</v>
      </c>
      <c r="E596" s="3">
        <v>1.2E-2</v>
      </c>
      <c r="F596" s="3">
        <v>2E-3</v>
      </c>
      <c r="G596" s="3">
        <v>1.2E-2</v>
      </c>
      <c r="H596" s="3">
        <v>2E-3</v>
      </c>
    </row>
    <row r="597" spans="1:8">
      <c r="A597" s="178" t="s">
        <v>286</v>
      </c>
      <c r="B597" s="212" t="s">
        <v>212</v>
      </c>
      <c r="C597" s="121">
        <v>2022</v>
      </c>
      <c r="D597" s="121">
        <v>7</v>
      </c>
      <c r="E597" s="158">
        <v>1.67E-2</v>
      </c>
      <c r="F597" s="158">
        <v>7.1800000000000003E-2</v>
      </c>
      <c r="G597" s="158">
        <v>1.67E-2</v>
      </c>
      <c r="H597" s="158">
        <v>7.1800000000000003E-2</v>
      </c>
    </row>
    <row r="598" spans="1:8">
      <c r="A598" s="178" t="s">
        <v>286</v>
      </c>
      <c r="B598" s="212" t="s">
        <v>212</v>
      </c>
      <c r="C598" s="121">
        <v>2022</v>
      </c>
      <c r="D598" s="121">
        <v>8</v>
      </c>
      <c r="E598" s="159">
        <v>5.0200000000000002E-2</v>
      </c>
      <c r="F598" s="159">
        <v>0.14849999999999999</v>
      </c>
      <c r="G598" s="159">
        <v>5.0200000000000002E-2</v>
      </c>
      <c r="H598" s="159">
        <v>0.14849999999999999</v>
      </c>
    </row>
    <row r="599" spans="1:8">
      <c r="A599" s="178" t="s">
        <v>286</v>
      </c>
      <c r="B599" s="212" t="s">
        <v>212</v>
      </c>
      <c r="C599" s="121">
        <v>2022</v>
      </c>
      <c r="D599" s="121">
        <v>9</v>
      </c>
      <c r="E599" s="159">
        <v>0.1368</v>
      </c>
      <c r="F599" s="159">
        <v>0.111</v>
      </c>
      <c r="G599" s="159">
        <v>0.1368</v>
      </c>
      <c r="H599" s="159">
        <v>0.111</v>
      </c>
    </row>
    <row r="600" spans="1:8">
      <c r="A600" s="178" t="s">
        <v>286</v>
      </c>
      <c r="B600" s="212" t="s">
        <v>212</v>
      </c>
      <c r="C600" s="121">
        <v>2022</v>
      </c>
      <c r="D600" s="121">
        <v>10</v>
      </c>
      <c r="E600" s="159">
        <v>0.25109999999999999</v>
      </c>
      <c r="F600" s="159">
        <v>0.2092</v>
      </c>
      <c r="G600" s="159">
        <v>0.25109999999999999</v>
      </c>
      <c r="H600" s="159">
        <v>0.2092</v>
      </c>
    </row>
    <row r="601" spans="1:8">
      <c r="A601" s="178" t="s">
        <v>287</v>
      </c>
      <c r="B601" s="212" t="s">
        <v>210</v>
      </c>
      <c r="C601" s="121">
        <v>2021</v>
      </c>
      <c r="D601" s="121">
        <v>1</v>
      </c>
      <c r="E601" s="127"/>
      <c r="F601" s="125"/>
    </row>
    <row r="602" spans="1:8">
      <c r="A602" s="178" t="s">
        <v>287</v>
      </c>
      <c r="B602" s="212" t="s">
        <v>210</v>
      </c>
      <c r="C602" s="121">
        <v>2021</v>
      </c>
      <c r="D602" s="121">
        <v>2</v>
      </c>
      <c r="E602" s="129"/>
    </row>
    <row r="603" spans="1:8">
      <c r="A603" s="178" t="s">
        <v>287</v>
      </c>
      <c r="B603" s="212" t="s">
        <v>210</v>
      </c>
      <c r="C603" s="121">
        <v>2021</v>
      </c>
      <c r="D603" s="121">
        <v>3</v>
      </c>
      <c r="E603" s="130"/>
    </row>
    <row r="604" spans="1:8">
      <c r="A604" s="178" t="s">
        <v>287</v>
      </c>
      <c r="B604" s="212" t="s">
        <v>210</v>
      </c>
      <c r="C604" s="121">
        <v>2021</v>
      </c>
      <c r="D604" s="121">
        <v>4</v>
      </c>
      <c r="E604" s="132"/>
    </row>
    <row r="605" spans="1:8">
      <c r="A605" s="178" t="s">
        <v>287</v>
      </c>
      <c r="B605" s="212" t="s">
        <v>210</v>
      </c>
      <c r="C605" s="121">
        <v>2021</v>
      </c>
      <c r="D605" s="121">
        <v>5</v>
      </c>
      <c r="E605" s="131"/>
      <c r="F605" s="171"/>
      <c r="G605" s="131"/>
      <c r="H605" s="171"/>
    </row>
    <row r="606" spans="1:8">
      <c r="A606" s="178" t="s">
        <v>287</v>
      </c>
      <c r="B606" s="212" t="s">
        <v>210</v>
      </c>
      <c r="C606" s="121">
        <v>2021</v>
      </c>
      <c r="D606" s="121">
        <v>6</v>
      </c>
    </row>
    <row r="607" spans="1:8">
      <c r="A607" s="178" t="s">
        <v>287</v>
      </c>
      <c r="B607" s="212" t="s">
        <v>210</v>
      </c>
      <c r="C607" s="121">
        <v>2021</v>
      </c>
      <c r="D607" s="121">
        <v>7</v>
      </c>
    </row>
    <row r="608" spans="1:8">
      <c r="A608" s="178" t="s">
        <v>287</v>
      </c>
      <c r="B608" s="212" t="s">
        <v>210</v>
      </c>
      <c r="C608" s="121">
        <v>2021</v>
      </c>
      <c r="D608" s="121">
        <v>8</v>
      </c>
    </row>
    <row r="609" spans="1:8">
      <c r="A609" s="178" t="s">
        <v>287</v>
      </c>
      <c r="B609" s="212" t="s">
        <v>210</v>
      </c>
      <c r="C609" s="121">
        <v>2021</v>
      </c>
      <c r="D609" s="121">
        <v>9</v>
      </c>
    </row>
    <row r="610" spans="1:8">
      <c r="A610" s="178" t="s">
        <v>287</v>
      </c>
      <c r="B610" s="212" t="s">
        <v>210</v>
      </c>
      <c r="C610" s="121">
        <v>2021</v>
      </c>
      <c r="D610" s="121">
        <v>10</v>
      </c>
    </row>
    <row r="611" spans="1:8">
      <c r="A611" s="178" t="s">
        <v>287</v>
      </c>
      <c r="B611" s="212" t="s">
        <v>210</v>
      </c>
      <c r="C611" s="121">
        <v>2021</v>
      </c>
      <c r="D611" s="121">
        <v>11</v>
      </c>
    </row>
    <row r="612" spans="1:8">
      <c r="A612" s="178" t="s">
        <v>287</v>
      </c>
      <c r="B612" s="212" t="s">
        <v>210</v>
      </c>
      <c r="C612" s="121">
        <v>2021</v>
      </c>
      <c r="D612" s="121">
        <v>12</v>
      </c>
    </row>
    <row r="613" spans="1:8">
      <c r="A613" s="178" t="s">
        <v>287</v>
      </c>
      <c r="B613" s="212" t="s">
        <v>210</v>
      </c>
      <c r="C613" s="121">
        <v>2022</v>
      </c>
      <c r="D613" s="121">
        <v>1</v>
      </c>
      <c r="E613" s="3">
        <v>0.76895988009457139</v>
      </c>
      <c r="F613" s="3">
        <v>0.76895988009457139</v>
      </c>
      <c r="G613" s="3">
        <v>0.76895988009457139</v>
      </c>
      <c r="H613" s="3">
        <v>0.76895988009457139</v>
      </c>
    </row>
    <row r="614" spans="1:8">
      <c r="A614" s="178" t="s">
        <v>287</v>
      </c>
      <c r="B614" s="212" t="s">
        <v>210</v>
      </c>
      <c r="C614" s="121">
        <v>2022</v>
      </c>
      <c r="D614" s="121">
        <v>2</v>
      </c>
      <c r="E614" s="3">
        <v>0.78364582838879127</v>
      </c>
      <c r="F614" s="3">
        <v>0.78364582838879127</v>
      </c>
      <c r="G614" s="3">
        <v>0.78364582838879127</v>
      </c>
      <c r="H614" s="3">
        <v>0.78364582838879127</v>
      </c>
    </row>
    <row r="615" spans="1:8">
      <c r="A615" s="178" t="s">
        <v>287</v>
      </c>
      <c r="B615" s="212" t="s">
        <v>210</v>
      </c>
      <c r="C615" s="121">
        <v>2022</v>
      </c>
      <c r="D615" s="121">
        <v>3</v>
      </c>
      <c r="E615" s="3">
        <v>0.77912595194764844</v>
      </c>
      <c r="F615" s="3">
        <v>0.77912595194764844</v>
      </c>
      <c r="G615" s="3">
        <v>0.77912595194764844</v>
      </c>
      <c r="H615" s="3">
        <v>0.77912595194764844</v>
      </c>
    </row>
    <row r="616" spans="1:8">
      <c r="A616" s="178" t="s">
        <v>287</v>
      </c>
      <c r="B616" s="212" t="s">
        <v>210</v>
      </c>
      <c r="C616" s="121">
        <v>2022</v>
      </c>
      <c r="D616" s="121">
        <v>4</v>
      </c>
      <c r="E616" s="3">
        <v>0.78170924819355103</v>
      </c>
      <c r="F616" s="3">
        <v>0.78170924819355103</v>
      </c>
      <c r="G616" s="3">
        <v>0.78170924819355103</v>
      </c>
      <c r="H616" s="3">
        <v>0.78170924819355103</v>
      </c>
    </row>
    <row r="617" spans="1:8">
      <c r="A617" s="178" t="s">
        <v>287</v>
      </c>
      <c r="B617" s="212" t="s">
        <v>210</v>
      </c>
      <c r="C617" s="121">
        <v>2022</v>
      </c>
      <c r="D617" s="121">
        <v>5</v>
      </c>
      <c r="E617" s="3">
        <v>0.78</v>
      </c>
      <c r="F617" s="3">
        <v>0.78819044719508102</v>
      </c>
      <c r="G617" s="3">
        <v>0.78</v>
      </c>
      <c r="H617" s="3">
        <v>0.78819044719508102</v>
      </c>
    </row>
    <row r="618" spans="1:8">
      <c r="A618" s="178" t="s">
        <v>287</v>
      </c>
      <c r="B618" s="212" t="s">
        <v>210</v>
      </c>
      <c r="C618" s="121">
        <v>2022</v>
      </c>
      <c r="D618" s="121">
        <v>6</v>
      </c>
      <c r="E618" s="3">
        <v>0.78900000000000003</v>
      </c>
      <c r="F618" s="3">
        <v>0.79500000000000004</v>
      </c>
      <c r="G618" s="3">
        <v>0.78900000000000003</v>
      </c>
      <c r="H618" s="3">
        <v>0.79500000000000004</v>
      </c>
    </row>
    <row r="619" spans="1:8">
      <c r="A619" s="178" t="s">
        <v>287</v>
      </c>
      <c r="B619" s="212" t="s">
        <v>210</v>
      </c>
      <c r="C619" s="121">
        <v>2022</v>
      </c>
      <c r="D619" s="121">
        <v>7</v>
      </c>
      <c r="E619" s="3">
        <v>0.80100000000000005</v>
      </c>
      <c r="F619" s="3">
        <v>0.80100000000000005</v>
      </c>
      <c r="G619" s="3">
        <v>0.80100000000000005</v>
      </c>
      <c r="H619" s="3">
        <v>0.80100000000000005</v>
      </c>
    </row>
    <row r="620" spans="1:8">
      <c r="A620" s="178" t="s">
        <v>287</v>
      </c>
      <c r="B620" s="212" t="s">
        <v>210</v>
      </c>
      <c r="C620" s="121">
        <v>2022</v>
      </c>
      <c r="D620" s="121">
        <v>8</v>
      </c>
      <c r="E620" s="159">
        <v>0.80700000000000005</v>
      </c>
      <c r="F620" s="159">
        <v>0.80800000000000005</v>
      </c>
      <c r="G620" s="159">
        <v>0.80700000000000005</v>
      </c>
      <c r="H620" s="159">
        <v>0.80800000000000005</v>
      </c>
    </row>
    <row r="621" spans="1:8">
      <c r="A621" s="178" t="s">
        <v>287</v>
      </c>
      <c r="B621" s="212" t="s">
        <v>210</v>
      </c>
      <c r="C621" s="121">
        <v>2022</v>
      </c>
      <c r="D621" s="121">
        <v>9</v>
      </c>
      <c r="E621" s="159">
        <v>0.83199999999999996</v>
      </c>
      <c r="F621" s="159">
        <v>0.81399999999999995</v>
      </c>
      <c r="G621" s="159">
        <v>0.83199999999999996</v>
      </c>
      <c r="H621" s="159">
        <v>0.81399999999999995</v>
      </c>
    </row>
    <row r="622" spans="1:8">
      <c r="A622" s="178" t="s">
        <v>287</v>
      </c>
      <c r="B622" s="212" t="s">
        <v>210</v>
      </c>
      <c r="C622" s="121">
        <v>2022</v>
      </c>
      <c r="D622" s="121">
        <v>10</v>
      </c>
      <c r="E622" s="159">
        <v>0.84899999999999998</v>
      </c>
      <c r="F622" s="159">
        <v>0.82</v>
      </c>
      <c r="G622" s="159">
        <v>0.84899999999999998</v>
      </c>
      <c r="H622" s="159">
        <v>0.82</v>
      </c>
    </row>
    <row r="623" spans="1:8" ht="24">
      <c r="A623" s="178" t="s">
        <v>288</v>
      </c>
      <c r="B623" s="212" t="s">
        <v>36</v>
      </c>
      <c r="C623" s="121">
        <v>2021</v>
      </c>
      <c r="D623" s="121">
        <v>1</v>
      </c>
      <c r="E623" s="160">
        <v>0.92400000000000004</v>
      </c>
      <c r="F623" s="137"/>
      <c r="H623" s="137"/>
    </row>
    <row r="624" spans="1:8" ht="24">
      <c r="A624" s="178" t="s">
        <v>288</v>
      </c>
      <c r="B624" s="212" t="s">
        <v>36</v>
      </c>
      <c r="C624" s="121">
        <v>2021</v>
      </c>
      <c r="D624" s="121">
        <v>2</v>
      </c>
      <c r="E624" s="160">
        <v>0.91700000000000004</v>
      </c>
    </row>
    <row r="625" spans="1:8" ht="24">
      <c r="A625" s="178" t="s">
        <v>288</v>
      </c>
      <c r="B625" s="212" t="s">
        <v>36</v>
      </c>
      <c r="C625" s="121">
        <v>2021</v>
      </c>
      <c r="D625" s="121">
        <v>3</v>
      </c>
      <c r="E625" s="160">
        <v>0.91700000000000004</v>
      </c>
    </row>
    <row r="626" spans="1:8" ht="24">
      <c r="A626" s="178" t="s">
        <v>288</v>
      </c>
      <c r="B626" s="212" t="s">
        <v>36</v>
      </c>
      <c r="C626" s="121">
        <v>2021</v>
      </c>
      <c r="D626" s="121">
        <v>4</v>
      </c>
      <c r="E626" s="160">
        <v>0.91700000000000004</v>
      </c>
    </row>
    <row r="627" spans="1:8" ht="24">
      <c r="A627" s="178" t="s">
        <v>288</v>
      </c>
      <c r="B627" s="212" t="s">
        <v>36</v>
      </c>
      <c r="C627" s="121">
        <v>2021</v>
      </c>
      <c r="D627" s="121">
        <v>5</v>
      </c>
      <c r="E627" s="160">
        <v>0.95199999999999996</v>
      </c>
      <c r="F627" s="179"/>
      <c r="G627" s="179"/>
      <c r="H627" s="179"/>
    </row>
    <row r="628" spans="1:8" ht="24">
      <c r="A628" s="178" t="s">
        <v>288</v>
      </c>
      <c r="B628" s="212" t="s">
        <v>36</v>
      </c>
      <c r="C628" s="121">
        <v>2021</v>
      </c>
      <c r="D628" s="121">
        <v>6</v>
      </c>
      <c r="E628" s="160">
        <v>0.93300000000000005</v>
      </c>
      <c r="F628" s="171"/>
      <c r="H628" s="171"/>
    </row>
    <row r="629" spans="1:8" ht="24">
      <c r="A629" s="178" t="s">
        <v>288</v>
      </c>
      <c r="B629" s="212" t="s">
        <v>36</v>
      </c>
      <c r="C629" s="121">
        <v>2021</v>
      </c>
      <c r="D629" s="121">
        <v>7</v>
      </c>
      <c r="E629" s="161">
        <v>0.95899999999999996</v>
      </c>
    </row>
    <row r="630" spans="1:8" ht="24">
      <c r="A630" s="178" t="s">
        <v>288</v>
      </c>
      <c r="B630" s="212" t="s">
        <v>36</v>
      </c>
      <c r="C630" s="121">
        <v>2021</v>
      </c>
      <c r="D630" s="121">
        <v>8</v>
      </c>
      <c r="E630" s="161">
        <v>0.94899999999999995</v>
      </c>
    </row>
    <row r="631" spans="1:8" ht="24">
      <c r="A631" s="178" t="s">
        <v>288</v>
      </c>
      <c r="B631" s="212" t="s">
        <v>36</v>
      </c>
      <c r="C631" s="121">
        <v>2021</v>
      </c>
      <c r="D631" s="121">
        <v>9</v>
      </c>
      <c r="E631" s="161">
        <v>0.93500000000000005</v>
      </c>
    </row>
    <row r="632" spans="1:8" ht="24">
      <c r="A632" s="178" t="s">
        <v>288</v>
      </c>
      <c r="B632" s="212" t="s">
        <v>36</v>
      </c>
      <c r="C632" s="121">
        <v>2021</v>
      </c>
      <c r="D632" s="121">
        <v>10</v>
      </c>
      <c r="E632" s="161">
        <v>0.96799999999999997</v>
      </c>
    </row>
    <row r="633" spans="1:8" ht="24">
      <c r="A633" s="178" t="s">
        <v>288</v>
      </c>
      <c r="B633" s="212" t="s">
        <v>36</v>
      </c>
      <c r="C633" s="121">
        <v>2021</v>
      </c>
      <c r="D633" s="121">
        <v>11</v>
      </c>
      <c r="E633" s="135">
        <v>0.96399999999999997</v>
      </c>
    </row>
    <row r="634" spans="1:8" ht="24">
      <c r="A634" s="178" t="s">
        <v>288</v>
      </c>
      <c r="B634" s="212" t="s">
        <v>36</v>
      </c>
      <c r="C634" s="121">
        <v>2021</v>
      </c>
      <c r="D634" s="121">
        <v>12</v>
      </c>
      <c r="E634" s="135">
        <v>0.98</v>
      </c>
    </row>
    <row r="635" spans="1:8" ht="24">
      <c r="A635" s="178" t="s">
        <v>288</v>
      </c>
      <c r="B635" s="212" t="s">
        <v>36</v>
      </c>
      <c r="C635" s="121">
        <v>2022</v>
      </c>
      <c r="D635" s="121">
        <v>1</v>
      </c>
      <c r="E635" s="135">
        <v>0.98199999999999998</v>
      </c>
      <c r="F635" s="135"/>
      <c r="G635" s="135">
        <v>0.98199999999999998</v>
      </c>
      <c r="H635" s="135"/>
    </row>
    <row r="636" spans="1:8" ht="24">
      <c r="A636" s="178" t="s">
        <v>288</v>
      </c>
      <c r="B636" s="212" t="s">
        <v>36</v>
      </c>
      <c r="C636" s="121">
        <v>2022</v>
      </c>
      <c r="D636" s="121">
        <v>2</v>
      </c>
      <c r="E636" s="135">
        <v>0.94099999999999995</v>
      </c>
      <c r="F636" s="135"/>
      <c r="G636" s="135">
        <v>0.94099999999999995</v>
      </c>
      <c r="H636" s="135"/>
    </row>
    <row r="637" spans="1:8" ht="24">
      <c r="A637" s="178" t="s">
        <v>288</v>
      </c>
      <c r="B637" s="212" t="s">
        <v>36</v>
      </c>
      <c r="C637" s="121">
        <v>2022</v>
      </c>
      <c r="D637" s="121">
        <v>3</v>
      </c>
      <c r="E637" s="135">
        <v>0</v>
      </c>
      <c r="F637" s="135">
        <v>0</v>
      </c>
      <c r="G637" s="135">
        <v>0</v>
      </c>
      <c r="H637" s="135">
        <v>0</v>
      </c>
    </row>
    <row r="638" spans="1:8" ht="24">
      <c r="A638" s="178" t="s">
        <v>288</v>
      </c>
      <c r="B638" s="212" t="s">
        <v>36</v>
      </c>
      <c r="C638" s="121">
        <v>2022</v>
      </c>
      <c r="D638" s="121">
        <v>4</v>
      </c>
      <c r="E638" s="135">
        <v>0</v>
      </c>
      <c r="F638" s="135">
        <v>1</v>
      </c>
      <c r="G638" s="135">
        <v>0</v>
      </c>
      <c r="H638" s="135">
        <v>1</v>
      </c>
    </row>
    <row r="639" spans="1:8" ht="24">
      <c r="A639" s="178" t="s">
        <v>288</v>
      </c>
      <c r="B639" s="212" t="s">
        <v>36</v>
      </c>
      <c r="C639" s="121">
        <v>2022</v>
      </c>
      <c r="D639" s="121">
        <v>5</v>
      </c>
      <c r="E639" s="135">
        <v>1</v>
      </c>
      <c r="F639" s="135">
        <v>1</v>
      </c>
      <c r="G639" s="135">
        <v>1</v>
      </c>
      <c r="H639" s="135">
        <v>1</v>
      </c>
    </row>
    <row r="640" spans="1:8" ht="24">
      <c r="A640" s="178" t="s">
        <v>288</v>
      </c>
      <c r="B640" s="212" t="s">
        <v>36</v>
      </c>
      <c r="C640" s="121">
        <v>2022</v>
      </c>
      <c r="D640" s="121">
        <v>6</v>
      </c>
      <c r="E640" s="161">
        <v>0.98899999999999999</v>
      </c>
      <c r="F640" s="135">
        <v>0.9</v>
      </c>
      <c r="G640" s="161">
        <v>0.98899999999999999</v>
      </c>
      <c r="H640" s="135">
        <v>0.9</v>
      </c>
    </row>
    <row r="641" spans="1:8" ht="24">
      <c r="A641" s="178" t="s">
        <v>288</v>
      </c>
      <c r="B641" s="212" t="s">
        <v>36</v>
      </c>
      <c r="C641" s="121">
        <v>2022</v>
      </c>
      <c r="D641" s="121">
        <v>7</v>
      </c>
      <c r="E641" s="135"/>
      <c r="F641" s="135"/>
      <c r="G641" s="135"/>
      <c r="H641" s="135"/>
    </row>
    <row r="642" spans="1:8" ht="24">
      <c r="A642" s="178" t="s">
        <v>288</v>
      </c>
      <c r="B642" s="212" t="s">
        <v>36</v>
      </c>
      <c r="C642" s="121">
        <v>2022</v>
      </c>
      <c r="D642" s="121">
        <v>8</v>
      </c>
      <c r="E642" s="135"/>
      <c r="F642" s="135"/>
      <c r="G642" s="135"/>
      <c r="H642" s="135"/>
    </row>
    <row r="643" spans="1:8" ht="24">
      <c r="A643" s="178" t="s">
        <v>288</v>
      </c>
      <c r="B643" s="212" t="s">
        <v>36</v>
      </c>
      <c r="C643" s="121">
        <v>2022</v>
      </c>
      <c r="D643" s="121">
        <v>9</v>
      </c>
      <c r="E643" s="135"/>
      <c r="F643" s="135"/>
      <c r="G643" s="135"/>
      <c r="H643" s="135"/>
    </row>
    <row r="644" spans="1:8" ht="24">
      <c r="A644" s="178" t="s">
        <v>288</v>
      </c>
      <c r="B644" s="212" t="s">
        <v>36</v>
      </c>
      <c r="C644" s="121">
        <v>2022</v>
      </c>
      <c r="D644" s="121">
        <v>10</v>
      </c>
      <c r="E644" s="135"/>
      <c r="F644" s="135"/>
      <c r="G644" s="135"/>
      <c r="H644" s="135"/>
    </row>
    <row r="645" spans="1:8">
      <c r="A645" s="178" t="s">
        <v>289</v>
      </c>
      <c r="B645" s="212" t="s">
        <v>68</v>
      </c>
      <c r="C645" s="121">
        <v>2021</v>
      </c>
      <c r="D645" s="121">
        <v>1</v>
      </c>
      <c r="E645" s="127"/>
      <c r="F645" s="162"/>
    </row>
    <row r="646" spans="1:8">
      <c r="A646" s="178" t="s">
        <v>289</v>
      </c>
      <c r="B646" s="212" t="s">
        <v>68</v>
      </c>
      <c r="C646" s="121">
        <v>2021</v>
      </c>
      <c r="D646" s="121">
        <v>2</v>
      </c>
    </row>
    <row r="647" spans="1:8">
      <c r="A647" s="178" t="s">
        <v>289</v>
      </c>
      <c r="B647" s="212" t="s">
        <v>68</v>
      </c>
      <c r="C647" s="121">
        <v>2021</v>
      </c>
      <c r="D647" s="121">
        <v>3</v>
      </c>
      <c r="E647" s="130"/>
    </row>
    <row r="648" spans="1:8">
      <c r="A648" s="178" t="s">
        <v>289</v>
      </c>
      <c r="B648" s="212" t="s">
        <v>68</v>
      </c>
      <c r="C648" s="121">
        <v>2021</v>
      </c>
      <c r="D648" s="121">
        <v>4</v>
      </c>
    </row>
    <row r="649" spans="1:8">
      <c r="A649" s="178" t="s">
        <v>289</v>
      </c>
      <c r="B649" s="212" t="s">
        <v>68</v>
      </c>
      <c r="C649" s="121">
        <v>2021</v>
      </c>
      <c r="D649" s="121">
        <v>5</v>
      </c>
      <c r="G649" s="128"/>
    </row>
    <row r="650" spans="1:8">
      <c r="A650" s="178" t="s">
        <v>289</v>
      </c>
      <c r="B650" s="212" t="s">
        <v>68</v>
      </c>
      <c r="C650" s="121">
        <v>2021</v>
      </c>
      <c r="D650" s="121">
        <v>6</v>
      </c>
    </row>
    <row r="651" spans="1:8">
      <c r="A651" s="178" t="s">
        <v>289</v>
      </c>
      <c r="B651" s="212" t="s">
        <v>68</v>
      </c>
      <c r="C651" s="121">
        <v>2021</v>
      </c>
      <c r="D651" s="121">
        <v>7</v>
      </c>
    </row>
    <row r="652" spans="1:8">
      <c r="A652" s="178" t="s">
        <v>289</v>
      </c>
      <c r="B652" s="212" t="s">
        <v>68</v>
      </c>
      <c r="C652" s="121">
        <v>2021</v>
      </c>
      <c r="D652" s="121">
        <v>8</v>
      </c>
    </row>
    <row r="653" spans="1:8">
      <c r="A653" s="178" t="s">
        <v>289</v>
      </c>
      <c r="B653" s="212" t="s">
        <v>68</v>
      </c>
      <c r="C653" s="121">
        <v>2021</v>
      </c>
      <c r="D653" s="121">
        <v>9</v>
      </c>
    </row>
    <row r="654" spans="1:8">
      <c r="A654" s="178" t="s">
        <v>289</v>
      </c>
      <c r="B654" s="212" t="s">
        <v>68</v>
      </c>
      <c r="C654" s="121">
        <v>2021</v>
      </c>
      <c r="D654" s="121">
        <v>10</v>
      </c>
    </row>
    <row r="655" spans="1:8">
      <c r="A655" s="178" t="s">
        <v>289</v>
      </c>
      <c r="B655" s="212" t="s">
        <v>68</v>
      </c>
      <c r="C655" s="121">
        <v>2021</v>
      </c>
      <c r="D655" s="121">
        <v>11</v>
      </c>
    </row>
    <row r="656" spans="1:8">
      <c r="A656" s="178" t="s">
        <v>289</v>
      </c>
      <c r="B656" s="212" t="s">
        <v>68</v>
      </c>
      <c r="C656" s="121">
        <v>2021</v>
      </c>
      <c r="D656" s="121">
        <v>12</v>
      </c>
    </row>
    <row r="657" spans="1:8">
      <c r="A657" s="178" t="s">
        <v>289</v>
      </c>
      <c r="B657" s="212" t="s">
        <v>68</v>
      </c>
      <c r="C657" s="121">
        <v>2022</v>
      </c>
      <c r="D657" s="121">
        <v>1</v>
      </c>
    </row>
    <row r="658" spans="1:8">
      <c r="A658" s="178" t="s">
        <v>289</v>
      </c>
      <c r="B658" s="212" t="s">
        <v>68</v>
      </c>
      <c r="C658" s="121">
        <v>2022</v>
      </c>
      <c r="D658" s="121">
        <v>2</v>
      </c>
    </row>
    <row r="659" spans="1:8">
      <c r="A659" s="178" t="s">
        <v>289</v>
      </c>
      <c r="B659" s="212" t="s">
        <v>68</v>
      </c>
      <c r="C659" s="121">
        <v>2022</v>
      </c>
      <c r="D659" s="121">
        <v>3</v>
      </c>
      <c r="E659" s="121">
        <v>0</v>
      </c>
      <c r="F659" s="121">
        <v>0</v>
      </c>
      <c r="G659" s="121">
        <v>0</v>
      </c>
      <c r="H659" s="121">
        <v>0</v>
      </c>
    </row>
    <row r="660" spans="1:8">
      <c r="A660" s="178" t="s">
        <v>289</v>
      </c>
      <c r="B660" s="212" t="s">
        <v>68</v>
      </c>
      <c r="C660" s="121">
        <v>2022</v>
      </c>
      <c r="D660" s="121">
        <v>4</v>
      </c>
      <c r="E660" s="121">
        <v>0</v>
      </c>
      <c r="F660" s="121">
        <v>1</v>
      </c>
      <c r="G660" s="121">
        <v>0</v>
      </c>
      <c r="H660" s="121">
        <v>1</v>
      </c>
    </row>
    <row r="661" spans="1:8">
      <c r="A661" s="178" t="s">
        <v>289</v>
      </c>
      <c r="B661" s="212" t="s">
        <v>68</v>
      </c>
      <c r="C661" s="121">
        <v>2022</v>
      </c>
      <c r="D661" s="121">
        <v>5</v>
      </c>
      <c r="E661" s="121">
        <v>1</v>
      </c>
      <c r="F661" s="121">
        <v>1</v>
      </c>
      <c r="G661" s="121">
        <v>1</v>
      </c>
      <c r="H661" s="121">
        <v>1</v>
      </c>
    </row>
    <row r="662" spans="1:8">
      <c r="A662" s="178" t="s">
        <v>289</v>
      </c>
      <c r="B662" s="212" t="s">
        <v>68</v>
      </c>
      <c r="C662" s="121">
        <v>2022</v>
      </c>
      <c r="D662" s="121">
        <v>6</v>
      </c>
      <c r="E662" s="121">
        <v>0</v>
      </c>
      <c r="F662" s="121">
        <v>0</v>
      </c>
      <c r="G662" s="121">
        <v>0</v>
      </c>
      <c r="H662" s="121">
        <v>0</v>
      </c>
    </row>
    <row r="663" spans="1:8">
      <c r="A663" s="178" t="s">
        <v>289</v>
      </c>
      <c r="B663" s="212" t="s">
        <v>68</v>
      </c>
      <c r="C663" s="121">
        <v>2022</v>
      </c>
      <c r="D663" s="121">
        <v>7</v>
      </c>
      <c r="E663" s="121">
        <v>0</v>
      </c>
      <c r="F663" s="121">
        <v>0</v>
      </c>
      <c r="G663" s="121">
        <v>0</v>
      </c>
      <c r="H663" s="121">
        <v>0</v>
      </c>
    </row>
    <row r="664" spans="1:8">
      <c r="A664" s="178" t="s">
        <v>289</v>
      </c>
      <c r="B664" s="212" t="s">
        <v>68</v>
      </c>
      <c r="C664" s="121">
        <v>2022</v>
      </c>
      <c r="D664" s="121">
        <v>8</v>
      </c>
      <c r="E664" s="121">
        <v>0</v>
      </c>
      <c r="F664" s="121">
        <v>0</v>
      </c>
      <c r="G664" s="121">
        <v>0</v>
      </c>
      <c r="H664" s="121">
        <v>0</v>
      </c>
    </row>
    <row r="665" spans="1:8">
      <c r="A665" s="178" t="s">
        <v>289</v>
      </c>
      <c r="B665" s="212" t="s">
        <v>68</v>
      </c>
      <c r="C665" s="121">
        <v>2022</v>
      </c>
      <c r="D665" s="121">
        <v>9</v>
      </c>
      <c r="E665" s="121">
        <v>0</v>
      </c>
      <c r="F665" s="121">
        <v>0</v>
      </c>
      <c r="G665" s="121">
        <v>0</v>
      </c>
      <c r="H665" s="121">
        <v>0</v>
      </c>
    </row>
    <row r="666" spans="1:8">
      <c r="A666" s="178" t="s">
        <v>289</v>
      </c>
      <c r="B666" s="212" t="s">
        <v>68</v>
      </c>
      <c r="C666" s="121">
        <v>2022</v>
      </c>
      <c r="D666" s="121">
        <v>10</v>
      </c>
    </row>
    <row r="667" spans="1:8">
      <c r="A667" s="178" t="s">
        <v>290</v>
      </c>
      <c r="B667" s="212" t="s">
        <v>188</v>
      </c>
      <c r="C667" s="121">
        <v>2021</v>
      </c>
      <c r="D667" s="121">
        <v>1</v>
      </c>
      <c r="E667" s="143">
        <v>4.9200000000000001E-2</v>
      </c>
    </row>
    <row r="668" spans="1:8">
      <c r="A668" s="178" t="s">
        <v>290</v>
      </c>
      <c r="B668" s="212" t="s">
        <v>188</v>
      </c>
      <c r="C668" s="121">
        <v>2021</v>
      </c>
      <c r="D668" s="121">
        <v>2</v>
      </c>
      <c r="E668" s="143">
        <v>4.9200000000000001E-2</v>
      </c>
      <c r="F668" s="129"/>
    </row>
    <row r="669" spans="1:8">
      <c r="A669" s="178" t="s">
        <v>290</v>
      </c>
      <c r="B669" s="212" t="s">
        <v>188</v>
      </c>
      <c r="C669" s="121">
        <v>2021</v>
      </c>
      <c r="D669" s="121">
        <v>3</v>
      </c>
      <c r="E669" s="157">
        <v>9.9900000000000003E-2</v>
      </c>
    </row>
    <row r="670" spans="1:8">
      <c r="A670" s="178" t="s">
        <v>290</v>
      </c>
      <c r="B670" s="212" t="s">
        <v>188</v>
      </c>
      <c r="C670" s="121">
        <v>2021</v>
      </c>
      <c r="D670" s="121">
        <v>4</v>
      </c>
      <c r="E670" s="157" t="s">
        <v>16</v>
      </c>
    </row>
    <row r="671" spans="1:8">
      <c r="A671" s="178" t="s">
        <v>290</v>
      </c>
      <c r="B671" s="212" t="s">
        <v>188</v>
      </c>
      <c r="C671" s="121">
        <v>2021</v>
      </c>
      <c r="D671" s="121">
        <v>5</v>
      </c>
      <c r="E671" s="157" t="s">
        <v>16</v>
      </c>
      <c r="G671" s="128"/>
    </row>
    <row r="672" spans="1:8">
      <c r="A672" s="178" t="s">
        <v>290</v>
      </c>
      <c r="B672" s="212" t="s">
        <v>188</v>
      </c>
      <c r="C672" s="121">
        <v>2021</v>
      </c>
      <c r="D672" s="121">
        <v>6</v>
      </c>
      <c r="E672" s="157">
        <v>9.794676667371971E-2</v>
      </c>
    </row>
    <row r="673" spans="1:8">
      <c r="A673" s="178" t="s">
        <v>290</v>
      </c>
      <c r="B673" s="212" t="s">
        <v>188</v>
      </c>
      <c r="C673" s="121">
        <v>2021</v>
      </c>
      <c r="D673" s="121">
        <v>7</v>
      </c>
      <c r="E673" s="157" t="s">
        <v>16</v>
      </c>
    </row>
    <row r="674" spans="1:8">
      <c r="A674" s="178" t="s">
        <v>290</v>
      </c>
      <c r="B674" s="212" t="s">
        <v>188</v>
      </c>
      <c r="C674" s="121">
        <v>2021</v>
      </c>
      <c r="D674" s="121">
        <v>8</v>
      </c>
      <c r="E674" s="157" t="s">
        <v>16</v>
      </c>
    </row>
    <row r="675" spans="1:8">
      <c r="A675" s="178" t="s">
        <v>290</v>
      </c>
      <c r="B675" s="212" t="s">
        <v>188</v>
      </c>
      <c r="C675" s="121">
        <v>2021</v>
      </c>
      <c r="D675" s="121">
        <v>9</v>
      </c>
      <c r="E675" s="157">
        <v>9.3700000000000006E-2</v>
      </c>
    </row>
    <row r="676" spans="1:8">
      <c r="A676" s="178" t="s">
        <v>290</v>
      </c>
      <c r="B676" s="212" t="s">
        <v>188</v>
      </c>
      <c r="C676" s="121">
        <v>2021</v>
      </c>
      <c r="D676" s="121">
        <v>10</v>
      </c>
      <c r="E676" s="157" t="s">
        <v>16</v>
      </c>
    </row>
    <row r="677" spans="1:8">
      <c r="A677" s="178" t="s">
        <v>290</v>
      </c>
      <c r="B677" s="212" t="s">
        <v>188</v>
      </c>
      <c r="C677" s="121">
        <v>2021</v>
      </c>
      <c r="D677" s="121">
        <v>11</v>
      </c>
      <c r="E677" s="157" t="s">
        <v>16</v>
      </c>
    </row>
    <row r="678" spans="1:8">
      <c r="A678" s="178" t="s">
        <v>290</v>
      </c>
      <c r="B678" s="212" t="s">
        <v>188</v>
      </c>
      <c r="C678" s="121">
        <v>2021</v>
      </c>
      <c r="D678" s="121">
        <v>12</v>
      </c>
      <c r="E678" s="157">
        <v>8.48E-2</v>
      </c>
    </row>
    <row r="679" spans="1:8">
      <c r="A679" s="178" t="s">
        <v>290</v>
      </c>
      <c r="B679" s="212" t="s">
        <v>188</v>
      </c>
      <c r="C679" s="121">
        <v>2022</v>
      </c>
      <c r="D679" s="121">
        <v>1</v>
      </c>
      <c r="E679" s="136" t="s">
        <v>16</v>
      </c>
      <c r="F679" s="136"/>
      <c r="G679" s="136" t="s">
        <v>16</v>
      </c>
      <c r="H679" s="136"/>
    </row>
    <row r="680" spans="1:8">
      <c r="A680" s="178" t="s">
        <v>290</v>
      </c>
      <c r="B680" s="212" t="s">
        <v>188</v>
      </c>
      <c r="C680" s="121">
        <v>2022</v>
      </c>
      <c r="D680" s="121">
        <v>2</v>
      </c>
      <c r="E680" s="136" t="s">
        <v>16</v>
      </c>
      <c r="F680" s="136"/>
      <c r="G680" s="136" t="s">
        <v>16</v>
      </c>
      <c r="H680" s="136"/>
    </row>
    <row r="681" spans="1:8">
      <c r="A681" s="178" t="s">
        <v>290</v>
      </c>
      <c r="B681" s="212" t="s">
        <v>188</v>
      </c>
      <c r="C681" s="121">
        <v>2022</v>
      </c>
      <c r="D681" s="121">
        <v>3</v>
      </c>
      <c r="E681" s="157">
        <v>6.2399999999999997E-2</v>
      </c>
      <c r="F681" s="157"/>
      <c r="G681" s="157">
        <v>6.2399999999999997E-2</v>
      </c>
      <c r="H681" s="157"/>
    </row>
    <row r="682" spans="1:8">
      <c r="A682" s="178" t="s">
        <v>290</v>
      </c>
      <c r="B682" s="212" t="s">
        <v>188</v>
      </c>
      <c r="C682" s="121">
        <v>2022</v>
      </c>
      <c r="D682" s="121">
        <v>4</v>
      </c>
      <c r="E682" s="136" t="s">
        <v>16</v>
      </c>
      <c r="F682" s="157"/>
      <c r="G682" s="136" t="s">
        <v>16</v>
      </c>
      <c r="H682" s="157"/>
    </row>
    <row r="683" spans="1:8">
      <c r="A683" s="178" t="s">
        <v>290</v>
      </c>
      <c r="B683" s="212" t="s">
        <v>188</v>
      </c>
      <c r="C683" s="121">
        <v>2022</v>
      </c>
      <c r="D683" s="121">
        <v>5</v>
      </c>
      <c r="E683" s="136" t="s">
        <v>16</v>
      </c>
      <c r="F683" s="157"/>
      <c r="G683" s="136" t="s">
        <v>16</v>
      </c>
      <c r="H683" s="157"/>
    </row>
    <row r="684" spans="1:8">
      <c r="A684" s="178" t="s">
        <v>290</v>
      </c>
      <c r="B684" s="212" t="s">
        <v>188</v>
      </c>
      <c r="C684" s="121">
        <v>2022</v>
      </c>
      <c r="D684" s="121">
        <v>6</v>
      </c>
      <c r="E684" s="132">
        <v>3.8100000000000002E-2</v>
      </c>
      <c r="F684" s="157"/>
      <c r="G684" s="132">
        <v>3.8100000000000002E-2</v>
      </c>
      <c r="H684" s="157"/>
    </row>
    <row r="685" spans="1:8">
      <c r="A685" s="178" t="s">
        <v>290</v>
      </c>
      <c r="B685" s="212" t="s">
        <v>188</v>
      </c>
      <c r="C685" s="121">
        <v>2022</v>
      </c>
      <c r="D685" s="121">
        <v>7</v>
      </c>
      <c r="E685" s="157" t="s">
        <v>16</v>
      </c>
      <c r="F685" s="157" t="s">
        <v>16</v>
      </c>
      <c r="G685" s="157" t="s">
        <v>16</v>
      </c>
      <c r="H685" s="157" t="s">
        <v>16</v>
      </c>
    </row>
    <row r="686" spans="1:8">
      <c r="A686" s="178" t="s">
        <v>290</v>
      </c>
      <c r="B686" s="212" t="s">
        <v>188</v>
      </c>
      <c r="C686" s="121">
        <v>2022</v>
      </c>
      <c r="D686" s="121">
        <v>8</v>
      </c>
      <c r="E686" s="157" t="s">
        <v>16</v>
      </c>
      <c r="F686" s="157" t="s">
        <v>16</v>
      </c>
      <c r="G686" s="157" t="s">
        <v>16</v>
      </c>
      <c r="H686" s="157" t="s">
        <v>16</v>
      </c>
    </row>
    <row r="687" spans="1:8">
      <c r="A687" s="178" t="s">
        <v>290</v>
      </c>
      <c r="B687" s="212" t="s">
        <v>188</v>
      </c>
      <c r="C687" s="121">
        <v>2022</v>
      </c>
      <c r="D687" s="121">
        <v>9</v>
      </c>
      <c r="E687" s="157">
        <v>2.2200000000000001E-2</v>
      </c>
      <c r="F687" s="157"/>
      <c r="G687" s="157">
        <v>2.2200000000000001E-2</v>
      </c>
      <c r="H687" s="157"/>
    </row>
    <row r="688" spans="1:8">
      <c r="A688" s="178" t="s">
        <v>290</v>
      </c>
      <c r="B688" s="212" t="s">
        <v>188</v>
      </c>
      <c r="C688" s="121">
        <v>2022</v>
      </c>
      <c r="D688" s="121">
        <v>10</v>
      </c>
      <c r="E688" s="157"/>
      <c r="F688" s="157"/>
      <c r="G688" s="157"/>
      <c r="H688" s="157"/>
    </row>
    <row r="689" spans="1:8">
      <c r="A689" s="178" t="s">
        <v>291</v>
      </c>
      <c r="B689" s="212" t="s">
        <v>191</v>
      </c>
      <c r="C689" s="121">
        <v>2021</v>
      </c>
      <c r="D689" s="121">
        <v>1</v>
      </c>
      <c r="E689" s="143">
        <v>1.67E-2</v>
      </c>
    </row>
    <row r="690" spans="1:8">
      <c r="A690" s="178" t="s">
        <v>291</v>
      </c>
      <c r="B690" s="212" t="s">
        <v>191</v>
      </c>
      <c r="C690" s="121">
        <v>2021</v>
      </c>
      <c r="D690" s="121">
        <v>2</v>
      </c>
      <c r="E690" s="143">
        <v>1.67E-2</v>
      </c>
      <c r="F690" s="129"/>
    </row>
    <row r="691" spans="1:8">
      <c r="A691" s="178" t="s">
        <v>291</v>
      </c>
      <c r="B691" s="212" t="s">
        <v>191</v>
      </c>
      <c r="C691" s="121">
        <v>2021</v>
      </c>
      <c r="D691" s="121">
        <v>3</v>
      </c>
      <c r="E691" s="157">
        <v>7.3999999999999996E-2</v>
      </c>
    </row>
    <row r="692" spans="1:8">
      <c r="A692" s="178" t="s">
        <v>291</v>
      </c>
      <c r="B692" s="212" t="s">
        <v>191</v>
      </c>
      <c r="C692" s="121">
        <v>2021</v>
      </c>
      <c r="D692" s="121">
        <v>4</v>
      </c>
      <c r="E692" s="157" t="s">
        <v>16</v>
      </c>
    </row>
    <row r="693" spans="1:8">
      <c r="A693" s="178" t="s">
        <v>291</v>
      </c>
      <c r="B693" s="212" t="s">
        <v>191</v>
      </c>
      <c r="C693" s="121">
        <v>2021</v>
      </c>
      <c r="D693" s="121">
        <v>5</v>
      </c>
      <c r="E693" s="157" t="s">
        <v>16</v>
      </c>
      <c r="G693" s="128"/>
    </row>
    <row r="694" spans="1:8">
      <c r="A694" s="178" t="s">
        <v>291</v>
      </c>
      <c r="B694" s="212" t="s">
        <v>191</v>
      </c>
      <c r="C694" s="121">
        <v>2021</v>
      </c>
      <c r="D694" s="121">
        <v>6</v>
      </c>
      <c r="E694" s="157">
        <v>7.6060606060606079E-2</v>
      </c>
    </row>
    <row r="695" spans="1:8">
      <c r="A695" s="178" t="s">
        <v>291</v>
      </c>
      <c r="B695" s="212" t="s">
        <v>191</v>
      </c>
      <c r="C695" s="121">
        <v>2021</v>
      </c>
      <c r="D695" s="121">
        <v>7</v>
      </c>
      <c r="E695" s="157" t="s">
        <v>16</v>
      </c>
    </row>
    <row r="696" spans="1:8">
      <c r="A696" s="178" t="s">
        <v>291</v>
      </c>
      <c r="B696" s="212" t="s">
        <v>191</v>
      </c>
      <c r="C696" s="121">
        <v>2021</v>
      </c>
      <c r="D696" s="121">
        <v>8</v>
      </c>
      <c r="E696" s="157" t="s">
        <v>16</v>
      </c>
    </row>
    <row r="697" spans="1:8">
      <c r="A697" s="178" t="s">
        <v>291</v>
      </c>
      <c r="B697" s="212" t="s">
        <v>191</v>
      </c>
      <c r="C697" s="121">
        <v>2021</v>
      </c>
      <c r="D697" s="121">
        <v>9</v>
      </c>
      <c r="E697" s="157">
        <v>5.33E-2</v>
      </c>
    </row>
    <row r="698" spans="1:8">
      <c r="A698" s="178" t="s">
        <v>291</v>
      </c>
      <c r="B698" s="212" t="s">
        <v>191</v>
      </c>
      <c r="C698" s="121">
        <v>2021</v>
      </c>
      <c r="D698" s="121">
        <v>10</v>
      </c>
      <c r="E698" s="157" t="s">
        <v>16</v>
      </c>
    </row>
    <row r="699" spans="1:8">
      <c r="A699" s="178" t="s">
        <v>291</v>
      </c>
      <c r="B699" s="212" t="s">
        <v>191</v>
      </c>
      <c r="C699" s="121">
        <v>2021</v>
      </c>
      <c r="D699" s="121">
        <v>11</v>
      </c>
      <c r="E699" s="157" t="s">
        <v>16</v>
      </c>
    </row>
    <row r="700" spans="1:8">
      <c r="A700" s="178" t="s">
        <v>291</v>
      </c>
      <c r="B700" s="212" t="s">
        <v>191</v>
      </c>
      <c r="C700" s="121">
        <v>2021</v>
      </c>
      <c r="D700" s="121">
        <v>12</v>
      </c>
      <c r="E700" s="157">
        <v>5.45E-2</v>
      </c>
    </row>
    <row r="701" spans="1:8">
      <c r="A701" s="178" t="s">
        <v>291</v>
      </c>
      <c r="B701" s="212" t="s">
        <v>191</v>
      </c>
      <c r="C701" s="121">
        <v>2022</v>
      </c>
      <c r="D701" s="121">
        <v>1</v>
      </c>
      <c r="E701" s="157" t="s">
        <v>16</v>
      </c>
      <c r="F701" s="157"/>
      <c r="G701" s="157" t="s">
        <v>16</v>
      </c>
      <c r="H701" s="157"/>
    </row>
    <row r="702" spans="1:8">
      <c r="A702" s="178" t="s">
        <v>291</v>
      </c>
      <c r="B702" s="212" t="s">
        <v>191</v>
      </c>
      <c r="C702" s="121">
        <v>2022</v>
      </c>
      <c r="D702" s="121">
        <v>2</v>
      </c>
      <c r="E702" s="157" t="s">
        <v>16</v>
      </c>
      <c r="F702" s="157"/>
      <c r="G702" s="157" t="s">
        <v>16</v>
      </c>
      <c r="H702" s="157"/>
    </row>
    <row r="703" spans="1:8">
      <c r="A703" s="178" t="s">
        <v>291</v>
      </c>
      <c r="B703" s="212" t="s">
        <v>191</v>
      </c>
      <c r="C703" s="121">
        <v>2022</v>
      </c>
      <c r="D703" s="121">
        <v>3</v>
      </c>
      <c r="E703" s="157">
        <v>2.81E-2</v>
      </c>
      <c r="F703" s="157"/>
      <c r="G703" s="157">
        <v>2.81E-2</v>
      </c>
      <c r="H703" s="157"/>
    </row>
    <row r="704" spans="1:8">
      <c r="A704" s="178" t="s">
        <v>291</v>
      </c>
      <c r="B704" s="212" t="s">
        <v>191</v>
      </c>
      <c r="C704" s="121">
        <v>2022</v>
      </c>
      <c r="D704" s="121">
        <v>4</v>
      </c>
      <c r="E704" s="157" t="s">
        <v>16</v>
      </c>
      <c r="F704" s="157"/>
      <c r="G704" s="157" t="s">
        <v>16</v>
      </c>
      <c r="H704" s="157"/>
    </row>
    <row r="705" spans="1:8">
      <c r="A705" s="178" t="s">
        <v>291</v>
      </c>
      <c r="B705" s="212" t="s">
        <v>191</v>
      </c>
      <c r="C705" s="121">
        <v>2022</v>
      </c>
      <c r="D705" s="121">
        <v>5</v>
      </c>
      <c r="E705" s="157" t="s">
        <v>16</v>
      </c>
      <c r="F705" s="157"/>
      <c r="G705" s="157" t="s">
        <v>16</v>
      </c>
      <c r="H705" s="157"/>
    </row>
    <row r="706" spans="1:8">
      <c r="A706" s="178" t="s">
        <v>291</v>
      </c>
      <c r="B706" s="212" t="s">
        <v>191</v>
      </c>
      <c r="C706" s="121">
        <v>2022</v>
      </c>
      <c r="D706" s="121">
        <v>6</v>
      </c>
      <c r="E706" s="157">
        <v>1.9699999999999999E-2</v>
      </c>
      <c r="F706" s="157"/>
      <c r="G706" s="157">
        <v>1.9699999999999999E-2</v>
      </c>
      <c r="H706" s="157"/>
    </row>
    <row r="707" spans="1:8">
      <c r="A707" s="178" t="s">
        <v>291</v>
      </c>
      <c r="B707" s="212" t="s">
        <v>191</v>
      </c>
      <c r="C707" s="121">
        <v>2022</v>
      </c>
      <c r="D707" s="121">
        <v>7</v>
      </c>
      <c r="E707" s="157" t="s">
        <v>16</v>
      </c>
      <c r="F707" s="157" t="s">
        <v>16</v>
      </c>
      <c r="G707" s="157" t="s">
        <v>16</v>
      </c>
      <c r="H707" s="157" t="s">
        <v>16</v>
      </c>
    </row>
    <row r="708" spans="1:8">
      <c r="A708" s="178" t="s">
        <v>291</v>
      </c>
      <c r="B708" s="212" t="s">
        <v>191</v>
      </c>
      <c r="C708" s="121">
        <v>2022</v>
      </c>
      <c r="D708" s="121">
        <v>8</v>
      </c>
      <c r="E708" s="157" t="s">
        <v>16</v>
      </c>
      <c r="F708" s="157" t="s">
        <v>16</v>
      </c>
      <c r="G708" s="157" t="s">
        <v>16</v>
      </c>
      <c r="H708" s="157" t="s">
        <v>16</v>
      </c>
    </row>
    <row r="709" spans="1:8">
      <c r="A709" s="178" t="s">
        <v>291</v>
      </c>
      <c r="B709" s="212" t="s">
        <v>191</v>
      </c>
      <c r="C709" s="121">
        <v>2022</v>
      </c>
      <c r="D709" s="121">
        <v>9</v>
      </c>
      <c r="E709" s="157">
        <v>1.0800000000000001E-2</v>
      </c>
      <c r="F709" s="157"/>
      <c r="G709" s="157">
        <v>1.0800000000000001E-2</v>
      </c>
      <c r="H709" s="157"/>
    </row>
    <row r="710" spans="1:8">
      <c r="A710" s="178" t="s">
        <v>291</v>
      </c>
      <c r="B710" s="212" t="s">
        <v>191</v>
      </c>
      <c r="C710" s="121">
        <v>2022</v>
      </c>
      <c r="D710" s="121">
        <v>10</v>
      </c>
      <c r="E710" s="157"/>
      <c r="F710" s="157"/>
      <c r="G710" s="157"/>
      <c r="H710" s="157"/>
    </row>
    <row r="711" spans="1:8">
      <c r="A711" s="178" t="s">
        <v>292</v>
      </c>
      <c r="B711" s="212" t="s">
        <v>197</v>
      </c>
      <c r="C711" s="121">
        <v>2021</v>
      </c>
      <c r="D711" s="121">
        <v>1</v>
      </c>
      <c r="E711" s="128">
        <v>1128</v>
      </c>
    </row>
    <row r="712" spans="1:8">
      <c r="A712" s="178" t="s">
        <v>292</v>
      </c>
      <c r="B712" s="212" t="s">
        <v>197</v>
      </c>
      <c r="C712" s="121">
        <v>2021</v>
      </c>
      <c r="D712" s="121">
        <v>2</v>
      </c>
      <c r="E712" s="128">
        <v>1128</v>
      </c>
      <c r="F712" s="129"/>
    </row>
    <row r="713" spans="1:8">
      <c r="A713" s="178" t="s">
        <v>292</v>
      </c>
      <c r="B713" s="212" t="s">
        <v>197</v>
      </c>
      <c r="C713" s="121">
        <v>2021</v>
      </c>
      <c r="D713" s="121">
        <v>3</v>
      </c>
      <c r="E713" s="128">
        <v>1117</v>
      </c>
    </row>
    <row r="714" spans="1:8">
      <c r="A714" s="178" t="s">
        <v>292</v>
      </c>
      <c r="B714" s="212" t="s">
        <v>197</v>
      </c>
      <c r="C714" s="121">
        <v>2021</v>
      </c>
      <c r="D714" s="121">
        <v>4</v>
      </c>
      <c r="E714" s="128">
        <v>1117</v>
      </c>
    </row>
    <row r="715" spans="1:8">
      <c r="A715" s="178" t="s">
        <v>292</v>
      </c>
      <c r="B715" s="212" t="s">
        <v>197</v>
      </c>
      <c r="C715" s="121">
        <v>2021</v>
      </c>
      <c r="D715" s="121">
        <v>5</v>
      </c>
      <c r="E715" s="128">
        <v>1117</v>
      </c>
      <c r="G715" s="128"/>
    </row>
    <row r="716" spans="1:8">
      <c r="A716" s="178" t="s">
        <v>292</v>
      </c>
      <c r="B716" s="212" t="s">
        <v>197</v>
      </c>
      <c r="C716" s="121">
        <v>2021</v>
      </c>
      <c r="D716" s="121">
        <v>6</v>
      </c>
      <c r="E716" s="128">
        <v>1100</v>
      </c>
    </row>
    <row r="717" spans="1:8">
      <c r="A717" s="178" t="s">
        <v>292</v>
      </c>
      <c r="B717" s="212" t="s">
        <v>197</v>
      </c>
      <c r="C717" s="121">
        <v>2021</v>
      </c>
      <c r="D717" s="121">
        <v>7</v>
      </c>
      <c r="E717" s="128">
        <v>1100</v>
      </c>
    </row>
    <row r="718" spans="1:8">
      <c r="A718" s="178" t="s">
        <v>292</v>
      </c>
      <c r="B718" s="212" t="s">
        <v>197</v>
      </c>
      <c r="C718" s="121">
        <v>2021</v>
      </c>
      <c r="D718" s="121">
        <v>8</v>
      </c>
      <c r="E718" s="128">
        <v>1100</v>
      </c>
    </row>
    <row r="719" spans="1:8">
      <c r="A719" s="178" t="s">
        <v>292</v>
      </c>
      <c r="B719" s="212" t="s">
        <v>197</v>
      </c>
      <c r="C719" s="121">
        <v>2021</v>
      </c>
      <c r="D719" s="121">
        <v>9</v>
      </c>
      <c r="E719" s="128">
        <v>1091</v>
      </c>
    </row>
    <row r="720" spans="1:8">
      <c r="A720" s="178" t="s">
        <v>292</v>
      </c>
      <c r="B720" s="212" t="s">
        <v>197</v>
      </c>
      <c r="C720" s="121">
        <v>2021</v>
      </c>
      <c r="D720" s="121">
        <v>10</v>
      </c>
      <c r="E720" s="128">
        <v>1091</v>
      </c>
    </row>
    <row r="721" spans="1:8">
      <c r="A721" s="178" t="s">
        <v>292</v>
      </c>
      <c r="B721" s="212" t="s">
        <v>197</v>
      </c>
      <c r="C721" s="121">
        <v>2021</v>
      </c>
      <c r="D721" s="121">
        <v>11</v>
      </c>
      <c r="E721" s="128">
        <v>1091</v>
      </c>
    </row>
    <row r="722" spans="1:8">
      <c r="A722" s="178" t="s">
        <v>292</v>
      </c>
      <c r="B722" s="212" t="s">
        <v>197</v>
      </c>
      <c r="C722" s="121">
        <v>2021</v>
      </c>
      <c r="D722" s="121">
        <v>12</v>
      </c>
      <c r="E722" s="128">
        <v>1089</v>
      </c>
    </row>
    <row r="723" spans="1:8">
      <c r="A723" s="178" t="s">
        <v>292</v>
      </c>
      <c r="B723" s="212" t="s">
        <v>197</v>
      </c>
      <c r="C723" s="121">
        <v>2022</v>
      </c>
      <c r="D723" s="121">
        <v>1</v>
      </c>
      <c r="E723" s="128">
        <v>1089</v>
      </c>
      <c r="F723" s="128"/>
      <c r="G723" s="128">
        <v>1089</v>
      </c>
      <c r="H723" s="128"/>
    </row>
    <row r="724" spans="1:8">
      <c r="A724" s="178" t="s">
        <v>292</v>
      </c>
      <c r="B724" s="212" t="s">
        <v>197</v>
      </c>
      <c r="C724" s="121">
        <v>2022</v>
      </c>
      <c r="D724" s="121">
        <v>2</v>
      </c>
      <c r="E724" s="128">
        <v>1089</v>
      </c>
      <c r="F724" s="128"/>
      <c r="G724" s="128">
        <v>1089</v>
      </c>
      <c r="H724" s="128"/>
    </row>
    <row r="725" spans="1:8">
      <c r="A725" s="178" t="s">
        <v>292</v>
      </c>
      <c r="B725" s="212" t="s">
        <v>197</v>
      </c>
      <c r="C725" s="121">
        <v>2022</v>
      </c>
      <c r="D725" s="121">
        <v>3</v>
      </c>
      <c r="E725" s="128">
        <v>1084</v>
      </c>
      <c r="F725" s="128"/>
      <c r="G725" s="128">
        <v>1084</v>
      </c>
      <c r="H725" s="128"/>
    </row>
    <row r="726" spans="1:8">
      <c r="A726" s="178" t="s">
        <v>292</v>
      </c>
      <c r="B726" s="212" t="s">
        <v>197</v>
      </c>
      <c r="C726" s="121">
        <v>2022</v>
      </c>
      <c r="D726" s="121">
        <v>4</v>
      </c>
      <c r="E726" s="157" t="s">
        <v>16</v>
      </c>
      <c r="F726" s="128"/>
      <c r="G726" s="157" t="s">
        <v>16</v>
      </c>
      <c r="H726" s="128"/>
    </row>
    <row r="727" spans="1:8">
      <c r="A727" s="178" t="s">
        <v>292</v>
      </c>
      <c r="B727" s="212" t="s">
        <v>197</v>
      </c>
      <c r="C727" s="121">
        <v>2022</v>
      </c>
      <c r="D727" s="121">
        <v>5</v>
      </c>
      <c r="E727" s="163" t="s">
        <v>16</v>
      </c>
      <c r="F727" s="128"/>
      <c r="G727" s="163" t="s">
        <v>16</v>
      </c>
      <c r="H727" s="128"/>
    </row>
    <row r="728" spans="1:8">
      <c r="A728" s="178" t="s">
        <v>292</v>
      </c>
      <c r="B728" s="212" t="s">
        <v>197</v>
      </c>
      <c r="C728" s="121">
        <v>2022</v>
      </c>
      <c r="D728" s="121">
        <v>6</v>
      </c>
      <c r="E728" s="128">
        <v>1081</v>
      </c>
      <c r="F728" s="128"/>
      <c r="G728" s="128">
        <v>1081</v>
      </c>
      <c r="H728" s="128"/>
    </row>
    <row r="729" spans="1:8">
      <c r="A729" s="178" t="s">
        <v>292</v>
      </c>
      <c r="B729" s="212" t="s">
        <v>197</v>
      </c>
      <c r="C729" s="121">
        <v>2022</v>
      </c>
      <c r="D729" s="121">
        <v>7</v>
      </c>
      <c r="E729" s="128" t="s">
        <v>16</v>
      </c>
      <c r="F729" s="128" t="s">
        <v>16</v>
      </c>
      <c r="G729" s="128" t="s">
        <v>16</v>
      </c>
      <c r="H729" s="128" t="s">
        <v>16</v>
      </c>
    </row>
    <row r="730" spans="1:8">
      <c r="A730" s="178" t="s">
        <v>292</v>
      </c>
      <c r="B730" s="212" t="s">
        <v>197</v>
      </c>
      <c r="C730" s="121">
        <v>2022</v>
      </c>
      <c r="D730" s="121">
        <v>8</v>
      </c>
      <c r="E730" s="128" t="s">
        <v>16</v>
      </c>
      <c r="F730" s="128" t="s">
        <v>16</v>
      </c>
      <c r="G730" s="128" t="s">
        <v>16</v>
      </c>
      <c r="H730" s="128" t="s">
        <v>16</v>
      </c>
    </row>
    <row r="731" spans="1:8">
      <c r="A731" s="178" t="s">
        <v>292</v>
      </c>
      <c r="B731" s="212" t="s">
        <v>197</v>
      </c>
      <c r="C731" s="121">
        <v>2022</v>
      </c>
      <c r="D731" s="121">
        <v>9</v>
      </c>
      <c r="E731" s="128" t="s">
        <v>16</v>
      </c>
      <c r="F731" s="128" t="s">
        <v>16</v>
      </c>
      <c r="G731" s="128" t="s">
        <v>16</v>
      </c>
      <c r="H731" s="128" t="s">
        <v>16</v>
      </c>
    </row>
    <row r="732" spans="1:8">
      <c r="A732" s="178" t="s">
        <v>292</v>
      </c>
      <c r="B732" s="212" t="s">
        <v>197</v>
      </c>
      <c r="C732" s="121">
        <v>2022</v>
      </c>
      <c r="D732" s="121">
        <v>10</v>
      </c>
      <c r="E732" s="128">
        <v>1077</v>
      </c>
      <c r="F732" s="128"/>
      <c r="G732" s="128">
        <v>1077</v>
      </c>
      <c r="H732" s="128"/>
    </row>
    <row r="733" spans="1:8">
      <c r="A733" s="178" t="s">
        <v>293</v>
      </c>
      <c r="B733" s="212" t="s">
        <v>110</v>
      </c>
      <c r="C733" s="121">
        <v>2021</v>
      </c>
      <c r="D733" s="121">
        <v>1</v>
      </c>
      <c r="E733" s="204">
        <v>0.11600000000000001</v>
      </c>
      <c r="F733" s="205">
        <v>9.8000000000000004E-2</v>
      </c>
      <c r="G733" s="204">
        <v>0.11600000000000001</v>
      </c>
      <c r="H733" s="206">
        <f>G733</f>
        <v>0.11600000000000001</v>
      </c>
    </row>
    <row r="734" spans="1:8">
      <c r="A734" s="178" t="s">
        <v>293</v>
      </c>
      <c r="B734" s="212" t="s">
        <v>110</v>
      </c>
      <c r="C734" s="121">
        <v>2021</v>
      </c>
      <c r="D734" s="121">
        <v>2</v>
      </c>
      <c r="E734" s="204">
        <v>0.03</v>
      </c>
      <c r="F734" s="205">
        <v>6.0999999999999999E-2</v>
      </c>
      <c r="G734" s="204">
        <v>0.14599999999999999</v>
      </c>
      <c r="H734" s="206">
        <f>H733+G734</f>
        <v>0.26200000000000001</v>
      </c>
    </row>
    <row r="735" spans="1:8">
      <c r="A735" s="178" t="s">
        <v>293</v>
      </c>
      <c r="B735" s="212" t="s">
        <v>110</v>
      </c>
      <c r="C735" s="121">
        <v>2021</v>
      </c>
      <c r="D735" s="121">
        <v>3</v>
      </c>
      <c r="E735" s="204">
        <v>7.8E-2</v>
      </c>
      <c r="F735" s="205">
        <v>9.8000000000000004E-2</v>
      </c>
      <c r="G735" s="204">
        <v>0.224</v>
      </c>
      <c r="H735" s="206">
        <f t="shared" ref="H735:H744" si="7">H734+G735</f>
        <v>0.48599999999999999</v>
      </c>
    </row>
    <row r="736" spans="1:8">
      <c r="A736" s="178" t="s">
        <v>293</v>
      </c>
      <c r="B736" s="212" t="s">
        <v>110</v>
      </c>
      <c r="C736" s="121">
        <v>2021</v>
      </c>
      <c r="D736" s="121">
        <v>4</v>
      </c>
      <c r="E736" s="204">
        <v>2.4E-2</v>
      </c>
      <c r="F736" s="205">
        <v>7.0999999999999994E-2</v>
      </c>
      <c r="G736" s="204">
        <v>0.248</v>
      </c>
      <c r="H736" s="206">
        <f t="shared" si="7"/>
        <v>0.73399999999999999</v>
      </c>
    </row>
    <row r="737" spans="1:8">
      <c r="A737" s="178" t="s">
        <v>293</v>
      </c>
      <c r="B737" s="212" t="s">
        <v>110</v>
      </c>
      <c r="C737" s="121">
        <v>2021</v>
      </c>
      <c r="D737" s="121">
        <v>5</v>
      </c>
      <c r="E737" s="204">
        <v>6.5000000000000002E-2</v>
      </c>
      <c r="F737" s="205">
        <v>7.0999999999999994E-2</v>
      </c>
      <c r="G737" s="204">
        <v>0.313</v>
      </c>
      <c r="H737" s="206">
        <f t="shared" si="7"/>
        <v>1.0469999999999999</v>
      </c>
    </row>
    <row r="738" spans="1:8">
      <c r="A738" s="178" t="s">
        <v>293</v>
      </c>
      <c r="B738" s="212" t="s">
        <v>110</v>
      </c>
      <c r="C738" s="121">
        <v>2021</v>
      </c>
      <c r="D738" s="121">
        <v>6</v>
      </c>
      <c r="E738" s="204">
        <v>3.7999999999999999E-2</v>
      </c>
      <c r="F738" s="205">
        <v>5.3100000000000001E-2</v>
      </c>
      <c r="G738" s="204">
        <v>0.35</v>
      </c>
      <c r="H738" s="206">
        <f t="shared" si="7"/>
        <v>1.3969999999999998</v>
      </c>
    </row>
    <row r="739" spans="1:8">
      <c r="A739" s="178" t="s">
        <v>293</v>
      </c>
      <c r="B739" s="212" t="s">
        <v>110</v>
      </c>
      <c r="C739" s="121">
        <v>2021</v>
      </c>
      <c r="D739" s="121">
        <v>7</v>
      </c>
      <c r="E739" s="207">
        <v>3.4000000000000002E-2</v>
      </c>
      <c r="F739" s="205">
        <v>6.3200000000000006E-2</v>
      </c>
      <c r="G739" s="204">
        <v>0.38400000000000001</v>
      </c>
      <c r="H739" s="206">
        <f t="shared" si="7"/>
        <v>1.7809999999999997</v>
      </c>
    </row>
    <row r="740" spans="1:8">
      <c r="A740" s="178" t="s">
        <v>293</v>
      </c>
      <c r="B740" s="212" t="s">
        <v>110</v>
      </c>
      <c r="C740" s="121">
        <v>2021</v>
      </c>
      <c r="D740" s="121">
        <v>8</v>
      </c>
      <c r="E740" s="204">
        <v>3.4000000000000002E-2</v>
      </c>
      <c r="F740" s="205">
        <v>8.1000000000000003E-2</v>
      </c>
      <c r="G740" s="204">
        <v>0.41899999999999998</v>
      </c>
      <c r="H740" s="206">
        <f t="shared" si="7"/>
        <v>2.1999999999999997</v>
      </c>
    </row>
    <row r="741" spans="1:8">
      <c r="A741" s="178" t="s">
        <v>293</v>
      </c>
      <c r="B741" s="212" t="s">
        <v>110</v>
      </c>
      <c r="C741" s="121">
        <v>2021</v>
      </c>
      <c r="D741" s="121">
        <v>9</v>
      </c>
      <c r="E741" s="204">
        <v>1.7999999999999999E-2</v>
      </c>
      <c r="F741" s="205">
        <v>0.05</v>
      </c>
      <c r="G741" s="204">
        <v>3.5000000000000003E-2</v>
      </c>
      <c r="H741" s="206">
        <f t="shared" si="7"/>
        <v>2.2349999999999999</v>
      </c>
    </row>
    <row r="742" spans="1:8">
      <c r="A742" s="178" t="s">
        <v>293</v>
      </c>
      <c r="B742" s="212" t="s">
        <v>110</v>
      </c>
      <c r="C742" s="121">
        <v>2021</v>
      </c>
      <c r="D742" s="121">
        <v>10</v>
      </c>
      <c r="E742" s="204">
        <v>8.1000000000000003E-2</v>
      </c>
      <c r="F742" s="205">
        <v>6.2E-2</v>
      </c>
      <c r="G742" s="204">
        <v>0.55600000000000005</v>
      </c>
      <c r="H742" s="206">
        <f t="shared" si="7"/>
        <v>2.7909999999999999</v>
      </c>
    </row>
    <row r="743" spans="1:8">
      <c r="A743" s="178" t="s">
        <v>293</v>
      </c>
      <c r="B743" s="212" t="s">
        <v>110</v>
      </c>
      <c r="C743" s="121">
        <v>2021</v>
      </c>
      <c r="D743" s="121">
        <v>11</v>
      </c>
      <c r="E743" s="204">
        <v>5.8999999999999997E-2</v>
      </c>
      <c r="F743" s="205">
        <v>0.03</v>
      </c>
      <c r="G743" s="204">
        <v>0.61599999999999999</v>
      </c>
      <c r="H743" s="206">
        <f t="shared" si="7"/>
        <v>3.407</v>
      </c>
    </row>
    <row r="744" spans="1:8">
      <c r="A744" s="178" t="s">
        <v>293</v>
      </c>
      <c r="B744" s="212" t="s">
        <v>110</v>
      </c>
      <c r="C744" s="121">
        <v>2021</v>
      </c>
      <c r="D744" s="121">
        <v>12</v>
      </c>
      <c r="E744" s="208">
        <v>0.152</v>
      </c>
      <c r="F744" s="205">
        <v>4.9000000000000002E-2</v>
      </c>
      <c r="G744" s="209">
        <v>0.76800000000000002</v>
      </c>
      <c r="H744" s="206">
        <f t="shared" si="7"/>
        <v>4.1749999999999998</v>
      </c>
    </row>
    <row r="745" spans="1:8">
      <c r="A745" s="178" t="s">
        <v>293</v>
      </c>
      <c r="B745" s="212" t="s">
        <v>110</v>
      </c>
      <c r="C745" s="121">
        <v>2022</v>
      </c>
      <c r="D745" s="121">
        <v>1</v>
      </c>
      <c r="E745" s="208">
        <v>4.3999999999999997E-2</v>
      </c>
      <c r="F745" s="205">
        <v>0.105</v>
      </c>
      <c r="G745" s="209">
        <v>4.3999999999999997E-2</v>
      </c>
      <c r="H745" s="206">
        <v>0.105</v>
      </c>
    </row>
    <row r="746" spans="1:8">
      <c r="A746" s="178" t="s">
        <v>293</v>
      </c>
      <c r="B746" s="212" t="s">
        <v>110</v>
      </c>
      <c r="C746" s="121">
        <v>2022</v>
      </c>
      <c r="D746" s="121">
        <v>2</v>
      </c>
      <c r="E746" s="208">
        <v>3.3000000000000002E-2</v>
      </c>
      <c r="F746" s="205">
        <v>7.0000000000000007E-2</v>
      </c>
      <c r="G746" s="209">
        <v>7.6999999999999999E-2</v>
      </c>
      <c r="H746" s="206">
        <v>0.17499999999999999</v>
      </c>
    </row>
    <row r="747" spans="1:8">
      <c r="A747" s="178" t="s">
        <v>293</v>
      </c>
      <c r="B747" s="212" t="s">
        <v>110</v>
      </c>
      <c r="C747" s="121">
        <v>2022</v>
      </c>
      <c r="D747" s="121">
        <v>3</v>
      </c>
      <c r="E747" s="208">
        <v>4.9000000000000002E-2</v>
      </c>
      <c r="F747" s="205">
        <v>7.9000000000000001E-2</v>
      </c>
      <c r="G747" s="209">
        <v>0.126</v>
      </c>
      <c r="H747" s="206">
        <v>0.254</v>
      </c>
    </row>
    <row r="748" spans="1:8">
      <c r="A748" s="178" t="s">
        <v>293</v>
      </c>
      <c r="B748" s="212" t="s">
        <v>110</v>
      </c>
      <c r="C748" s="121">
        <v>2022</v>
      </c>
      <c r="D748" s="121">
        <v>4</v>
      </c>
      <c r="E748" s="208">
        <v>6.7000000000000004E-2</v>
      </c>
      <c r="F748" s="205">
        <v>5.0999999999999997E-2</v>
      </c>
      <c r="G748" s="209">
        <v>0.193</v>
      </c>
      <c r="H748" s="206">
        <v>0.30499999999999999</v>
      </c>
    </row>
    <row r="749" spans="1:8">
      <c r="A749" s="178" t="s">
        <v>293</v>
      </c>
      <c r="B749" s="212" t="s">
        <v>110</v>
      </c>
      <c r="C749" s="121">
        <v>2022</v>
      </c>
      <c r="D749" s="121">
        <v>5</v>
      </c>
      <c r="E749" s="208">
        <v>5.2999999999999999E-2</v>
      </c>
      <c r="F749" s="205">
        <v>7.0999999999999994E-2</v>
      </c>
      <c r="G749" s="209">
        <v>0.246</v>
      </c>
      <c r="H749" s="206">
        <v>0.376</v>
      </c>
    </row>
    <row r="750" spans="1:8">
      <c r="A750" s="178" t="s">
        <v>293</v>
      </c>
      <c r="B750" s="212" t="s">
        <v>110</v>
      </c>
      <c r="C750" s="121">
        <v>2022</v>
      </c>
      <c r="D750" s="121">
        <v>6</v>
      </c>
      <c r="E750" s="208">
        <v>7.0000000000000007E-2</v>
      </c>
      <c r="F750" s="205">
        <v>4.3999999999999997E-2</v>
      </c>
      <c r="G750" s="209">
        <v>0.316</v>
      </c>
      <c r="H750" s="206">
        <v>0.42</v>
      </c>
    </row>
    <row r="751" spans="1:8">
      <c r="A751" s="178" t="s">
        <v>293</v>
      </c>
      <c r="B751" s="212" t="s">
        <v>110</v>
      </c>
      <c r="C751" s="121">
        <v>2022</v>
      </c>
      <c r="D751" s="121">
        <v>7</v>
      </c>
      <c r="E751" s="208">
        <v>1.9E-2</v>
      </c>
      <c r="F751" s="205">
        <v>5.7000000000000002E-2</v>
      </c>
      <c r="G751" s="209">
        <v>0.33400000000000002</v>
      </c>
      <c r="H751" s="206">
        <v>0.47699999999999998</v>
      </c>
    </row>
    <row r="752" spans="1:8">
      <c r="A752" s="178" t="s">
        <v>293</v>
      </c>
      <c r="B752" s="212" t="s">
        <v>110</v>
      </c>
      <c r="C752" s="121">
        <v>2022</v>
      </c>
      <c r="D752" s="121">
        <v>8</v>
      </c>
      <c r="E752" s="208">
        <v>4.1000000000000002E-2</v>
      </c>
      <c r="F752" s="205">
        <v>5.0999999999999997E-2</v>
      </c>
      <c r="G752" s="209">
        <v>0.375</v>
      </c>
      <c r="H752" s="206">
        <v>0.52800000000000002</v>
      </c>
    </row>
    <row r="753" spans="1:8">
      <c r="A753" s="178" t="s">
        <v>293</v>
      </c>
      <c r="B753" s="212" t="s">
        <v>110</v>
      </c>
      <c r="C753" s="121">
        <v>2022</v>
      </c>
      <c r="D753" s="121">
        <v>9</v>
      </c>
      <c r="E753" s="208">
        <v>4.9000000000000002E-2</v>
      </c>
      <c r="F753" s="205">
        <v>5.8000000000000003E-2</v>
      </c>
      <c r="G753" s="209">
        <v>0.42499999999999999</v>
      </c>
      <c r="H753" s="206">
        <v>0.58599999999999997</v>
      </c>
    </row>
    <row r="754" spans="1:8">
      <c r="A754" s="178" t="s">
        <v>293</v>
      </c>
      <c r="B754" s="212" t="s">
        <v>110</v>
      </c>
      <c r="C754" s="121">
        <v>2022</v>
      </c>
      <c r="D754" s="121">
        <v>10</v>
      </c>
      <c r="E754" s="208">
        <v>2.3E-2</v>
      </c>
      <c r="F754" s="205">
        <v>6.3E-2</v>
      </c>
      <c r="G754" s="209">
        <v>0.44700000000000001</v>
      </c>
      <c r="H754" s="206">
        <v>0.64900000000000002</v>
      </c>
    </row>
    <row r="755" spans="1:8">
      <c r="A755" s="178" t="s">
        <v>294</v>
      </c>
      <c r="B755" s="212" t="s">
        <v>14</v>
      </c>
      <c r="C755" s="121">
        <v>2021</v>
      </c>
      <c r="D755" s="121">
        <v>1</v>
      </c>
      <c r="E755" s="146">
        <v>1</v>
      </c>
      <c r="F755" s="137"/>
      <c r="H755" s="137"/>
    </row>
    <row r="756" spans="1:8">
      <c r="A756" s="178" t="s">
        <v>294</v>
      </c>
      <c r="B756" s="212" t="s">
        <v>14</v>
      </c>
      <c r="C756" s="121">
        <v>2021</v>
      </c>
      <c r="D756" s="121">
        <v>2</v>
      </c>
      <c r="E756" s="146">
        <v>1</v>
      </c>
    </row>
    <row r="757" spans="1:8">
      <c r="A757" s="178" t="s">
        <v>294</v>
      </c>
      <c r="B757" s="212" t="s">
        <v>14</v>
      </c>
      <c r="C757" s="121">
        <v>2021</v>
      </c>
      <c r="D757" s="121">
        <v>3</v>
      </c>
      <c r="E757" s="136">
        <v>0</v>
      </c>
    </row>
    <row r="758" spans="1:8">
      <c r="A758" s="178" t="s">
        <v>294</v>
      </c>
      <c r="B758" s="212" t="s">
        <v>14</v>
      </c>
      <c r="C758" s="121">
        <v>2021</v>
      </c>
      <c r="D758" s="121">
        <v>4</v>
      </c>
      <c r="E758" s="136">
        <v>6</v>
      </c>
    </row>
    <row r="759" spans="1:8">
      <c r="A759" s="178" t="s">
        <v>294</v>
      </c>
      <c r="B759" s="212" t="s">
        <v>14</v>
      </c>
      <c r="C759" s="121">
        <v>2021</v>
      </c>
      <c r="D759" s="121">
        <v>5</v>
      </c>
      <c r="E759" s="136">
        <v>2</v>
      </c>
    </row>
    <row r="760" spans="1:8">
      <c r="A760" s="178" t="s">
        <v>294</v>
      </c>
      <c r="B760" s="212" t="s">
        <v>14</v>
      </c>
      <c r="C760" s="121">
        <v>2021</v>
      </c>
      <c r="D760" s="121">
        <v>6</v>
      </c>
      <c r="E760" s="136">
        <v>1</v>
      </c>
      <c r="F760" s="171"/>
      <c r="G760" s="131"/>
      <c r="H760" s="171"/>
    </row>
    <row r="761" spans="1:8">
      <c r="A761" s="178" t="s">
        <v>294</v>
      </c>
      <c r="B761" s="212" t="s">
        <v>14</v>
      </c>
      <c r="C761" s="121">
        <v>2021</v>
      </c>
      <c r="D761" s="121">
        <v>7</v>
      </c>
      <c r="E761" s="136">
        <v>3</v>
      </c>
    </row>
    <row r="762" spans="1:8">
      <c r="A762" s="178" t="s">
        <v>294</v>
      </c>
      <c r="B762" s="212" t="s">
        <v>14</v>
      </c>
      <c r="C762" s="121">
        <v>2021</v>
      </c>
      <c r="D762" s="121">
        <v>8</v>
      </c>
      <c r="E762" s="136">
        <v>4</v>
      </c>
    </row>
    <row r="763" spans="1:8">
      <c r="A763" s="178" t="s">
        <v>294</v>
      </c>
      <c r="B763" s="212" t="s">
        <v>14</v>
      </c>
      <c r="C763" s="121">
        <v>2021</v>
      </c>
      <c r="D763" s="121">
        <v>9</v>
      </c>
      <c r="E763" s="136">
        <v>1</v>
      </c>
    </row>
    <row r="764" spans="1:8">
      <c r="A764" s="178" t="s">
        <v>294</v>
      </c>
      <c r="B764" s="212" t="s">
        <v>14</v>
      </c>
      <c r="C764" s="121">
        <v>2021</v>
      </c>
      <c r="D764" s="121">
        <v>10</v>
      </c>
      <c r="E764" s="136">
        <v>0</v>
      </c>
    </row>
    <row r="765" spans="1:8">
      <c r="A765" s="178" t="s">
        <v>294</v>
      </c>
      <c r="B765" s="212" t="s">
        <v>14</v>
      </c>
      <c r="C765" s="121">
        <v>2021</v>
      </c>
      <c r="D765" s="121">
        <v>11</v>
      </c>
      <c r="E765" s="136">
        <v>1</v>
      </c>
    </row>
    <row r="766" spans="1:8">
      <c r="A766" s="178" t="s">
        <v>294</v>
      </c>
      <c r="B766" s="212" t="s">
        <v>14</v>
      </c>
      <c r="C766" s="121">
        <v>2021</v>
      </c>
      <c r="D766" s="121">
        <v>12</v>
      </c>
      <c r="E766" s="136">
        <v>0</v>
      </c>
    </row>
    <row r="767" spans="1:8" ht="24">
      <c r="A767" s="178" t="s">
        <v>294</v>
      </c>
      <c r="B767" s="212" t="s">
        <v>14</v>
      </c>
      <c r="C767" s="121">
        <v>2022</v>
      </c>
      <c r="D767" s="121">
        <v>1</v>
      </c>
      <c r="E767" s="136">
        <v>1</v>
      </c>
      <c r="F767" s="137" t="s">
        <v>18</v>
      </c>
      <c r="G767" s="136">
        <v>1</v>
      </c>
      <c r="H767" s="137" t="s">
        <v>18</v>
      </c>
    </row>
    <row r="768" spans="1:8" ht="24">
      <c r="A768" s="178" t="s">
        <v>294</v>
      </c>
      <c r="B768" s="212" t="s">
        <v>14</v>
      </c>
      <c r="C768" s="121">
        <v>2022</v>
      </c>
      <c r="D768" s="121">
        <v>2</v>
      </c>
      <c r="E768" s="136">
        <v>0</v>
      </c>
      <c r="F768" s="137" t="s">
        <v>18</v>
      </c>
      <c r="G768" s="136">
        <v>0</v>
      </c>
      <c r="H768" s="137" t="s">
        <v>18</v>
      </c>
    </row>
    <row r="769" spans="1:8" ht="24">
      <c r="A769" s="178" t="s">
        <v>294</v>
      </c>
      <c r="B769" s="212" t="s">
        <v>14</v>
      </c>
      <c r="C769" s="121">
        <v>2022</v>
      </c>
      <c r="D769" s="121">
        <v>3</v>
      </c>
      <c r="E769" s="136">
        <v>1</v>
      </c>
      <c r="F769" s="137" t="s">
        <v>18</v>
      </c>
      <c r="G769" s="136">
        <v>1</v>
      </c>
      <c r="H769" s="137" t="s">
        <v>18</v>
      </c>
    </row>
    <row r="770" spans="1:8" ht="24">
      <c r="A770" s="178" t="s">
        <v>294</v>
      </c>
      <c r="B770" s="212" t="s">
        <v>14</v>
      </c>
      <c r="C770" s="121">
        <v>2022</v>
      </c>
      <c r="D770" s="121">
        <v>4</v>
      </c>
      <c r="E770" s="137" t="s">
        <v>310</v>
      </c>
      <c r="F770" s="137" t="s">
        <v>18</v>
      </c>
      <c r="G770" s="137" t="s">
        <v>310</v>
      </c>
      <c r="H770" s="137" t="s">
        <v>18</v>
      </c>
    </row>
    <row r="771" spans="1:8" ht="24">
      <c r="A771" s="178" t="s">
        <v>294</v>
      </c>
      <c r="B771" s="212" t="s">
        <v>14</v>
      </c>
      <c r="C771" s="121">
        <v>2022</v>
      </c>
      <c r="D771" s="121">
        <v>5</v>
      </c>
      <c r="E771" s="137" t="s">
        <v>312</v>
      </c>
      <c r="F771" s="137" t="s">
        <v>18</v>
      </c>
      <c r="G771" s="137" t="s">
        <v>312</v>
      </c>
      <c r="H771" s="137" t="s">
        <v>18</v>
      </c>
    </row>
    <row r="772" spans="1:8" ht="24">
      <c r="A772" s="178" t="s">
        <v>294</v>
      </c>
      <c r="B772" s="212" t="s">
        <v>14</v>
      </c>
      <c r="C772" s="121">
        <v>2022</v>
      </c>
      <c r="D772" s="121">
        <v>6</v>
      </c>
      <c r="E772" s="136">
        <v>2</v>
      </c>
      <c r="F772" s="137" t="s">
        <v>18</v>
      </c>
      <c r="G772" s="136">
        <v>2</v>
      </c>
      <c r="H772" s="137" t="s">
        <v>18</v>
      </c>
    </row>
    <row r="773" spans="1:8" ht="24">
      <c r="A773" s="178" t="s">
        <v>294</v>
      </c>
      <c r="B773" s="212" t="s">
        <v>14</v>
      </c>
      <c r="C773" s="121">
        <v>2022</v>
      </c>
      <c r="D773" s="121">
        <v>7</v>
      </c>
      <c r="E773" s="136">
        <v>1</v>
      </c>
      <c r="F773" s="137" t="s">
        <v>18</v>
      </c>
      <c r="G773" s="136">
        <v>1</v>
      </c>
      <c r="H773" s="137" t="s">
        <v>18</v>
      </c>
    </row>
    <row r="774" spans="1:8" ht="24">
      <c r="A774" s="178" t="s">
        <v>294</v>
      </c>
      <c r="B774" s="212" t="s">
        <v>14</v>
      </c>
      <c r="C774" s="121">
        <v>2022</v>
      </c>
      <c r="D774" s="121">
        <v>8</v>
      </c>
      <c r="E774" s="136">
        <v>1</v>
      </c>
      <c r="F774" s="137" t="s">
        <v>18</v>
      </c>
      <c r="G774" s="136">
        <v>1</v>
      </c>
      <c r="H774" s="137" t="s">
        <v>18</v>
      </c>
    </row>
    <row r="775" spans="1:8" ht="24">
      <c r="A775" s="178" t="s">
        <v>294</v>
      </c>
      <c r="B775" s="212" t="s">
        <v>14</v>
      </c>
      <c r="C775" s="121">
        <v>2022</v>
      </c>
      <c r="D775" s="121">
        <v>9</v>
      </c>
      <c r="E775" s="136">
        <v>0</v>
      </c>
      <c r="F775" s="137" t="s">
        <v>18</v>
      </c>
      <c r="G775" s="136">
        <v>0</v>
      </c>
      <c r="H775" s="137" t="s">
        <v>18</v>
      </c>
    </row>
    <row r="776" spans="1:8" ht="24">
      <c r="A776" s="178" t="s">
        <v>294</v>
      </c>
      <c r="B776" s="212" t="s">
        <v>14</v>
      </c>
      <c r="C776" s="121">
        <v>2022</v>
      </c>
      <c r="D776" s="121">
        <v>10</v>
      </c>
      <c r="E776" s="136">
        <v>0</v>
      </c>
      <c r="F776" s="137" t="s">
        <v>18</v>
      </c>
      <c r="G776" s="136">
        <v>0</v>
      </c>
      <c r="H776" s="137" t="s">
        <v>18</v>
      </c>
    </row>
    <row r="777" spans="1:8">
      <c r="A777" s="178" t="s">
        <v>295</v>
      </c>
      <c r="B777" s="212" t="s">
        <v>123</v>
      </c>
      <c r="C777" s="121">
        <v>2021</v>
      </c>
      <c r="D777" s="121">
        <v>1</v>
      </c>
      <c r="E777" s="141"/>
    </row>
    <row r="778" spans="1:8">
      <c r="A778" s="178" t="s">
        <v>295</v>
      </c>
      <c r="B778" s="212" t="s">
        <v>123</v>
      </c>
      <c r="C778" s="121">
        <v>2021</v>
      </c>
      <c r="D778" s="121">
        <v>2</v>
      </c>
      <c r="E778" s="141"/>
    </row>
    <row r="779" spans="1:8">
      <c r="A779" s="178" t="s">
        <v>295</v>
      </c>
      <c r="B779" s="212" t="s">
        <v>123</v>
      </c>
      <c r="C779" s="121">
        <v>2021</v>
      </c>
      <c r="D779" s="121">
        <v>3</v>
      </c>
      <c r="E779" s="141"/>
      <c r="F779" s="138"/>
    </row>
    <row r="780" spans="1:8">
      <c r="A780" s="178" t="s">
        <v>295</v>
      </c>
      <c r="B780" s="212" t="s">
        <v>123</v>
      </c>
      <c r="C780" s="121">
        <v>2021</v>
      </c>
      <c r="D780" s="121">
        <v>4</v>
      </c>
      <c r="E780" s="141"/>
    </row>
    <row r="781" spans="1:8">
      <c r="A781" s="178" t="s">
        <v>295</v>
      </c>
      <c r="B781" s="212" t="s">
        <v>123</v>
      </c>
      <c r="C781" s="121">
        <v>2021</v>
      </c>
      <c r="D781" s="121">
        <v>5</v>
      </c>
      <c r="E781" s="141"/>
      <c r="F781" s="188"/>
      <c r="G781" s="188"/>
      <c r="H781" s="188"/>
    </row>
    <row r="782" spans="1:8">
      <c r="A782" s="178" t="s">
        <v>295</v>
      </c>
      <c r="B782" s="212" t="s">
        <v>123</v>
      </c>
      <c r="C782" s="121">
        <v>2021</v>
      </c>
      <c r="D782" s="121">
        <v>6</v>
      </c>
      <c r="E782" s="140"/>
    </row>
    <row r="783" spans="1:8">
      <c r="A783" s="178" t="s">
        <v>295</v>
      </c>
      <c r="B783" s="212" t="s">
        <v>123</v>
      </c>
      <c r="C783" s="121">
        <v>2021</v>
      </c>
      <c r="D783" s="121">
        <v>7</v>
      </c>
      <c r="E783" s="140"/>
    </row>
    <row r="784" spans="1:8">
      <c r="A784" s="178" t="s">
        <v>295</v>
      </c>
      <c r="B784" s="212" t="s">
        <v>123</v>
      </c>
      <c r="C784" s="121">
        <v>2021</v>
      </c>
      <c r="D784" s="121">
        <v>8</v>
      </c>
      <c r="E784" s="140"/>
    </row>
    <row r="785" spans="1:8">
      <c r="A785" s="178" t="s">
        <v>295</v>
      </c>
      <c r="B785" s="212" t="s">
        <v>123</v>
      </c>
      <c r="C785" s="121">
        <v>2021</v>
      </c>
      <c r="D785" s="121">
        <v>9</v>
      </c>
      <c r="E785" s="140"/>
    </row>
    <row r="786" spans="1:8">
      <c r="A786" s="178" t="s">
        <v>295</v>
      </c>
      <c r="B786" s="212" t="s">
        <v>123</v>
      </c>
      <c r="C786" s="121">
        <v>2021</v>
      </c>
      <c r="D786" s="121">
        <v>10</v>
      </c>
      <c r="E786" s="140"/>
    </row>
    <row r="787" spans="1:8">
      <c r="A787" s="178" t="s">
        <v>295</v>
      </c>
      <c r="B787" s="212" t="s">
        <v>123</v>
      </c>
      <c r="C787" s="121">
        <v>2021</v>
      </c>
      <c r="D787" s="121">
        <v>11</v>
      </c>
      <c r="E787" s="140"/>
    </row>
    <row r="788" spans="1:8">
      <c r="A788" s="178" t="s">
        <v>295</v>
      </c>
      <c r="B788" s="212" t="s">
        <v>123</v>
      </c>
      <c r="C788" s="121">
        <v>2021</v>
      </c>
      <c r="D788" s="121">
        <v>12</v>
      </c>
      <c r="E788" s="140"/>
    </row>
    <row r="789" spans="1:8">
      <c r="A789" s="178" t="s">
        <v>295</v>
      </c>
      <c r="B789" s="212" t="s">
        <v>123</v>
      </c>
      <c r="C789" s="121">
        <v>2022</v>
      </c>
      <c r="D789" s="121">
        <v>1</v>
      </c>
      <c r="E789" s="140"/>
      <c r="F789" s="140"/>
      <c r="G789" s="140"/>
      <c r="H789" s="140"/>
    </row>
    <row r="790" spans="1:8">
      <c r="A790" s="178" t="s">
        <v>295</v>
      </c>
      <c r="B790" s="212" t="s">
        <v>123</v>
      </c>
      <c r="C790" s="121">
        <v>2022</v>
      </c>
      <c r="D790" s="121">
        <v>2</v>
      </c>
      <c r="E790" s="140"/>
      <c r="F790" s="140"/>
      <c r="G790" s="140"/>
      <c r="H790" s="140"/>
    </row>
    <row r="791" spans="1:8">
      <c r="A791" s="178" t="s">
        <v>295</v>
      </c>
      <c r="B791" s="212" t="s">
        <v>123</v>
      </c>
      <c r="C791" s="121">
        <v>2022</v>
      </c>
      <c r="D791" s="121">
        <v>3</v>
      </c>
      <c r="E791" s="140"/>
      <c r="F791" s="140"/>
      <c r="G791" s="140"/>
      <c r="H791" s="140"/>
    </row>
    <row r="792" spans="1:8">
      <c r="A792" s="178" t="s">
        <v>295</v>
      </c>
      <c r="B792" s="212" t="s">
        <v>123</v>
      </c>
      <c r="C792" s="121">
        <v>2022</v>
      </c>
      <c r="D792" s="121">
        <v>4</v>
      </c>
      <c r="E792" s="140"/>
      <c r="F792" s="140"/>
      <c r="G792" s="140"/>
      <c r="H792" s="140"/>
    </row>
    <row r="793" spans="1:8">
      <c r="A793" s="178" t="s">
        <v>295</v>
      </c>
      <c r="B793" s="212" t="s">
        <v>123</v>
      </c>
      <c r="C793" s="121">
        <v>2022</v>
      </c>
      <c r="D793" s="121">
        <v>5</v>
      </c>
      <c r="E793" s="142">
        <v>0.16</v>
      </c>
      <c r="F793" s="142">
        <v>0.16</v>
      </c>
      <c r="G793" s="142">
        <v>0.16</v>
      </c>
      <c r="H793" s="142">
        <v>0.16</v>
      </c>
    </row>
    <row r="794" spans="1:8">
      <c r="A794" s="178" t="s">
        <v>295</v>
      </c>
      <c r="B794" s="212" t="s">
        <v>123</v>
      </c>
      <c r="C794" s="121">
        <v>2022</v>
      </c>
      <c r="D794" s="121">
        <v>6</v>
      </c>
      <c r="E794" s="142">
        <v>0.17</v>
      </c>
      <c r="F794" s="142">
        <v>0.17</v>
      </c>
      <c r="G794" s="142">
        <v>0.17</v>
      </c>
      <c r="H794" s="142">
        <v>0.17</v>
      </c>
    </row>
    <row r="795" spans="1:8">
      <c r="A795" s="178" t="s">
        <v>295</v>
      </c>
      <c r="B795" s="212" t="s">
        <v>123</v>
      </c>
      <c r="C795" s="121">
        <v>2022</v>
      </c>
      <c r="D795" s="121">
        <v>7</v>
      </c>
      <c r="E795" s="142">
        <v>0.2</v>
      </c>
      <c r="F795" s="142">
        <v>0.2</v>
      </c>
      <c r="G795" s="142">
        <v>0.2</v>
      </c>
      <c r="H795" s="142">
        <v>0.2</v>
      </c>
    </row>
    <row r="796" spans="1:8">
      <c r="A796" s="178" t="s">
        <v>295</v>
      </c>
      <c r="B796" s="212" t="s">
        <v>123</v>
      </c>
      <c r="C796" s="121">
        <v>2022</v>
      </c>
      <c r="D796" s="121">
        <v>8</v>
      </c>
      <c r="E796" s="142">
        <v>0.22</v>
      </c>
      <c r="F796" s="142">
        <v>0.2</v>
      </c>
      <c r="G796" s="142">
        <v>0.22</v>
      </c>
      <c r="H796" s="142">
        <v>0.2</v>
      </c>
    </row>
    <row r="797" spans="1:8">
      <c r="A797" s="178" t="s">
        <v>295</v>
      </c>
      <c r="B797" s="212" t="s">
        <v>123</v>
      </c>
      <c r="C797" s="121">
        <v>2022</v>
      </c>
      <c r="D797" s="121">
        <v>9</v>
      </c>
      <c r="E797" s="142">
        <v>0.19</v>
      </c>
      <c r="F797" s="142">
        <v>0.2</v>
      </c>
      <c r="G797" s="142">
        <v>0.19</v>
      </c>
      <c r="H797" s="142">
        <v>0.2</v>
      </c>
    </row>
    <row r="798" spans="1:8">
      <c r="A798" s="178" t="s">
        <v>295</v>
      </c>
      <c r="B798" s="212" t="s">
        <v>123</v>
      </c>
      <c r="C798" s="121">
        <v>2022</v>
      </c>
      <c r="D798" s="121">
        <v>10</v>
      </c>
      <c r="E798" s="142">
        <v>0.19</v>
      </c>
      <c r="F798" s="142">
        <v>0.2</v>
      </c>
      <c r="G798" s="142">
        <v>0.19</v>
      </c>
      <c r="H798" s="142">
        <v>0.2</v>
      </c>
    </row>
    <row r="799" spans="1:8">
      <c r="A799" s="178" t="s">
        <v>296</v>
      </c>
      <c r="B799" s="212" t="s">
        <v>114</v>
      </c>
      <c r="C799" s="121">
        <v>2021</v>
      </c>
      <c r="D799" s="121">
        <v>1</v>
      </c>
      <c r="E799" s="164">
        <v>1.7999999999999999E-2</v>
      </c>
      <c r="F799" s="165">
        <v>3.3000000000000002E-2</v>
      </c>
      <c r="G799" s="164">
        <v>1.7999999999999999E-2</v>
      </c>
      <c r="H799" s="166">
        <v>0.4</v>
      </c>
    </row>
    <row r="800" spans="1:8">
      <c r="A800" s="178" t="s">
        <v>296</v>
      </c>
      <c r="B800" s="212" t="s">
        <v>114</v>
      </c>
      <c r="C800" s="121">
        <v>2021</v>
      </c>
      <c r="D800" s="121">
        <v>2</v>
      </c>
      <c r="E800" s="164">
        <v>0</v>
      </c>
      <c r="F800" s="165">
        <v>3.3000000000000002E-2</v>
      </c>
      <c r="G800" s="164">
        <v>1.7999999999999999E-2</v>
      </c>
      <c r="H800" s="166">
        <v>0.4</v>
      </c>
    </row>
    <row r="801" spans="1:8">
      <c r="A801" s="178" t="s">
        <v>296</v>
      </c>
      <c r="B801" s="212" t="s">
        <v>114</v>
      </c>
      <c r="C801" s="121">
        <v>2021</v>
      </c>
      <c r="D801" s="121">
        <v>3</v>
      </c>
      <c r="E801" s="164">
        <v>0</v>
      </c>
      <c r="F801" s="165">
        <v>3.3000000000000002E-2</v>
      </c>
      <c r="G801" s="164">
        <v>1.7999999999999999E-2</v>
      </c>
      <c r="H801" s="166">
        <v>0.4</v>
      </c>
    </row>
    <row r="802" spans="1:8">
      <c r="A802" s="178" t="s">
        <v>296</v>
      </c>
      <c r="B802" s="212" t="s">
        <v>114</v>
      </c>
      <c r="C802" s="121">
        <v>2021</v>
      </c>
      <c r="D802" s="121">
        <v>4</v>
      </c>
      <c r="E802" s="164">
        <v>0</v>
      </c>
      <c r="F802" s="165">
        <v>3.3000000000000002E-2</v>
      </c>
      <c r="G802" s="164">
        <v>1.7999999999999999E-2</v>
      </c>
      <c r="H802" s="166">
        <v>0.4</v>
      </c>
    </row>
    <row r="803" spans="1:8">
      <c r="A803" s="178" t="s">
        <v>296</v>
      </c>
      <c r="B803" s="212" t="s">
        <v>114</v>
      </c>
      <c r="C803" s="121">
        <v>2021</v>
      </c>
      <c r="D803" s="121">
        <v>5</v>
      </c>
      <c r="E803" s="164">
        <v>0</v>
      </c>
      <c r="F803" s="165">
        <v>3.3000000000000002E-2</v>
      </c>
      <c r="G803" s="164">
        <v>1.7999999999999999E-2</v>
      </c>
      <c r="H803" s="166">
        <v>0.4</v>
      </c>
    </row>
    <row r="804" spans="1:8">
      <c r="A804" s="178" t="s">
        <v>296</v>
      </c>
      <c r="B804" s="212" t="s">
        <v>114</v>
      </c>
      <c r="C804" s="121">
        <v>2021</v>
      </c>
      <c r="D804" s="121">
        <v>6</v>
      </c>
      <c r="E804" s="164">
        <v>0</v>
      </c>
      <c r="F804" s="165">
        <v>3.3000000000000002E-2</v>
      </c>
      <c r="G804" s="164">
        <v>1.7999999999999999E-2</v>
      </c>
      <c r="H804" s="166">
        <v>0.4</v>
      </c>
    </row>
    <row r="805" spans="1:8">
      <c r="A805" s="178" t="s">
        <v>296</v>
      </c>
      <c r="B805" s="212" t="s">
        <v>114</v>
      </c>
      <c r="C805" s="121">
        <v>2021</v>
      </c>
      <c r="D805" s="121">
        <v>7</v>
      </c>
      <c r="E805" s="164">
        <v>0</v>
      </c>
      <c r="F805" s="165">
        <v>3.3000000000000002E-2</v>
      </c>
      <c r="G805" s="164">
        <v>1.7999999999999999E-2</v>
      </c>
      <c r="H805" s="166">
        <v>0.4</v>
      </c>
    </row>
    <row r="806" spans="1:8">
      <c r="A806" s="178" t="s">
        <v>296</v>
      </c>
      <c r="B806" s="212" t="s">
        <v>114</v>
      </c>
      <c r="C806" s="121">
        <v>2021</v>
      </c>
      <c r="D806" s="121">
        <v>8</v>
      </c>
      <c r="E806" s="164">
        <v>0</v>
      </c>
      <c r="F806" s="165">
        <v>3.3000000000000002E-2</v>
      </c>
      <c r="G806" s="164">
        <v>1.7999999999999999E-2</v>
      </c>
      <c r="H806" s="166">
        <v>0.4</v>
      </c>
    </row>
    <row r="807" spans="1:8">
      <c r="A807" s="178" t="s">
        <v>296</v>
      </c>
      <c r="B807" s="212" t="s">
        <v>114</v>
      </c>
      <c r="C807" s="121">
        <v>2021</v>
      </c>
      <c r="D807" s="121">
        <v>9</v>
      </c>
      <c r="E807" s="164">
        <v>5.6000000000000001E-2</v>
      </c>
      <c r="F807" s="165">
        <v>3.3000000000000002E-2</v>
      </c>
      <c r="G807" s="164">
        <v>0.47499999999999998</v>
      </c>
      <c r="H807" s="166">
        <v>0.4</v>
      </c>
    </row>
    <row r="808" spans="1:8">
      <c r="A808" s="178" t="s">
        <v>296</v>
      </c>
      <c r="B808" s="212" t="s">
        <v>114</v>
      </c>
      <c r="C808" s="121">
        <v>2021</v>
      </c>
      <c r="D808" s="121">
        <v>10</v>
      </c>
      <c r="E808" s="164">
        <v>0</v>
      </c>
      <c r="F808" s="165">
        <v>3.3000000000000002E-2</v>
      </c>
      <c r="G808" s="164">
        <v>3.5000000000000003E-2</v>
      </c>
      <c r="H808" s="166">
        <v>0.4</v>
      </c>
    </row>
    <row r="809" spans="1:8">
      <c r="A809" s="178" t="s">
        <v>296</v>
      </c>
      <c r="B809" s="212" t="s">
        <v>114</v>
      </c>
      <c r="C809" s="121">
        <v>2021</v>
      </c>
      <c r="D809" s="121">
        <v>11</v>
      </c>
      <c r="E809" s="164">
        <v>3.5000000000000003E-2</v>
      </c>
      <c r="F809" s="165">
        <v>3.3000000000000002E-2</v>
      </c>
      <c r="G809" s="164">
        <v>7.0000000000000007E-2</v>
      </c>
      <c r="H809" s="166">
        <v>0.4</v>
      </c>
    </row>
    <row r="810" spans="1:8">
      <c r="A810" s="178" t="s">
        <v>296</v>
      </c>
      <c r="B810" s="212" t="s">
        <v>114</v>
      </c>
      <c r="C810" s="121">
        <v>2021</v>
      </c>
      <c r="D810" s="121">
        <v>12</v>
      </c>
      <c r="E810" s="167">
        <v>0</v>
      </c>
      <c r="F810" s="165">
        <v>3.3000000000000002E-2</v>
      </c>
      <c r="G810" s="168">
        <v>7.0000000000000007E-2</v>
      </c>
      <c r="H810" s="166">
        <v>0.4</v>
      </c>
    </row>
    <row r="811" spans="1:8">
      <c r="A811" s="178" t="s">
        <v>296</v>
      </c>
      <c r="B811" s="212" t="s">
        <v>114</v>
      </c>
      <c r="C811" s="121">
        <v>2022</v>
      </c>
      <c r="D811" s="121">
        <v>1</v>
      </c>
      <c r="E811" s="167">
        <v>0</v>
      </c>
      <c r="F811" s="167">
        <v>3.3000000000000002E-2</v>
      </c>
      <c r="G811" s="168">
        <v>0</v>
      </c>
      <c r="H811" s="168">
        <v>3.3000000000000002E-2</v>
      </c>
    </row>
    <row r="812" spans="1:8">
      <c r="A812" s="178" t="s">
        <v>296</v>
      </c>
      <c r="B812" s="212" t="s">
        <v>114</v>
      </c>
      <c r="C812" s="121">
        <v>2022</v>
      </c>
      <c r="D812" s="121">
        <v>2</v>
      </c>
      <c r="E812" s="167">
        <v>5.2999999999999999E-2</v>
      </c>
      <c r="F812" s="167">
        <v>3.3000000000000002E-2</v>
      </c>
      <c r="G812" s="168">
        <v>5.2999999999999999E-2</v>
      </c>
      <c r="H812" s="168">
        <f t="shared" ref="H812:H820" si="8">H811+G812</f>
        <v>8.5999999999999993E-2</v>
      </c>
    </row>
    <row r="813" spans="1:8">
      <c r="A813" s="178" t="s">
        <v>296</v>
      </c>
      <c r="B813" s="212" t="s">
        <v>114</v>
      </c>
      <c r="C813" s="121">
        <v>2022</v>
      </c>
      <c r="D813" s="121">
        <v>3</v>
      </c>
      <c r="E813" s="167">
        <v>0</v>
      </c>
      <c r="F813" s="167">
        <v>3.3000000000000002E-2</v>
      </c>
      <c r="G813" s="168">
        <v>5.2999999999999999E-2</v>
      </c>
      <c r="H813" s="168">
        <f t="shared" si="8"/>
        <v>0.13899999999999998</v>
      </c>
    </row>
    <row r="814" spans="1:8">
      <c r="A814" s="178" t="s">
        <v>296</v>
      </c>
      <c r="B814" s="212" t="s">
        <v>114</v>
      </c>
      <c r="C814" s="121">
        <v>2022</v>
      </c>
      <c r="D814" s="121">
        <v>4</v>
      </c>
      <c r="E814" s="167">
        <v>0</v>
      </c>
      <c r="F814" s="167">
        <v>3.3000000000000002E-2</v>
      </c>
      <c r="G814" s="168">
        <v>5.2999999999999999E-2</v>
      </c>
      <c r="H814" s="168">
        <f t="shared" si="8"/>
        <v>0.19199999999999998</v>
      </c>
    </row>
    <row r="815" spans="1:8">
      <c r="A815" s="178" t="s">
        <v>296</v>
      </c>
      <c r="B815" s="212" t="s">
        <v>114</v>
      </c>
      <c r="C815" s="121">
        <v>2022</v>
      </c>
      <c r="D815" s="121">
        <v>5</v>
      </c>
      <c r="E815" s="167">
        <v>1.7999999999999999E-2</v>
      </c>
      <c r="F815" s="167">
        <v>3.3000000000000002E-2</v>
      </c>
      <c r="G815" s="168">
        <v>7.0000000000000007E-2</v>
      </c>
      <c r="H815" s="168">
        <f t="shared" si="8"/>
        <v>0.26200000000000001</v>
      </c>
    </row>
    <row r="816" spans="1:8">
      <c r="A816" s="178" t="s">
        <v>296</v>
      </c>
      <c r="B816" s="212" t="s">
        <v>114</v>
      </c>
      <c r="C816" s="121">
        <v>2022</v>
      </c>
      <c r="D816" s="121">
        <v>6</v>
      </c>
      <c r="E816" s="167">
        <v>1.7999999999999999E-2</v>
      </c>
      <c r="F816" s="167">
        <v>3.3000000000000002E-2</v>
      </c>
      <c r="G816" s="168">
        <v>8.7999999999999995E-2</v>
      </c>
      <c r="H816" s="168">
        <f t="shared" si="8"/>
        <v>0.35</v>
      </c>
    </row>
    <row r="817" spans="1:8">
      <c r="A817" s="178" t="s">
        <v>296</v>
      </c>
      <c r="B817" s="212" t="s">
        <v>114</v>
      </c>
      <c r="C817" s="121">
        <v>2022</v>
      </c>
      <c r="D817" s="121">
        <v>7</v>
      </c>
      <c r="E817" s="167">
        <v>0</v>
      </c>
      <c r="F817" s="167">
        <v>3.3000000000000002E-2</v>
      </c>
      <c r="G817" s="168">
        <v>8.7999999999999995E-2</v>
      </c>
      <c r="H817" s="168">
        <f t="shared" si="8"/>
        <v>0.43799999999999994</v>
      </c>
    </row>
    <row r="818" spans="1:8">
      <c r="A818" s="178" t="s">
        <v>296</v>
      </c>
      <c r="B818" s="212" t="s">
        <v>114</v>
      </c>
      <c r="C818" s="121">
        <v>2022</v>
      </c>
      <c r="D818" s="121">
        <v>8</v>
      </c>
      <c r="E818" s="167">
        <v>0</v>
      </c>
      <c r="F818" s="167">
        <v>3.3000000000000002E-2</v>
      </c>
      <c r="G818" s="168">
        <v>8.7999999999999995E-2</v>
      </c>
      <c r="H818" s="168">
        <f t="shared" si="8"/>
        <v>0.52599999999999991</v>
      </c>
    </row>
    <row r="819" spans="1:8">
      <c r="A819" s="178" t="s">
        <v>296</v>
      </c>
      <c r="B819" s="212" t="s">
        <v>114</v>
      </c>
      <c r="C819" s="121">
        <v>2022</v>
      </c>
      <c r="D819" s="121">
        <v>9</v>
      </c>
      <c r="E819" s="167">
        <v>1.7999999999999999E-2</v>
      </c>
      <c r="F819" s="167">
        <v>3.3000000000000002E-2</v>
      </c>
      <c r="G819" s="168">
        <v>0.107</v>
      </c>
      <c r="H819" s="168">
        <f t="shared" si="8"/>
        <v>0.6329999999999999</v>
      </c>
    </row>
    <row r="820" spans="1:8">
      <c r="A820" s="178" t="s">
        <v>296</v>
      </c>
      <c r="B820" s="212" t="s">
        <v>114</v>
      </c>
      <c r="C820" s="121">
        <v>2022</v>
      </c>
      <c r="D820" s="121">
        <v>10</v>
      </c>
      <c r="E820" s="167">
        <v>0</v>
      </c>
      <c r="F820" s="167">
        <v>3.3000000000000002E-2</v>
      </c>
      <c r="G820" s="168">
        <v>0.107</v>
      </c>
      <c r="H820" s="168">
        <f t="shared" si="8"/>
        <v>0.73999999999999988</v>
      </c>
    </row>
    <row r="821" spans="1:8">
      <c r="A821" s="210" t="s">
        <v>297</v>
      </c>
      <c r="B821" s="124" t="s">
        <v>235</v>
      </c>
      <c r="C821" s="121">
        <v>2021</v>
      </c>
      <c r="D821" s="121">
        <v>1</v>
      </c>
      <c r="E821" s="169">
        <v>20</v>
      </c>
      <c r="G821" s="169">
        <v>20</v>
      </c>
    </row>
    <row r="822" spans="1:8">
      <c r="A822" s="210" t="s">
        <v>297</v>
      </c>
      <c r="B822" s="124" t="s">
        <v>235</v>
      </c>
      <c r="C822" s="121">
        <v>2021</v>
      </c>
      <c r="D822" s="121">
        <v>2</v>
      </c>
      <c r="E822" s="169">
        <v>2</v>
      </c>
      <c r="G822" s="169">
        <v>22</v>
      </c>
    </row>
    <row r="823" spans="1:8">
      <c r="A823" s="210" t="s">
        <v>297</v>
      </c>
      <c r="B823" s="124" t="s">
        <v>235</v>
      </c>
      <c r="C823" s="121">
        <v>2021</v>
      </c>
      <c r="D823" s="121">
        <v>3</v>
      </c>
      <c r="E823" s="169">
        <v>5</v>
      </c>
      <c r="G823" s="169">
        <v>27</v>
      </c>
    </row>
    <row r="824" spans="1:8">
      <c r="A824" s="210" t="s">
        <v>297</v>
      </c>
      <c r="B824" s="124" t="s">
        <v>235</v>
      </c>
      <c r="C824" s="121">
        <v>2021</v>
      </c>
      <c r="D824" s="121">
        <v>4</v>
      </c>
      <c r="E824" s="169">
        <v>8</v>
      </c>
      <c r="G824" s="169">
        <v>35</v>
      </c>
    </row>
    <row r="825" spans="1:8">
      <c r="A825" s="210" t="s">
        <v>297</v>
      </c>
      <c r="B825" s="124" t="s">
        <v>235</v>
      </c>
      <c r="C825" s="121">
        <v>2021</v>
      </c>
      <c r="D825" s="121">
        <v>5</v>
      </c>
      <c r="E825" s="169">
        <v>19</v>
      </c>
      <c r="G825" s="169">
        <v>54</v>
      </c>
    </row>
    <row r="826" spans="1:8">
      <c r="A826" s="210" t="s">
        <v>297</v>
      </c>
      <c r="B826" s="124" t="s">
        <v>235</v>
      </c>
      <c r="C826" s="121">
        <v>2021</v>
      </c>
      <c r="D826" s="121">
        <v>6</v>
      </c>
      <c r="E826" s="169">
        <v>22</v>
      </c>
      <c r="G826" s="169">
        <v>76</v>
      </c>
    </row>
    <row r="827" spans="1:8">
      <c r="A827" s="210" t="s">
        <v>297</v>
      </c>
      <c r="B827" s="124" t="s">
        <v>235</v>
      </c>
      <c r="C827" s="121">
        <v>2021</v>
      </c>
      <c r="D827" s="121">
        <v>7</v>
      </c>
      <c r="E827" s="169">
        <v>25</v>
      </c>
      <c r="G827" s="169">
        <v>101</v>
      </c>
    </row>
    <row r="828" spans="1:8">
      <c r="A828" s="210" t="s">
        <v>297</v>
      </c>
      <c r="B828" s="124" t="s">
        <v>235</v>
      </c>
      <c r="C828" s="121">
        <v>2021</v>
      </c>
      <c r="D828" s="121">
        <v>8</v>
      </c>
      <c r="E828" s="169">
        <v>16</v>
      </c>
      <c r="G828" s="169">
        <v>117</v>
      </c>
    </row>
    <row r="829" spans="1:8">
      <c r="A829" s="210" t="s">
        <v>297</v>
      </c>
      <c r="B829" s="124" t="s">
        <v>235</v>
      </c>
      <c r="C829" s="121">
        <v>2021</v>
      </c>
      <c r="D829" s="121">
        <v>9</v>
      </c>
      <c r="E829" s="169">
        <v>7</v>
      </c>
      <c r="G829" s="169">
        <v>124</v>
      </c>
    </row>
    <row r="830" spans="1:8">
      <c r="A830" s="210" t="s">
        <v>297</v>
      </c>
      <c r="B830" s="124" t="s">
        <v>235</v>
      </c>
      <c r="C830" s="121">
        <v>2021</v>
      </c>
      <c r="D830" s="121">
        <v>10</v>
      </c>
      <c r="E830" s="169">
        <v>6</v>
      </c>
      <c r="G830" s="169">
        <v>130</v>
      </c>
    </row>
    <row r="831" spans="1:8">
      <c r="A831" s="210" t="s">
        <v>297</v>
      </c>
      <c r="B831" s="124" t="s">
        <v>235</v>
      </c>
      <c r="C831" s="121">
        <v>2021</v>
      </c>
      <c r="D831" s="121">
        <v>11</v>
      </c>
      <c r="E831" s="169">
        <v>1</v>
      </c>
      <c r="G831" s="169">
        <v>131</v>
      </c>
    </row>
    <row r="832" spans="1:8">
      <c r="A832" s="210" t="s">
        <v>297</v>
      </c>
      <c r="B832" s="124" t="s">
        <v>235</v>
      </c>
      <c r="C832" s="121">
        <v>2021</v>
      </c>
      <c r="D832" s="121">
        <v>12</v>
      </c>
      <c r="E832" s="169">
        <v>2</v>
      </c>
      <c r="G832" s="169">
        <v>133</v>
      </c>
    </row>
    <row r="833" spans="1:8">
      <c r="A833" s="210" t="s">
        <v>297</v>
      </c>
      <c r="B833" s="124" t="s">
        <v>235</v>
      </c>
      <c r="C833" s="121">
        <v>2022</v>
      </c>
      <c r="D833" s="121">
        <v>1</v>
      </c>
      <c r="E833" s="170">
        <v>2</v>
      </c>
      <c r="F833" s="175">
        <v>0.89333333333333298</v>
      </c>
      <c r="G833" s="170">
        <v>2</v>
      </c>
      <c r="H833" s="175">
        <v>1.3333333333333333</v>
      </c>
    </row>
    <row r="834" spans="1:8">
      <c r="A834" s="210" t="s">
        <v>297</v>
      </c>
      <c r="B834" s="124" t="s">
        <v>235</v>
      </c>
      <c r="C834" s="121">
        <v>2022</v>
      </c>
      <c r="D834" s="121">
        <v>2</v>
      </c>
      <c r="E834" s="170">
        <v>5</v>
      </c>
      <c r="F834" s="175">
        <v>5</v>
      </c>
      <c r="G834" s="170">
        <v>7</v>
      </c>
      <c r="H834" s="175">
        <v>6</v>
      </c>
    </row>
    <row r="835" spans="1:8">
      <c r="A835" s="210" t="s">
        <v>297</v>
      </c>
      <c r="B835" s="124" t="s">
        <v>235</v>
      </c>
      <c r="C835" s="121">
        <v>2022</v>
      </c>
      <c r="D835" s="121">
        <v>3</v>
      </c>
      <c r="E835" s="170">
        <v>4</v>
      </c>
      <c r="F835" s="175">
        <v>4</v>
      </c>
      <c r="G835" s="170">
        <v>11</v>
      </c>
      <c r="H835" s="175">
        <v>9.6666666666666661</v>
      </c>
    </row>
    <row r="836" spans="1:8">
      <c r="A836" s="210" t="s">
        <v>297</v>
      </c>
      <c r="B836" s="124" t="s">
        <v>235</v>
      </c>
      <c r="C836" s="121">
        <v>2022</v>
      </c>
      <c r="D836" s="121">
        <v>4</v>
      </c>
      <c r="E836" s="170">
        <v>10</v>
      </c>
      <c r="F836" s="175">
        <v>5</v>
      </c>
      <c r="G836" s="170">
        <v>21</v>
      </c>
      <c r="H836" s="175">
        <v>15.333333333333332</v>
      </c>
    </row>
    <row r="837" spans="1:8">
      <c r="A837" s="210" t="s">
        <v>297</v>
      </c>
      <c r="B837" s="124" t="s">
        <v>235</v>
      </c>
      <c r="C837" s="121">
        <v>2022</v>
      </c>
      <c r="D837" s="121">
        <v>5</v>
      </c>
      <c r="E837" s="170">
        <v>11</v>
      </c>
      <c r="F837" s="175">
        <v>8</v>
      </c>
      <c r="G837" s="170">
        <v>32</v>
      </c>
      <c r="H837" s="175">
        <v>23.493999999999996</v>
      </c>
    </row>
    <row r="838" spans="1:8">
      <c r="A838" s="210" t="s">
        <v>297</v>
      </c>
      <c r="B838" s="124" t="s">
        <v>235</v>
      </c>
      <c r="C838" s="121">
        <v>2022</v>
      </c>
      <c r="D838" s="121">
        <v>6</v>
      </c>
      <c r="E838" s="170">
        <v>14</v>
      </c>
      <c r="F838" s="175">
        <v>20</v>
      </c>
      <c r="G838" s="170">
        <v>46</v>
      </c>
      <c r="H838" s="175">
        <v>42.915999999999976</v>
      </c>
    </row>
    <row r="839" spans="1:8">
      <c r="A839" s="210" t="s">
        <v>297</v>
      </c>
      <c r="B839" s="124" t="s">
        <v>235</v>
      </c>
      <c r="C839" s="121">
        <v>2022</v>
      </c>
      <c r="D839" s="121">
        <v>7</v>
      </c>
      <c r="E839" s="170">
        <v>12</v>
      </c>
      <c r="F839" s="175">
        <v>16</v>
      </c>
      <c r="G839" s="170">
        <v>58</v>
      </c>
      <c r="H839" s="175">
        <v>58.932666666666606</v>
      </c>
    </row>
    <row r="840" spans="1:8">
      <c r="A840" s="210" t="s">
        <v>297</v>
      </c>
      <c r="B840" s="124" t="s">
        <v>235</v>
      </c>
      <c r="C840" s="121">
        <v>2022</v>
      </c>
      <c r="D840" s="121">
        <v>8</v>
      </c>
      <c r="E840" s="170">
        <v>11</v>
      </c>
      <c r="F840" s="175">
        <v>14</v>
      </c>
      <c r="G840" s="170">
        <v>69</v>
      </c>
      <c r="H840" s="175">
        <v>73.294666666666572</v>
      </c>
    </row>
    <row r="841" spans="1:8">
      <c r="A841" s="210" t="s">
        <v>297</v>
      </c>
      <c r="B841" s="124" t="s">
        <v>235</v>
      </c>
      <c r="C841" s="121">
        <v>2022</v>
      </c>
      <c r="D841" s="121">
        <v>9</v>
      </c>
      <c r="E841" s="170">
        <v>9</v>
      </c>
      <c r="F841" s="175">
        <v>11</v>
      </c>
      <c r="G841" s="170">
        <v>78</v>
      </c>
      <c r="H841" s="175">
        <v>83.543999999999883</v>
      </c>
    </row>
    <row r="842" spans="1:8">
      <c r="A842" s="210" t="s">
        <v>297</v>
      </c>
      <c r="B842" s="124" t="s">
        <v>235</v>
      </c>
      <c r="C842" s="121">
        <v>2022</v>
      </c>
      <c r="D842" s="121">
        <v>10</v>
      </c>
      <c r="E842" s="170">
        <v>8</v>
      </c>
      <c r="F842" s="175">
        <v>10</v>
      </c>
      <c r="G842" s="170">
        <v>86</v>
      </c>
      <c r="H842" s="175">
        <v>93.793333333333194</v>
      </c>
    </row>
    <row r="843" spans="1:8">
      <c r="B843" s="213"/>
    </row>
    <row r="844" spans="1:8">
      <c r="B844" s="213"/>
    </row>
    <row r="845" spans="1:8">
      <c r="B845" s="213"/>
    </row>
    <row r="846" spans="1:8">
      <c r="B846" s="213"/>
    </row>
    <row r="847" spans="1:8">
      <c r="B847" s="213"/>
    </row>
    <row r="848" spans="1:8">
      <c r="B848" s="213"/>
    </row>
    <row r="849" spans="2:2">
      <c r="B849" s="213"/>
    </row>
    <row r="850" spans="2:2">
      <c r="B850" s="213"/>
    </row>
    <row r="851" spans="2:2">
      <c r="B851" s="213"/>
    </row>
    <row r="852" spans="2:2">
      <c r="B852" s="213"/>
    </row>
    <row r="853" spans="2:2">
      <c r="B853" s="213"/>
    </row>
    <row r="854" spans="2:2">
      <c r="B854" s="213"/>
    </row>
    <row r="855" spans="2:2">
      <c r="B855" s="213"/>
    </row>
    <row r="856" spans="2:2">
      <c r="B856" s="213"/>
    </row>
    <row r="857" spans="2:2">
      <c r="B857" s="213"/>
    </row>
    <row r="858" spans="2:2">
      <c r="B858" s="213"/>
    </row>
    <row r="859" spans="2:2">
      <c r="B859" s="213"/>
    </row>
    <row r="860" spans="2:2">
      <c r="B860" s="213"/>
    </row>
    <row r="861" spans="2:2">
      <c r="B861" s="213"/>
    </row>
    <row r="862" spans="2:2">
      <c r="B862" s="213"/>
    </row>
    <row r="863" spans="2:2">
      <c r="B863" s="213"/>
    </row>
    <row r="864" spans="2:2">
      <c r="B864" s="213"/>
    </row>
    <row r="865" spans="2:2">
      <c r="B865" s="213"/>
    </row>
    <row r="866" spans="2:2">
      <c r="B866" s="213"/>
    </row>
    <row r="867" spans="2:2">
      <c r="B867" s="213"/>
    </row>
    <row r="868" spans="2:2">
      <c r="B868" s="213"/>
    </row>
    <row r="869" spans="2:2">
      <c r="B869" s="213"/>
    </row>
    <row r="870" spans="2:2">
      <c r="B870" s="213"/>
    </row>
    <row r="871" spans="2:2">
      <c r="B871" s="213"/>
    </row>
    <row r="872" spans="2:2">
      <c r="B872" s="213"/>
    </row>
    <row r="873" spans="2:2">
      <c r="B873" s="213"/>
    </row>
    <row r="874" spans="2:2">
      <c r="B874" s="213"/>
    </row>
    <row r="875" spans="2:2">
      <c r="B875" s="213"/>
    </row>
    <row r="876" spans="2:2">
      <c r="B876" s="213"/>
    </row>
    <row r="877" spans="2:2">
      <c r="B877" s="213"/>
    </row>
    <row r="878" spans="2:2">
      <c r="B878" s="213"/>
    </row>
    <row r="879" spans="2:2">
      <c r="B879" s="213"/>
    </row>
    <row r="880" spans="2:2">
      <c r="B880" s="213"/>
    </row>
    <row r="881" spans="2:2">
      <c r="B881" s="213"/>
    </row>
    <row r="882" spans="2:2">
      <c r="B882" s="213"/>
    </row>
    <row r="883" spans="2:2">
      <c r="B883" s="213"/>
    </row>
    <row r="884" spans="2:2">
      <c r="B884" s="213"/>
    </row>
    <row r="885" spans="2:2">
      <c r="B885" s="213"/>
    </row>
    <row r="886" spans="2:2">
      <c r="B886" s="213"/>
    </row>
    <row r="887" spans="2:2">
      <c r="B887" s="213"/>
    </row>
    <row r="888" spans="2:2">
      <c r="B888" s="213"/>
    </row>
    <row r="889" spans="2:2">
      <c r="B889" s="213"/>
    </row>
    <row r="890" spans="2:2">
      <c r="B890" s="213"/>
    </row>
    <row r="891" spans="2:2">
      <c r="B891" s="213"/>
    </row>
    <row r="892" spans="2:2">
      <c r="B892" s="213"/>
    </row>
    <row r="893" spans="2:2">
      <c r="B893" s="213"/>
    </row>
    <row r="894" spans="2:2">
      <c r="B894" s="213"/>
    </row>
    <row r="895" spans="2:2">
      <c r="B895" s="213"/>
    </row>
    <row r="896" spans="2:2">
      <c r="B896" s="213"/>
    </row>
    <row r="897" spans="2:2">
      <c r="B897" s="213"/>
    </row>
    <row r="898" spans="2:2">
      <c r="B898" s="213"/>
    </row>
    <row r="899" spans="2:2">
      <c r="B899" s="213"/>
    </row>
    <row r="900" spans="2:2">
      <c r="B900" s="213"/>
    </row>
    <row r="901" spans="2:2">
      <c r="B901" s="213"/>
    </row>
    <row r="902" spans="2:2">
      <c r="B902" s="213"/>
    </row>
    <row r="903" spans="2:2">
      <c r="B903" s="213"/>
    </row>
    <row r="904" spans="2:2">
      <c r="B904" s="213"/>
    </row>
    <row r="905" spans="2:2">
      <c r="B905" s="213"/>
    </row>
    <row r="906" spans="2:2">
      <c r="B906" s="213"/>
    </row>
    <row r="907" spans="2:2">
      <c r="B907" s="213"/>
    </row>
    <row r="908" spans="2:2">
      <c r="B908" s="213"/>
    </row>
    <row r="909" spans="2:2">
      <c r="B909" s="213"/>
    </row>
    <row r="910" spans="2:2">
      <c r="B910" s="213"/>
    </row>
    <row r="911" spans="2:2">
      <c r="B911" s="213"/>
    </row>
    <row r="912" spans="2:2">
      <c r="B912" s="213"/>
    </row>
    <row r="913" spans="2:2">
      <c r="B913" s="213"/>
    </row>
    <row r="914" spans="2:2">
      <c r="B914" s="213"/>
    </row>
    <row r="915" spans="2:2">
      <c r="B915" s="213"/>
    </row>
    <row r="916" spans="2:2">
      <c r="B916" s="213"/>
    </row>
    <row r="917" spans="2:2">
      <c r="B917" s="213"/>
    </row>
    <row r="918" spans="2:2">
      <c r="B918" s="213"/>
    </row>
    <row r="919" spans="2:2">
      <c r="B919" s="213"/>
    </row>
    <row r="920" spans="2:2">
      <c r="B920" s="213"/>
    </row>
    <row r="921" spans="2:2">
      <c r="B921" s="213"/>
    </row>
    <row r="922" spans="2:2">
      <c r="B922" s="213"/>
    </row>
    <row r="923" spans="2:2">
      <c r="B923" s="213"/>
    </row>
    <row r="924" spans="2:2">
      <c r="B924" s="213"/>
    </row>
    <row r="925" spans="2:2">
      <c r="B925" s="213"/>
    </row>
    <row r="926" spans="2:2">
      <c r="B926" s="213"/>
    </row>
    <row r="927" spans="2:2">
      <c r="B927" s="213"/>
    </row>
    <row r="928" spans="2:2">
      <c r="B928" s="213"/>
    </row>
    <row r="929" spans="2:2">
      <c r="B929" s="213"/>
    </row>
    <row r="930" spans="2:2">
      <c r="B930" s="213"/>
    </row>
    <row r="931" spans="2:2">
      <c r="B931" s="213"/>
    </row>
    <row r="932" spans="2:2">
      <c r="B932" s="213"/>
    </row>
    <row r="933" spans="2:2">
      <c r="B933" s="213"/>
    </row>
    <row r="934" spans="2:2">
      <c r="B934" s="213"/>
    </row>
    <row r="935" spans="2:2">
      <c r="B935" s="213"/>
    </row>
    <row r="936" spans="2:2">
      <c r="B936" s="213"/>
    </row>
    <row r="937" spans="2:2">
      <c r="B937" s="213"/>
    </row>
    <row r="938" spans="2:2">
      <c r="B938" s="213"/>
    </row>
    <row r="939" spans="2:2">
      <c r="B939" s="213"/>
    </row>
    <row r="940" spans="2:2">
      <c r="B940" s="213"/>
    </row>
    <row r="941" spans="2:2">
      <c r="B941" s="213"/>
    </row>
    <row r="942" spans="2:2">
      <c r="B942" s="213"/>
    </row>
    <row r="943" spans="2:2">
      <c r="B943" s="213"/>
    </row>
    <row r="944" spans="2:2">
      <c r="B944" s="213"/>
    </row>
    <row r="945" spans="2:2">
      <c r="B945" s="213"/>
    </row>
    <row r="946" spans="2:2">
      <c r="B946" s="213"/>
    </row>
    <row r="947" spans="2:2">
      <c r="B947" s="213"/>
    </row>
    <row r="948" spans="2:2">
      <c r="B948" s="213"/>
    </row>
    <row r="949" spans="2:2">
      <c r="B949" s="213"/>
    </row>
    <row r="950" spans="2:2">
      <c r="B950" s="213"/>
    </row>
    <row r="951" spans="2:2">
      <c r="B951" s="213"/>
    </row>
    <row r="952" spans="2:2">
      <c r="B952" s="213"/>
    </row>
    <row r="953" spans="2:2">
      <c r="B953" s="213"/>
    </row>
    <row r="954" spans="2:2">
      <c r="B954" s="213"/>
    </row>
    <row r="955" spans="2:2">
      <c r="B955" s="213"/>
    </row>
    <row r="956" spans="2:2">
      <c r="B956" s="213"/>
    </row>
    <row r="957" spans="2:2">
      <c r="B957" s="213"/>
    </row>
    <row r="958" spans="2:2">
      <c r="B958" s="213"/>
    </row>
    <row r="959" spans="2:2">
      <c r="B959" s="213"/>
    </row>
    <row r="960" spans="2:2">
      <c r="B960" s="213"/>
    </row>
    <row r="961" spans="2:2">
      <c r="B961" s="213"/>
    </row>
    <row r="962" spans="2:2">
      <c r="B962" s="213"/>
    </row>
    <row r="963" spans="2:2">
      <c r="B963" s="213"/>
    </row>
    <row r="964" spans="2:2">
      <c r="B964" s="213"/>
    </row>
    <row r="965" spans="2:2">
      <c r="B965" s="213"/>
    </row>
    <row r="966" spans="2:2">
      <c r="B966" s="213"/>
    </row>
    <row r="967" spans="2:2">
      <c r="B967" s="213"/>
    </row>
    <row r="968" spans="2:2">
      <c r="B968" s="213"/>
    </row>
    <row r="969" spans="2:2">
      <c r="B969" s="213"/>
    </row>
    <row r="970" spans="2:2">
      <c r="B970" s="213"/>
    </row>
    <row r="971" spans="2:2">
      <c r="B971" s="213"/>
    </row>
    <row r="972" spans="2:2">
      <c r="B972" s="213"/>
    </row>
    <row r="973" spans="2:2">
      <c r="B973" s="213"/>
    </row>
    <row r="974" spans="2:2">
      <c r="B974" s="214"/>
    </row>
    <row r="975" spans="2:2">
      <c r="B975" s="214"/>
    </row>
    <row r="976" spans="2:2">
      <c r="B976" s="214"/>
    </row>
    <row r="977" spans="2:2">
      <c r="B977" s="214"/>
    </row>
    <row r="978" spans="2:2">
      <c r="B978" s="214"/>
    </row>
    <row r="979" spans="2:2">
      <c r="B979" s="214"/>
    </row>
    <row r="980" spans="2:2">
      <c r="B980" s="214"/>
    </row>
    <row r="981" spans="2:2">
      <c r="B981" s="214"/>
    </row>
    <row r="982" spans="2:2">
      <c r="B982" s="214"/>
    </row>
    <row r="983" spans="2:2">
      <c r="B983" s="214"/>
    </row>
    <row r="984" spans="2:2">
      <c r="B984" s="214"/>
    </row>
    <row r="985" spans="2:2">
      <c r="B985" s="214"/>
    </row>
    <row r="986" spans="2:2">
      <c r="B986" s="214"/>
    </row>
    <row r="987" spans="2:2">
      <c r="B987" s="214"/>
    </row>
    <row r="988" spans="2:2">
      <c r="B988" s="214"/>
    </row>
    <row r="989" spans="2:2">
      <c r="B989" s="214"/>
    </row>
    <row r="990" spans="2:2">
      <c r="B990" s="214"/>
    </row>
    <row r="991" spans="2:2">
      <c r="B991" s="214"/>
    </row>
    <row r="992" spans="2:2">
      <c r="B992" s="214"/>
    </row>
    <row r="993" spans="2:2">
      <c r="B993" s="214"/>
    </row>
    <row r="994" spans="2:2">
      <c r="B994" s="214"/>
    </row>
    <row r="995" spans="2:2">
      <c r="B995" s="214"/>
    </row>
    <row r="996" spans="2:2">
      <c r="B996" s="214"/>
    </row>
    <row r="997" spans="2:2">
      <c r="B997" s="214"/>
    </row>
    <row r="998" spans="2:2">
      <c r="B998" s="214"/>
    </row>
    <row r="999" spans="2:2">
      <c r="B999" s="214"/>
    </row>
    <row r="1000" spans="2:2">
      <c r="B1000" s="214"/>
    </row>
    <row r="1001" spans="2:2">
      <c r="B1001" s="214"/>
    </row>
    <row r="1002" spans="2:2">
      <c r="B1002" s="214"/>
    </row>
    <row r="1003" spans="2:2">
      <c r="B1003" s="214"/>
    </row>
    <row r="1004" spans="2:2">
      <c r="B1004" s="214"/>
    </row>
    <row r="1005" spans="2:2">
      <c r="B1005" s="214"/>
    </row>
    <row r="1006" spans="2:2">
      <c r="B1006" s="214"/>
    </row>
    <row r="1007" spans="2:2">
      <c r="B1007" s="214"/>
    </row>
    <row r="1008" spans="2:2">
      <c r="B1008" s="214"/>
    </row>
    <row r="1009" spans="2:2">
      <c r="B1009" s="214"/>
    </row>
    <row r="1010" spans="2:2">
      <c r="B1010" s="214"/>
    </row>
    <row r="1011" spans="2:2">
      <c r="B1011" s="214"/>
    </row>
    <row r="1012" spans="2:2">
      <c r="B1012" s="214"/>
    </row>
    <row r="1013" spans="2:2">
      <c r="B1013" s="214"/>
    </row>
    <row r="1014" spans="2:2">
      <c r="B1014" s="214"/>
    </row>
    <row r="1015" spans="2:2">
      <c r="B1015" s="214"/>
    </row>
    <row r="1016" spans="2:2">
      <c r="B1016" s="214"/>
    </row>
    <row r="1017" spans="2:2">
      <c r="B1017" s="214"/>
    </row>
    <row r="1018" spans="2:2">
      <c r="B1018" s="214"/>
    </row>
    <row r="1019" spans="2:2">
      <c r="B1019" s="214"/>
    </row>
    <row r="1020" spans="2:2">
      <c r="B1020" s="214"/>
    </row>
    <row r="1021" spans="2:2">
      <c r="B1021" s="214"/>
    </row>
    <row r="1022" spans="2:2">
      <c r="B1022" s="214"/>
    </row>
    <row r="1023" spans="2:2">
      <c r="B1023" s="214"/>
    </row>
    <row r="1024" spans="2:2">
      <c r="B1024" s="214"/>
    </row>
    <row r="1025" spans="2:2">
      <c r="B1025" s="214"/>
    </row>
    <row r="1026" spans="2:2">
      <c r="B1026" s="214"/>
    </row>
    <row r="1027" spans="2:2">
      <c r="B1027" s="214"/>
    </row>
    <row r="1028" spans="2:2">
      <c r="B1028" s="214"/>
    </row>
    <row r="1029" spans="2:2">
      <c r="B1029" s="214"/>
    </row>
    <row r="1030" spans="2:2">
      <c r="B1030" s="214"/>
    </row>
    <row r="1031" spans="2:2">
      <c r="B1031" s="214"/>
    </row>
    <row r="1032" spans="2:2">
      <c r="B1032" s="214"/>
    </row>
    <row r="1033" spans="2:2">
      <c r="B1033" s="214"/>
    </row>
    <row r="1034" spans="2:2">
      <c r="B1034" s="214"/>
    </row>
    <row r="1035" spans="2:2">
      <c r="B1035" s="214"/>
    </row>
    <row r="1036" spans="2:2">
      <c r="B1036" s="214"/>
    </row>
    <row r="1037" spans="2:2">
      <c r="B1037" s="214"/>
    </row>
    <row r="1038" spans="2:2">
      <c r="B1038" s="214"/>
    </row>
    <row r="1039" spans="2:2">
      <c r="B1039" s="214"/>
    </row>
    <row r="1040" spans="2:2">
      <c r="B1040" s="214"/>
    </row>
    <row r="1041" spans="2:2">
      <c r="B1041" s="214"/>
    </row>
    <row r="1042" spans="2:2">
      <c r="B1042" s="214"/>
    </row>
    <row r="1043" spans="2:2">
      <c r="B1043" s="214"/>
    </row>
    <row r="1044" spans="2:2">
      <c r="B1044" s="214"/>
    </row>
    <row r="1045" spans="2:2">
      <c r="B1045" s="214"/>
    </row>
    <row r="1046" spans="2:2">
      <c r="B1046" s="213"/>
    </row>
    <row r="1047" spans="2:2">
      <c r="B1047" s="213"/>
    </row>
    <row r="1048" spans="2:2">
      <c r="B1048" s="213"/>
    </row>
    <row r="1049" spans="2:2">
      <c r="B1049" s="213"/>
    </row>
    <row r="1050" spans="2:2">
      <c r="B1050" s="213"/>
    </row>
    <row r="1051" spans="2:2">
      <c r="B1051" s="213"/>
    </row>
    <row r="1052" spans="2:2">
      <c r="B1052" s="213"/>
    </row>
    <row r="1053" spans="2:2">
      <c r="B1053" s="213"/>
    </row>
    <row r="1054" spans="2:2">
      <c r="B1054" s="213"/>
    </row>
    <row r="1055" spans="2:2">
      <c r="B1055" s="213"/>
    </row>
    <row r="1056" spans="2:2">
      <c r="B1056" s="213"/>
    </row>
    <row r="1057" spans="2:2">
      <c r="B1057" s="213"/>
    </row>
    <row r="1058" spans="2:2">
      <c r="B1058" s="213"/>
    </row>
    <row r="1059" spans="2:2">
      <c r="B1059" s="213"/>
    </row>
    <row r="1060" spans="2:2">
      <c r="B1060" s="213"/>
    </row>
    <row r="1061" spans="2:2">
      <c r="B1061" s="213"/>
    </row>
    <row r="1062" spans="2:2">
      <c r="B1062" s="213"/>
    </row>
    <row r="1063" spans="2:2">
      <c r="B1063" s="213"/>
    </row>
    <row r="1064" spans="2:2">
      <c r="B1064" s="213"/>
    </row>
    <row r="1065" spans="2:2">
      <c r="B1065" s="213"/>
    </row>
    <row r="1066" spans="2:2">
      <c r="B1066" s="213"/>
    </row>
    <row r="1067" spans="2:2">
      <c r="B1067" s="213"/>
    </row>
    <row r="1068" spans="2:2">
      <c r="B1068" s="213"/>
    </row>
    <row r="1069" spans="2:2">
      <c r="B1069" s="213"/>
    </row>
    <row r="1070" spans="2:2">
      <c r="B1070" s="213"/>
    </row>
    <row r="1071" spans="2:2">
      <c r="B1071" s="213"/>
    </row>
    <row r="1072" spans="2:2">
      <c r="B1072" s="213"/>
    </row>
    <row r="1073" spans="2:2">
      <c r="B1073" s="213"/>
    </row>
    <row r="1074" spans="2:2">
      <c r="B1074" s="213"/>
    </row>
    <row r="1075" spans="2:2">
      <c r="B1075" s="213"/>
    </row>
    <row r="1076" spans="2:2">
      <c r="B1076" s="213"/>
    </row>
    <row r="1077" spans="2:2">
      <c r="B1077" s="213"/>
    </row>
    <row r="1078" spans="2:2">
      <c r="B1078" s="213"/>
    </row>
    <row r="1079" spans="2:2">
      <c r="B1079" s="213"/>
    </row>
    <row r="1080" spans="2:2">
      <c r="B1080" s="213"/>
    </row>
    <row r="1081" spans="2:2">
      <c r="B1081" s="213"/>
    </row>
    <row r="1082" spans="2:2">
      <c r="B1082" s="213"/>
    </row>
    <row r="1083" spans="2:2">
      <c r="B1083" s="213"/>
    </row>
    <row r="1084" spans="2:2">
      <c r="B1084" s="213"/>
    </row>
    <row r="1085" spans="2:2">
      <c r="B1085" s="213"/>
    </row>
    <row r="1086" spans="2:2">
      <c r="B1086" s="213"/>
    </row>
    <row r="1087" spans="2:2">
      <c r="B1087" s="213"/>
    </row>
    <row r="1088" spans="2:2">
      <c r="B1088" s="213"/>
    </row>
    <row r="1089" spans="2:2">
      <c r="B1089" s="213"/>
    </row>
    <row r="1090" spans="2:2">
      <c r="B1090" s="213"/>
    </row>
    <row r="1091" spans="2:2">
      <c r="B1091" s="213"/>
    </row>
    <row r="1092" spans="2:2">
      <c r="B1092" s="213"/>
    </row>
    <row r="1093" spans="2:2">
      <c r="B1093" s="213"/>
    </row>
    <row r="1094" spans="2:2">
      <c r="B1094" s="213"/>
    </row>
    <row r="1095" spans="2:2">
      <c r="B1095" s="213"/>
    </row>
    <row r="1096" spans="2:2">
      <c r="B1096" s="213"/>
    </row>
    <row r="1097" spans="2:2">
      <c r="B1097" s="213"/>
    </row>
    <row r="1098" spans="2:2">
      <c r="B1098" s="213"/>
    </row>
    <row r="1099" spans="2:2">
      <c r="B1099" s="213"/>
    </row>
    <row r="1100" spans="2:2">
      <c r="B1100" s="213"/>
    </row>
    <row r="1101" spans="2:2">
      <c r="B1101" s="213"/>
    </row>
    <row r="1102" spans="2:2">
      <c r="B1102" s="213"/>
    </row>
    <row r="1103" spans="2:2">
      <c r="B1103" s="213"/>
    </row>
    <row r="1104" spans="2:2">
      <c r="B1104" s="213"/>
    </row>
    <row r="1105" spans="2:2">
      <c r="B1105" s="213"/>
    </row>
    <row r="1106" spans="2:2">
      <c r="B1106" s="213"/>
    </row>
    <row r="1107" spans="2:2">
      <c r="B1107" s="213"/>
    </row>
    <row r="1108" spans="2:2">
      <c r="B1108" s="213"/>
    </row>
    <row r="1109" spans="2:2">
      <c r="B1109" s="213"/>
    </row>
    <row r="1110" spans="2:2">
      <c r="B1110" s="213"/>
    </row>
    <row r="1111" spans="2:2">
      <c r="B1111" s="213"/>
    </row>
    <row r="1112" spans="2:2">
      <c r="B1112" s="213"/>
    </row>
    <row r="1113" spans="2:2">
      <c r="B1113" s="213"/>
    </row>
    <row r="1114" spans="2:2">
      <c r="B1114" s="213"/>
    </row>
    <row r="1115" spans="2:2">
      <c r="B1115" s="213"/>
    </row>
    <row r="1116" spans="2:2">
      <c r="B1116" s="213"/>
    </row>
    <row r="1117" spans="2:2">
      <c r="B1117" s="213"/>
    </row>
    <row r="1118" spans="2:2">
      <c r="B1118" s="213"/>
    </row>
    <row r="1119" spans="2:2">
      <c r="B1119" s="213"/>
    </row>
    <row r="1120" spans="2:2">
      <c r="B1120" s="213"/>
    </row>
    <row r="1121" spans="2:2">
      <c r="B1121" s="213"/>
    </row>
    <row r="1122" spans="2:2">
      <c r="B1122" s="213"/>
    </row>
    <row r="1123" spans="2:2">
      <c r="B1123" s="213"/>
    </row>
    <row r="1124" spans="2:2">
      <c r="B1124" s="213"/>
    </row>
    <row r="1125" spans="2:2">
      <c r="B1125" s="213"/>
    </row>
    <row r="1126" spans="2:2">
      <c r="B1126" s="213"/>
    </row>
    <row r="1127" spans="2:2">
      <c r="B1127" s="213"/>
    </row>
    <row r="1128" spans="2:2">
      <c r="B1128" s="213"/>
    </row>
    <row r="1129" spans="2:2">
      <c r="B1129" s="213"/>
    </row>
    <row r="1130" spans="2:2">
      <c r="B1130" s="213"/>
    </row>
    <row r="1131" spans="2:2">
      <c r="B1131" s="213"/>
    </row>
    <row r="1132" spans="2:2">
      <c r="B1132" s="213"/>
    </row>
    <row r="1133" spans="2:2">
      <c r="B1133" s="213"/>
    </row>
    <row r="1134" spans="2:2">
      <c r="B1134" s="213"/>
    </row>
    <row r="1135" spans="2:2">
      <c r="B1135" s="213"/>
    </row>
    <row r="1136" spans="2:2">
      <c r="B1136" s="213"/>
    </row>
    <row r="1137" spans="2:2">
      <c r="B1137" s="213"/>
    </row>
    <row r="1138" spans="2:2">
      <c r="B1138" s="213"/>
    </row>
    <row r="1139" spans="2:2">
      <c r="B1139" s="213"/>
    </row>
    <row r="1140" spans="2:2">
      <c r="B1140" s="213"/>
    </row>
    <row r="1141" spans="2:2">
      <c r="B1141" s="213"/>
    </row>
    <row r="1142" spans="2:2">
      <c r="B1142" s="213"/>
    </row>
    <row r="1143" spans="2:2">
      <c r="B1143" s="213"/>
    </row>
    <row r="1144" spans="2:2">
      <c r="B1144" s="213"/>
    </row>
    <row r="1145" spans="2:2">
      <c r="B1145" s="213"/>
    </row>
    <row r="1146" spans="2:2">
      <c r="B1146" s="213"/>
    </row>
    <row r="1147" spans="2:2">
      <c r="B1147" s="213"/>
    </row>
    <row r="1148" spans="2:2">
      <c r="B1148" s="213"/>
    </row>
    <row r="1149" spans="2:2">
      <c r="B1149" s="213"/>
    </row>
    <row r="1150" spans="2:2">
      <c r="B1150" s="213"/>
    </row>
    <row r="1151" spans="2:2">
      <c r="B1151" s="213"/>
    </row>
    <row r="1152" spans="2:2">
      <c r="B1152" s="213"/>
    </row>
    <row r="1153" spans="2:2">
      <c r="B1153" s="213"/>
    </row>
    <row r="1154" spans="2:2">
      <c r="B1154" s="213"/>
    </row>
    <row r="1155" spans="2:2">
      <c r="B1155" s="213"/>
    </row>
    <row r="1156" spans="2:2">
      <c r="B1156" s="213"/>
    </row>
    <row r="1157" spans="2:2">
      <c r="B1157" s="213"/>
    </row>
    <row r="1158" spans="2:2">
      <c r="B1158" s="213"/>
    </row>
    <row r="1159" spans="2:2">
      <c r="B1159" s="213"/>
    </row>
    <row r="1160" spans="2:2">
      <c r="B1160" s="213"/>
    </row>
    <row r="1161" spans="2:2">
      <c r="B1161" s="213"/>
    </row>
    <row r="1162" spans="2:2">
      <c r="B1162" s="213"/>
    </row>
    <row r="1163" spans="2:2">
      <c r="B1163" s="213"/>
    </row>
    <row r="1164" spans="2:2">
      <c r="B1164" s="213"/>
    </row>
    <row r="1165" spans="2:2">
      <c r="B1165" s="213"/>
    </row>
    <row r="1166" spans="2:2">
      <c r="B1166" s="213"/>
    </row>
    <row r="1167" spans="2:2">
      <c r="B1167" s="213"/>
    </row>
    <row r="1168" spans="2:2">
      <c r="B1168" s="213"/>
    </row>
    <row r="1169" spans="2:2">
      <c r="B1169" s="213"/>
    </row>
    <row r="1170" spans="2:2">
      <c r="B1170" s="213"/>
    </row>
    <row r="1171" spans="2:2">
      <c r="B1171" s="213"/>
    </row>
    <row r="1172" spans="2:2">
      <c r="B1172" s="213"/>
    </row>
    <row r="1173" spans="2:2">
      <c r="B1173" s="213"/>
    </row>
    <row r="1174" spans="2:2">
      <c r="B1174" s="213"/>
    </row>
    <row r="1175" spans="2:2">
      <c r="B1175" s="213"/>
    </row>
    <row r="1176" spans="2:2">
      <c r="B1176" s="213"/>
    </row>
    <row r="1177" spans="2:2">
      <c r="B1177" s="213"/>
    </row>
    <row r="1178" spans="2:2">
      <c r="B1178" s="213"/>
    </row>
    <row r="1179" spans="2:2">
      <c r="B1179" s="213"/>
    </row>
    <row r="1180" spans="2:2">
      <c r="B1180" s="213"/>
    </row>
    <row r="1181" spans="2:2">
      <c r="B1181" s="213"/>
    </row>
    <row r="1182" spans="2:2">
      <c r="B1182" s="213"/>
    </row>
    <row r="1183" spans="2:2">
      <c r="B1183" s="213"/>
    </row>
    <row r="1184" spans="2:2">
      <c r="B1184" s="213"/>
    </row>
    <row r="1185" spans="2:2">
      <c r="B1185" s="213"/>
    </row>
    <row r="1186" spans="2:2">
      <c r="B1186" s="213"/>
    </row>
    <row r="1187" spans="2:2">
      <c r="B1187" s="213"/>
    </row>
    <row r="1188" spans="2:2">
      <c r="B1188" s="213"/>
    </row>
    <row r="1189" spans="2:2">
      <c r="B1189" s="213"/>
    </row>
    <row r="1190" spans="2:2">
      <c r="B1190" s="213"/>
    </row>
    <row r="1191" spans="2:2">
      <c r="B1191" s="213"/>
    </row>
    <row r="1192" spans="2:2">
      <c r="B1192" s="213"/>
    </row>
    <row r="1193" spans="2:2">
      <c r="B1193" s="213"/>
    </row>
    <row r="1194" spans="2:2">
      <c r="B1194" s="213"/>
    </row>
    <row r="1195" spans="2:2">
      <c r="B1195" s="213"/>
    </row>
    <row r="1196" spans="2:2">
      <c r="B1196" s="213"/>
    </row>
    <row r="1197" spans="2:2">
      <c r="B1197" s="213"/>
    </row>
    <row r="1198" spans="2:2">
      <c r="B1198" s="213"/>
    </row>
    <row r="1199" spans="2:2">
      <c r="B1199" s="213"/>
    </row>
    <row r="1200" spans="2:2">
      <c r="B1200" s="213"/>
    </row>
    <row r="1201" spans="2:2">
      <c r="B1201" s="213"/>
    </row>
    <row r="1202" spans="2:2">
      <c r="B1202" s="213"/>
    </row>
    <row r="1203" spans="2:2">
      <c r="B1203" s="213"/>
    </row>
    <row r="1204" spans="2:2">
      <c r="B1204" s="213"/>
    </row>
    <row r="1205" spans="2:2">
      <c r="B1205" s="213"/>
    </row>
    <row r="1206" spans="2:2">
      <c r="B1206" s="213"/>
    </row>
    <row r="1207" spans="2:2">
      <c r="B1207" s="213"/>
    </row>
    <row r="1208" spans="2:2">
      <c r="B1208" s="213"/>
    </row>
    <row r="1209" spans="2:2">
      <c r="B1209" s="213"/>
    </row>
    <row r="1210" spans="2:2">
      <c r="B1210" s="213"/>
    </row>
    <row r="1211" spans="2:2">
      <c r="B1211" s="213"/>
    </row>
    <row r="1212" spans="2:2">
      <c r="B1212" s="213"/>
    </row>
    <row r="1213" spans="2:2">
      <c r="B1213" s="213"/>
    </row>
    <row r="1214" spans="2:2">
      <c r="B1214" s="213"/>
    </row>
    <row r="1215" spans="2:2">
      <c r="B1215" s="213"/>
    </row>
    <row r="1216" spans="2:2">
      <c r="B1216" s="213"/>
    </row>
    <row r="1217" spans="2:2">
      <c r="B1217" s="213"/>
    </row>
    <row r="1218" spans="2:2">
      <c r="B1218" s="213"/>
    </row>
    <row r="1219" spans="2:2">
      <c r="B1219" s="213"/>
    </row>
    <row r="1220" spans="2:2">
      <c r="B1220" s="213"/>
    </row>
    <row r="1221" spans="2:2">
      <c r="B1221" s="213"/>
    </row>
    <row r="1222" spans="2:2">
      <c r="B1222" s="213"/>
    </row>
    <row r="1223" spans="2:2">
      <c r="B1223" s="213"/>
    </row>
    <row r="1224" spans="2:2">
      <c r="B1224" s="213"/>
    </row>
    <row r="1225" spans="2:2">
      <c r="B1225" s="213"/>
    </row>
    <row r="1226" spans="2:2">
      <c r="B1226" s="213"/>
    </row>
    <row r="1227" spans="2:2">
      <c r="B1227" s="213"/>
    </row>
    <row r="1228" spans="2:2">
      <c r="B1228" s="213"/>
    </row>
    <row r="1229" spans="2:2">
      <c r="B1229" s="213"/>
    </row>
    <row r="1230" spans="2:2">
      <c r="B1230" s="213"/>
    </row>
    <row r="1231" spans="2:2">
      <c r="B1231" s="213"/>
    </row>
    <row r="1232" spans="2:2">
      <c r="B1232" s="213"/>
    </row>
    <row r="1233" spans="2:2">
      <c r="B1233" s="213"/>
    </row>
    <row r="1234" spans="2:2">
      <c r="B1234" s="213"/>
    </row>
    <row r="1235" spans="2:2">
      <c r="B1235" s="213"/>
    </row>
    <row r="1236" spans="2:2">
      <c r="B1236" s="213"/>
    </row>
    <row r="1237" spans="2:2">
      <c r="B1237" s="213"/>
    </row>
    <row r="1238" spans="2:2">
      <c r="B1238" s="213"/>
    </row>
    <row r="1239" spans="2:2">
      <c r="B1239" s="213"/>
    </row>
    <row r="1240" spans="2:2">
      <c r="B1240" s="213"/>
    </row>
    <row r="1241" spans="2:2">
      <c r="B1241" s="213"/>
    </row>
    <row r="1242" spans="2:2">
      <c r="B1242" s="213"/>
    </row>
    <row r="1243" spans="2:2">
      <c r="B1243" s="213"/>
    </row>
    <row r="1244" spans="2:2">
      <c r="B1244" s="213"/>
    </row>
    <row r="1245" spans="2:2">
      <c r="B1245" s="213"/>
    </row>
    <row r="1246" spans="2:2">
      <c r="B1246" s="213"/>
    </row>
    <row r="1247" spans="2:2">
      <c r="B1247" s="213"/>
    </row>
    <row r="1248" spans="2:2">
      <c r="B1248" s="213"/>
    </row>
    <row r="1249" spans="2:2">
      <c r="B1249" s="213"/>
    </row>
    <row r="1250" spans="2:2">
      <c r="B1250" s="213"/>
    </row>
    <row r="1251" spans="2:2">
      <c r="B1251" s="213"/>
    </row>
    <row r="1252" spans="2:2">
      <c r="B1252" s="213"/>
    </row>
    <row r="1253" spans="2:2">
      <c r="B1253" s="213"/>
    </row>
    <row r="1254" spans="2:2">
      <c r="B1254" s="213"/>
    </row>
    <row r="1255" spans="2:2">
      <c r="B1255" s="213"/>
    </row>
    <row r="1256" spans="2:2">
      <c r="B1256" s="213"/>
    </row>
    <row r="1257" spans="2:2">
      <c r="B1257" s="213"/>
    </row>
    <row r="1258" spans="2:2">
      <c r="B1258" s="213"/>
    </row>
    <row r="1259" spans="2:2">
      <c r="B1259" s="213"/>
    </row>
    <row r="1260" spans="2:2">
      <c r="B1260" s="213"/>
    </row>
    <row r="1261" spans="2:2">
      <c r="B1261" s="213"/>
    </row>
    <row r="1262" spans="2:2">
      <c r="B1262" s="213"/>
    </row>
    <row r="1263" spans="2:2">
      <c r="B1263" s="213"/>
    </row>
    <row r="1264" spans="2:2">
      <c r="B1264" s="213"/>
    </row>
    <row r="1265" spans="2:2">
      <c r="B1265" s="213"/>
    </row>
    <row r="1266" spans="2:2">
      <c r="B1266" s="213"/>
    </row>
    <row r="1267" spans="2:2">
      <c r="B1267" s="213"/>
    </row>
    <row r="1268" spans="2:2">
      <c r="B1268" s="213"/>
    </row>
    <row r="1269" spans="2:2">
      <c r="B1269" s="213"/>
    </row>
    <row r="1270" spans="2:2">
      <c r="B1270" s="213"/>
    </row>
    <row r="1271" spans="2:2">
      <c r="B1271" s="213"/>
    </row>
    <row r="1272" spans="2:2">
      <c r="B1272" s="213"/>
    </row>
    <row r="1273" spans="2:2">
      <c r="B1273" s="213"/>
    </row>
    <row r="1274" spans="2:2">
      <c r="B1274" s="213"/>
    </row>
    <row r="1275" spans="2:2">
      <c r="B1275" s="213"/>
    </row>
    <row r="1276" spans="2:2">
      <c r="B1276" s="213"/>
    </row>
    <row r="1277" spans="2:2">
      <c r="B1277" s="213"/>
    </row>
    <row r="1278" spans="2:2">
      <c r="B1278" s="213"/>
    </row>
    <row r="1279" spans="2:2">
      <c r="B1279" s="213"/>
    </row>
    <row r="1280" spans="2:2">
      <c r="B1280" s="213"/>
    </row>
    <row r="1281" spans="2:2">
      <c r="B1281" s="213"/>
    </row>
    <row r="1282" spans="2:2">
      <c r="B1282" s="213"/>
    </row>
    <row r="1283" spans="2:2">
      <c r="B1283" s="213"/>
    </row>
    <row r="1284" spans="2:2">
      <c r="B1284" s="213"/>
    </row>
    <row r="1285" spans="2:2">
      <c r="B1285" s="213"/>
    </row>
    <row r="1286" spans="2:2">
      <c r="B1286" s="213"/>
    </row>
    <row r="1287" spans="2:2">
      <c r="B1287" s="213"/>
    </row>
    <row r="1288" spans="2:2">
      <c r="B1288" s="213"/>
    </row>
    <row r="1289" spans="2:2">
      <c r="B1289" s="213"/>
    </row>
    <row r="1290" spans="2:2">
      <c r="B1290" s="213"/>
    </row>
    <row r="1291" spans="2:2">
      <c r="B1291" s="213"/>
    </row>
    <row r="1292" spans="2:2">
      <c r="B1292" s="213"/>
    </row>
    <row r="1293" spans="2:2">
      <c r="B1293" s="213"/>
    </row>
    <row r="1294" spans="2:2">
      <c r="B1294" s="213"/>
    </row>
    <row r="1295" spans="2:2">
      <c r="B1295" s="213"/>
    </row>
    <row r="1296" spans="2:2">
      <c r="B1296" s="213"/>
    </row>
    <row r="1297" spans="2:2">
      <c r="B1297" s="213"/>
    </row>
    <row r="1406" spans="2:2">
      <c r="B1406" s="213"/>
    </row>
    <row r="1407" spans="2:2">
      <c r="B1407" s="213"/>
    </row>
    <row r="1408" spans="2:2">
      <c r="B1408" s="213"/>
    </row>
    <row r="1409" spans="2:2">
      <c r="B1409" s="213"/>
    </row>
    <row r="1410" spans="2:2">
      <c r="B1410" s="213"/>
    </row>
    <row r="1411" spans="2:2">
      <c r="B1411" s="213"/>
    </row>
    <row r="1412" spans="2:2">
      <c r="B1412" s="213"/>
    </row>
    <row r="1413" spans="2:2">
      <c r="B1413" s="213"/>
    </row>
    <row r="1414" spans="2:2">
      <c r="B1414" s="213"/>
    </row>
    <row r="1415" spans="2:2">
      <c r="B1415" s="213"/>
    </row>
    <row r="1416" spans="2:2">
      <c r="B1416" s="213"/>
    </row>
    <row r="1417" spans="2:2">
      <c r="B1417" s="213"/>
    </row>
    <row r="1418" spans="2:2">
      <c r="B1418" s="213"/>
    </row>
    <row r="1419" spans="2:2">
      <c r="B1419" s="213"/>
    </row>
    <row r="1420" spans="2:2">
      <c r="B1420" s="213"/>
    </row>
    <row r="1421" spans="2:2">
      <c r="B1421" s="213"/>
    </row>
    <row r="1422" spans="2:2">
      <c r="B1422" s="213"/>
    </row>
    <row r="1423" spans="2:2">
      <c r="B1423" s="213"/>
    </row>
    <row r="1424" spans="2:2">
      <c r="B1424" s="213"/>
    </row>
    <row r="1425" spans="2:2">
      <c r="B1425" s="213"/>
    </row>
    <row r="1426" spans="2:2">
      <c r="B1426" s="213"/>
    </row>
    <row r="1427" spans="2:2">
      <c r="B1427" s="213"/>
    </row>
    <row r="1428" spans="2:2">
      <c r="B1428" s="213"/>
    </row>
    <row r="1429" spans="2:2">
      <c r="B1429" s="213"/>
    </row>
    <row r="1430" spans="2:2">
      <c r="B1430" s="213"/>
    </row>
    <row r="1431" spans="2:2">
      <c r="B1431" s="213"/>
    </row>
    <row r="1432" spans="2:2">
      <c r="B1432" s="213"/>
    </row>
    <row r="1433" spans="2:2">
      <c r="B1433" s="213"/>
    </row>
    <row r="1434" spans="2:2">
      <c r="B1434" s="213"/>
    </row>
    <row r="1435" spans="2:2">
      <c r="B1435" s="213"/>
    </row>
    <row r="1436" spans="2:2">
      <c r="B1436" s="213"/>
    </row>
    <row r="1437" spans="2:2">
      <c r="B1437" s="213"/>
    </row>
    <row r="1438" spans="2:2">
      <c r="B1438" s="213"/>
    </row>
    <row r="1439" spans="2:2">
      <c r="B1439" s="213"/>
    </row>
    <row r="1440" spans="2:2">
      <c r="B1440" s="213"/>
    </row>
    <row r="1441" spans="2:2">
      <c r="B1441" s="213"/>
    </row>
    <row r="1442" spans="2:2">
      <c r="B1442" s="213"/>
    </row>
    <row r="1443" spans="2:2">
      <c r="B1443" s="213"/>
    </row>
    <row r="1444" spans="2:2">
      <c r="B1444" s="213"/>
    </row>
    <row r="1445" spans="2:2">
      <c r="B1445" s="213"/>
    </row>
    <row r="1446" spans="2:2">
      <c r="B1446" s="213"/>
    </row>
    <row r="1447" spans="2:2">
      <c r="B1447" s="213"/>
    </row>
    <row r="1448" spans="2:2">
      <c r="B1448" s="213"/>
    </row>
    <row r="1449" spans="2:2">
      <c r="B1449" s="213"/>
    </row>
    <row r="1450" spans="2:2">
      <c r="B1450" s="213"/>
    </row>
    <row r="1451" spans="2:2">
      <c r="B1451" s="213"/>
    </row>
    <row r="1452" spans="2:2">
      <c r="B1452" s="213"/>
    </row>
    <row r="1453" spans="2:2">
      <c r="B1453" s="213"/>
    </row>
    <row r="1454" spans="2:2">
      <c r="B1454" s="213"/>
    </row>
    <row r="1455" spans="2:2">
      <c r="B1455" s="213"/>
    </row>
    <row r="1456" spans="2:2">
      <c r="B1456" s="213"/>
    </row>
    <row r="1457" spans="2:2">
      <c r="B1457" s="213"/>
    </row>
    <row r="1458" spans="2:2">
      <c r="B1458" s="213"/>
    </row>
    <row r="1459" spans="2:2">
      <c r="B1459" s="213"/>
    </row>
    <row r="1460" spans="2:2">
      <c r="B1460" s="213"/>
    </row>
    <row r="1461" spans="2:2">
      <c r="B1461" s="213"/>
    </row>
    <row r="1462" spans="2:2">
      <c r="B1462" s="213"/>
    </row>
    <row r="1463" spans="2:2">
      <c r="B1463" s="213"/>
    </row>
    <row r="1464" spans="2:2">
      <c r="B1464" s="213"/>
    </row>
    <row r="1465" spans="2:2">
      <c r="B1465" s="213"/>
    </row>
    <row r="1466" spans="2:2">
      <c r="B1466" s="213"/>
    </row>
    <row r="1467" spans="2:2">
      <c r="B1467" s="213"/>
    </row>
    <row r="1468" spans="2:2">
      <c r="B1468" s="213"/>
    </row>
    <row r="1469" spans="2:2">
      <c r="B1469" s="213"/>
    </row>
    <row r="1470" spans="2:2">
      <c r="B1470" s="213"/>
    </row>
    <row r="1471" spans="2:2">
      <c r="B1471" s="213"/>
    </row>
    <row r="1472" spans="2:2">
      <c r="B1472" s="213"/>
    </row>
    <row r="1473" spans="2:2">
      <c r="B1473" s="213"/>
    </row>
    <row r="1474" spans="2:2">
      <c r="B1474" s="213"/>
    </row>
    <row r="1475" spans="2:2">
      <c r="B1475" s="213"/>
    </row>
    <row r="1476" spans="2:2">
      <c r="B1476" s="213"/>
    </row>
    <row r="1477" spans="2:2">
      <c r="B1477" s="213"/>
    </row>
    <row r="1478" spans="2:2">
      <c r="B1478" s="213"/>
    </row>
  </sheetData>
  <autoFilter ref="A1:H1478" xr:uid="{F023A6AC-5BAE-456D-8C8C-71DCC9343E4A}"/>
  <conditionalFormatting sqref="E821:E842">
    <cfRule type="expression" dxfId="8" priority="7">
      <formula>#REF!="Red"</formula>
    </cfRule>
    <cfRule type="expression" dxfId="7" priority="8">
      <formula>#REF!="Amber"</formula>
    </cfRule>
    <cfRule type="expression" dxfId="6" priority="9">
      <formula>#REF!="Green"</formula>
    </cfRule>
  </conditionalFormatting>
  <conditionalFormatting sqref="G821:G842">
    <cfRule type="expression" dxfId="5" priority="4">
      <formula>#REF!="Red"</formula>
    </cfRule>
    <cfRule type="expression" dxfId="4" priority="5">
      <formula>#REF!="Amber"</formula>
    </cfRule>
    <cfRule type="expression" dxfId="3" priority="6">
      <formula>#REF!="Green"</formula>
    </cfRule>
  </conditionalFormatting>
  <conditionalFormatting sqref="F833:F842">
    <cfRule type="expression" dxfId="2" priority="1">
      <formula>#REF!="Red"</formula>
    </cfRule>
    <cfRule type="expression" dxfId="1" priority="2">
      <formula>#REF!="Amber"</formula>
    </cfRule>
    <cfRule type="expression" dxfId="0" priority="3">
      <formula>#REF!="Green"</formula>
    </cfRule>
  </conditionalFormatting>
  <pageMargins left="0.7" right="0.7" top="0.75" bottom="0.75" header="0.3" footer="0.3"/>
  <pageSetup orientation="portrait" r:id="rId1"/>
  <headerFooter>
    <oddFooter>&amp;C&amp;1#&amp;"Calibri"&amp;12&amp;K000000Internal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geRetentionTriggerDate xmlns="97e57212-3e02-407f-8b2d-05f7d7f19b15" xsi:nil="true"/>
    <pgeInformationSecurityClassification xmlns="97e57212-3e02-407f-8b2d-05f7d7f19b15">Confidential</pgeInformationSecurityClassification>
    <mca9ac2a47d44219b4ff213ace4480ec xmlns="97e57212-3e02-407f-8b2d-05f7d7f19b15">
      <Terms xmlns="http://schemas.microsoft.com/office/infopath/2007/PartnerControls">
        <TermInfo xmlns="http://schemas.microsoft.com/office/infopath/2007/PartnerControls">
          <TermName xmlns="http://schemas.microsoft.com/office/infopath/2007/PartnerControls">RSC75: Regulatory Filings - CPUC Major</TermName>
          <TermId xmlns="http://schemas.microsoft.com/office/infopath/2007/PartnerControls">36b1944d-d716-49f8-80dc-438e5d7434b7</TermId>
        </TermInfo>
      </Terms>
    </mca9ac2a47d44219b4ff213ace4480ec>
    <lcf76f155ced4ddcb4097134ff3c332f xmlns="990df912-97d7-4692-980c-0a901052d458">
      <Terms xmlns="http://schemas.microsoft.com/office/infopath/2007/PartnerControls"/>
    </lcf76f155ced4ddcb4097134ff3c332f>
    <TaxCatchAll xmlns="97e57212-3e02-407f-8b2d-05f7d7f19b15">
      <Value>1</Value>
    </TaxCatchAll>
    <Notes xmlns="990df912-97d7-4692-980c-0a901052d45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b06c99b3-cd83-43e5-b4c1-d62f316c1e37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C96D36497D884A8E14A602F6FD69DA" ma:contentTypeVersion="20" ma:contentTypeDescription="Create a new document." ma:contentTypeScope="" ma:versionID="08adfeb3ef344690299fc3bfb92ae317">
  <xsd:schema xmlns:xsd="http://www.w3.org/2001/XMLSchema" xmlns:xs="http://www.w3.org/2001/XMLSchema" xmlns:p="http://schemas.microsoft.com/office/2006/metadata/properties" xmlns:ns2="97e57212-3e02-407f-8b2d-05f7d7f19b15" xmlns:ns3="990df912-97d7-4692-980c-0a901052d458" xmlns:ns4="e2dab12f-945b-4f04-bbee-3a2ddaf42c58" targetNamespace="http://schemas.microsoft.com/office/2006/metadata/properties" ma:root="true" ma:fieldsID="10335be68c055e016374ad033eceedde" ns2:_="" ns3:_="" ns4:_="">
    <xsd:import namespace="97e57212-3e02-407f-8b2d-05f7d7f19b15"/>
    <xsd:import namespace="990df912-97d7-4692-980c-0a901052d458"/>
    <xsd:import namespace="e2dab12f-945b-4f04-bbee-3a2ddaf42c58"/>
    <xsd:element name="properties">
      <xsd:complexType>
        <xsd:sequence>
          <xsd:element name="documentManagement">
            <xsd:complexType>
              <xsd:all>
                <xsd:element ref="ns2:pgeInformationSecurityClassification" minOccurs="0"/>
                <xsd:element ref="ns2:mca9ac2a47d44219b4ff213ace4480ec" minOccurs="0"/>
                <xsd:element ref="ns2:TaxCatchAll" minOccurs="0"/>
                <xsd:element ref="ns2:TaxCatchAllLabel" minOccurs="0"/>
                <xsd:element ref="ns2:pgeRetentionTriggerDate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3:Note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e57212-3e02-407f-8b2d-05f7d7f19b15" elementFormDefault="qualified">
    <xsd:import namespace="http://schemas.microsoft.com/office/2006/documentManagement/types"/>
    <xsd:import namespace="http://schemas.microsoft.com/office/infopath/2007/PartnerControls"/>
    <xsd:element name="pgeInformationSecurityClassification" ma:index="8" nillable="true" ma:displayName="PGE Information Security Classification" ma:default="Confidential" ma:description="Confidentiality of the Item (i.e. who can access it.) PG&amp;E uses the following four levels of confidentiality:&#10;• Public: Information available to anyone inside or outside PG&amp;E without restriction. &#10;• Internal: Information intended primarily for use within PG&amp;E.&#10;• Confidential: Information intended for use within PG&amp;E on a “business-need-to-know basis.” &#10;• Restricted: Information that is the most sensitive due to its significant value to the company and requires the maximum level of handling and protection from unauthorized collection, access, use or disclosure&#10;" ma:format="Dropdown" ma:internalName="pgeInformationSecurityClassification">
      <xsd:simpleType>
        <xsd:restriction base="dms:Choice">
          <xsd:enumeration value="Public"/>
          <xsd:enumeration value="Internal"/>
          <xsd:enumeration value="Confidential"/>
          <xsd:enumeration value="Restricted"/>
        </xsd:restriction>
      </xsd:simpleType>
    </xsd:element>
    <xsd:element name="mca9ac2a47d44219b4ff213ace4480ec" ma:index="9" nillable="true" ma:taxonomy="true" ma:internalName="mca9ac2a47d44219b4ff213ace4480ec" ma:taxonomyFieldName="pgeRecordCategory" ma:displayName="PGE Record Category" ma:default="-1;#RSC75: Regulatory Filings - CPUC Major|36b1944d-d716-49f8-80dc-438e5d7434b7" ma:fieldId="{6ca9ac2a-47d4-4219-b4ff-213ace4480ec}" ma:sspId="b06c99b3-cd83-43e5-b4c1-d62f316c1e37" ma:termSetId="adcc1c58-aad5-4d6c-b2f3-f9d1112c68e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de93abf7-a298-4cc5-a377-2cb1898cef13}" ma:internalName="TaxCatchAll" ma:showField="CatchAllData" ma:web="e2dab12f-945b-4f04-bbee-3a2ddaf42c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de93abf7-a298-4cc5-a377-2cb1898cef13}" ma:internalName="TaxCatchAllLabel" ma:readOnly="true" ma:showField="CatchAllDataLabel" ma:web="e2dab12f-945b-4f04-bbee-3a2ddaf42c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geRetentionTriggerDate" ma:index="13" nillable="true" ma:displayName="PGE Retention Trigger Date" ma:description="This is a date field it will be populated when an event has occurred that will trigger retention" ma:format="DateOnly" ma:internalName="pgeRetentionTrigger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0df912-97d7-4692-980c-0a901052d4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" ma:index="20" nillable="true" ma:displayName="Notes" ma:description="Pertinent info not included in file Name" ma:format="Dropdown" ma:internalName="Notes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Image Tags" ma:readOnly="false" ma:fieldId="{5cf76f15-5ced-4ddc-b409-7134ff3c332f}" ma:taxonomyMulti="true" ma:sspId="b06c99b3-cd83-43e5-b4c1-d62f316c1e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3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ab12f-945b-4f04-bbee-3a2ddaf42c5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78E535-EE1D-4EC2-816C-44A4C9316C34}">
  <ds:schemaRefs>
    <ds:schemaRef ds:uri="http://purl.org/dc/terms/"/>
    <ds:schemaRef ds:uri="e2dab12f-945b-4f04-bbee-3a2ddaf42c58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97e57212-3e02-407f-8b2d-05f7d7f19b15"/>
    <ds:schemaRef ds:uri="990df912-97d7-4692-980c-0a901052d45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DEB238C-02BB-4A84-BCA9-297672C4FA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63AD2D-F886-46DF-96BC-87E9E09A9958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69ECFCA4-C6AD-4CF3-A6BB-D6D7479E01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e57212-3e02-407f-8b2d-05f7d7f19b15"/>
    <ds:schemaRef ds:uri="990df912-97d7-4692-980c-0a901052d458"/>
    <ds:schemaRef ds:uri="e2dab12f-945b-4f04-bbee-3a2ddaf42c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Target_EOY_copy</vt:lpstr>
      <vt:lpstr>Actuals+MTarget - TO UPLOAD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Lu, Jennie</dc:creator>
  <cp:keywords/>
  <dc:description/>
  <cp:lastModifiedBy>Banza, Ade</cp:lastModifiedBy>
  <cp:revision/>
  <dcterms:created xsi:type="dcterms:W3CDTF">2022-06-07T23:23:32Z</dcterms:created>
  <dcterms:modified xsi:type="dcterms:W3CDTF">2022-11-17T20:20:09Z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0x010100D9C96D36497D884A8E14A602F6FD69DA</vt:lpwstr>
  </property>
  <property fmtid="{D5CDD505-2E9C-101B-9397-08002B2CF9AE}" pid="3" name="MediaServiceImageTags">
    <vt:lpwstr/>
  </property>
  <property fmtid="{D5CDD505-2E9C-101B-9397-08002B2CF9AE}" pid="4" name="pgeRecordCategory">
    <vt:lpwstr>1;#RSC75: Regulatory Filings - CPUC Major|36b1944d-d716-49f8-80dc-438e5d7434b7</vt:lpwstr>
  </property>
  <property fmtid="{D5CDD505-2E9C-101B-9397-08002B2CF9AE}" pid="5" name="MSIP_Label_fe50d7ff-dac2-44e7-b4b1-f9f0ac2f0a92_Enabled">
    <vt:lpwstr>true</vt:lpwstr>
  </property>
  <property fmtid="{D5CDD505-2E9C-101B-9397-08002B2CF9AE}" pid="6" name="MSIP_Label_fe50d7ff-dac2-44e7-b4b1-f9f0ac2f0a92_SetDate">
    <vt:lpwstr>2022-11-17T20:20:06Z</vt:lpwstr>
  </property>
  <property fmtid="{D5CDD505-2E9C-101B-9397-08002B2CF9AE}" pid="7" name="MSIP_Label_fe50d7ff-dac2-44e7-b4b1-f9f0ac2f0a92_Method">
    <vt:lpwstr>Privileged</vt:lpwstr>
  </property>
  <property fmtid="{D5CDD505-2E9C-101B-9397-08002B2CF9AE}" pid="8" name="MSIP_Label_fe50d7ff-dac2-44e7-b4b1-f9f0ac2f0a92_Name">
    <vt:lpwstr>Internal</vt:lpwstr>
  </property>
  <property fmtid="{D5CDD505-2E9C-101B-9397-08002B2CF9AE}" pid="9" name="MSIP_Label_fe50d7ff-dac2-44e7-b4b1-f9f0ac2f0a92_SiteId">
    <vt:lpwstr>44ae661a-ece6-41aa-bc96-7c2c85a08941</vt:lpwstr>
  </property>
  <property fmtid="{D5CDD505-2E9C-101B-9397-08002B2CF9AE}" pid="10" name="MSIP_Label_fe50d7ff-dac2-44e7-b4b1-f9f0ac2f0a92_ActionId">
    <vt:lpwstr>5fb0c454-2658-4f80-ae59-c6f9832767f8</vt:lpwstr>
  </property>
  <property fmtid="{D5CDD505-2E9C-101B-9397-08002B2CF9AE}" pid="11" name="MSIP_Label_fe50d7ff-dac2-44e7-b4b1-f9f0ac2f0a92_ContentBits">
    <vt:lpwstr>3</vt:lpwstr>
  </property>
</Properties>
</file>