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stinouellette/Desktop/"/>
    </mc:Choice>
  </mc:AlternateContent>
  <xr:revisionPtr revIDLastSave="0" documentId="13_ncr:1_{B6089803-AD2A-1E4E-B3C6-6B5A51606D61}" xr6:coauthVersionLast="46" xr6:coauthVersionMax="46" xr10:uidLastSave="{00000000-0000-0000-0000-000000000000}"/>
  <bookViews>
    <workbookView xWindow="-37400" yWindow="-4380" windowWidth="32140" windowHeight="19540" xr2:uid="{69200D64-3CA9-CE4B-B4C1-161FDE3EDBDD}"/>
  </bookViews>
  <sheets>
    <sheet name="Base Stats Main Page" sheetId="15" r:id="rId1"/>
    <sheet name="Base Stats Gen II to V" sheetId="12" r:id="rId2"/>
    <sheet name="Base Stats Gen VI" sheetId="13" r:id="rId3"/>
    <sheet name="Gen III EV by Pkmn" sheetId="2" r:id="rId4"/>
    <sheet name="Gen IV EV by Pkmn" sheetId="6" r:id="rId5"/>
    <sheet name="Gen V EV by Pkmn" sheetId="8" r:id="rId6"/>
    <sheet name="Gen VI EV by Pkmn" sheetId="9" r:id="rId7"/>
    <sheet name="BehindTheScenes" sheetId="14" r:id="rId8"/>
  </sheets>
  <definedNames>
    <definedName name="BaseStat_Data">BehindTheScenes!$D$2:$D$3</definedName>
    <definedName name="BaseStat_Gen">BehindTheScenes!$B$2:$B$3</definedName>
    <definedName name="BaseStat_II2V">BaseStatGenV[[HP]:[Speed]]</definedName>
    <definedName name="BaseStat_PkmnList">BehindTheScenes!$C$2:$C$3</definedName>
    <definedName name="BaseStat_SheetNm">BehindTheScenes!$C$2:$C$3</definedName>
    <definedName name="BaseStat_VI">BaseStatGenVI[[HP]:[Speed]]</definedName>
    <definedName name="DecNatATK">'Base Stats Main Page'!$L$12:$L$16</definedName>
    <definedName name="DecNatDEF">'Base Stats Main Page'!$M$12:$M$16</definedName>
    <definedName name="DecNatSAT">'Base Stats Main Page'!$N$12:$N$16</definedName>
    <definedName name="DecNatSDF">'Base Stats Main Page'!$O$12:$O$16</definedName>
    <definedName name="DecNatSPD">'Base Stats Main Page'!$P$12:$P$16</definedName>
    <definedName name="Gen_Select">'Base Stats Main Page'!$E$3</definedName>
    <definedName name="IncNatATK">'Base Stats Main Page'!$L$12:$P$12</definedName>
    <definedName name="IncNatDEF">'Base Stats Main Page'!$L$13:$P$13</definedName>
    <definedName name="IncNatSAT">'Base Stats Main Page'!$L$14:$P$14</definedName>
    <definedName name="IncNatSDF">'Base Stats Main Page'!$L$15:$P$15</definedName>
    <definedName name="IncNatSPD">'Base Stats Main Page'!$L$16:$P$16</definedName>
    <definedName name="Pkmn_Select">'Base Stats Main Page'!$B$3</definedName>
    <definedName name="PkmnList_BS_II2V">BaseStatGenV[Pokemon]</definedName>
    <definedName name="PkmnList_BS_VI">BaseStatGenVI[Pokemon]</definedName>
    <definedName name="PkmnList_EV_III">EV_GenIII[Pokemon]</definedName>
    <definedName name="PkmnList_EV_IV">EV_GenIV[Pokemon]</definedName>
    <definedName name="PkmnList_EV_V">EV_GenV[Pokemon]</definedName>
    <definedName name="PkmnList_EV_VI">EV_GenVI[Pokemon]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00" i="14" l="1"/>
  <c r="B801" i="14"/>
  <c r="B802" i="14"/>
  <c r="B803" i="14"/>
  <c r="B804" i="14"/>
  <c r="B805" i="14"/>
  <c r="B806" i="14"/>
  <c r="B807" i="14"/>
  <c r="B799" i="14"/>
  <c r="B798" i="14"/>
  <c r="B797" i="14"/>
  <c r="B796" i="14"/>
  <c r="B795" i="14"/>
  <c r="B794" i="14"/>
  <c r="B793" i="14"/>
  <c r="B792" i="14"/>
  <c r="B791" i="14"/>
  <c r="B790" i="14"/>
  <c r="B789" i="14"/>
  <c r="B788" i="14"/>
  <c r="B787" i="14"/>
  <c r="B786" i="14"/>
  <c r="B785" i="14"/>
  <c r="B784" i="14"/>
  <c r="B783" i="14"/>
  <c r="B782" i="14"/>
  <c r="B781" i="14"/>
  <c r="B780" i="14"/>
  <c r="B779" i="14"/>
  <c r="B778" i="14"/>
  <c r="B777" i="14"/>
  <c r="B776" i="14"/>
  <c r="B775" i="14"/>
  <c r="B774" i="14"/>
  <c r="B773" i="14"/>
  <c r="B772" i="14"/>
  <c r="B771" i="14"/>
  <c r="B770" i="14"/>
  <c r="B769" i="14"/>
  <c r="B768" i="14"/>
  <c r="B767" i="14"/>
  <c r="B766" i="14"/>
  <c r="B765" i="14"/>
  <c r="B764" i="14"/>
  <c r="B763" i="14"/>
  <c r="B762" i="14"/>
  <c r="B761" i="14"/>
  <c r="B760" i="14"/>
  <c r="B759" i="14"/>
  <c r="B758" i="14"/>
  <c r="B757" i="14"/>
  <c r="B756" i="14"/>
  <c r="B755" i="14"/>
  <c r="B754" i="14"/>
  <c r="B753" i="14"/>
  <c r="B752" i="14"/>
  <c r="B751" i="14"/>
  <c r="B750" i="14"/>
  <c r="B749" i="14"/>
  <c r="B748" i="14"/>
  <c r="B747" i="14"/>
  <c r="B746" i="14"/>
  <c r="B745" i="14"/>
  <c r="B744" i="14"/>
  <c r="B743" i="14"/>
  <c r="B742" i="14"/>
  <c r="B741" i="14"/>
  <c r="B740" i="14"/>
  <c r="B739" i="14"/>
  <c r="B738" i="14"/>
  <c r="B737" i="14"/>
  <c r="B736" i="14"/>
  <c r="B735" i="14"/>
  <c r="B734" i="14"/>
  <c r="B733" i="14"/>
  <c r="B732" i="14"/>
  <c r="B731" i="14"/>
  <c r="B730" i="14"/>
  <c r="B729" i="14"/>
  <c r="B728" i="14"/>
  <c r="B727" i="14"/>
  <c r="B726" i="14"/>
  <c r="B725" i="14"/>
  <c r="B724" i="14"/>
  <c r="B723" i="14"/>
  <c r="B722" i="14"/>
  <c r="B721" i="14"/>
  <c r="B720" i="14"/>
  <c r="B719" i="14"/>
  <c r="B718" i="14"/>
  <c r="B717" i="14"/>
  <c r="B716" i="14"/>
  <c r="B715" i="14"/>
  <c r="B714" i="14"/>
  <c r="B713" i="14"/>
  <c r="B712" i="14"/>
  <c r="B711" i="14"/>
  <c r="B710" i="14"/>
  <c r="B709" i="14"/>
  <c r="B708" i="14"/>
  <c r="B707" i="14"/>
  <c r="B706" i="14"/>
  <c r="B705" i="14"/>
  <c r="B704" i="14"/>
  <c r="B703" i="14"/>
  <c r="B702" i="14"/>
  <c r="B701" i="14"/>
  <c r="B700" i="14"/>
  <c r="B699" i="14"/>
  <c r="B698" i="14"/>
  <c r="B697" i="14"/>
  <c r="B696" i="14"/>
  <c r="B695" i="14"/>
  <c r="B694" i="14"/>
  <c r="B693" i="14"/>
  <c r="B692" i="14"/>
  <c r="B691" i="14"/>
  <c r="B690" i="14"/>
  <c r="B689" i="14"/>
  <c r="B688" i="14"/>
  <c r="B687" i="14"/>
  <c r="B686" i="14"/>
  <c r="B685" i="14"/>
  <c r="B684" i="14"/>
  <c r="B683" i="14"/>
  <c r="B682" i="14"/>
  <c r="B681" i="14"/>
  <c r="B680" i="14"/>
  <c r="B679" i="14"/>
  <c r="B678" i="14"/>
  <c r="B677" i="14"/>
  <c r="B676" i="14"/>
  <c r="B675" i="14"/>
  <c r="B674" i="14"/>
  <c r="B673" i="14"/>
  <c r="B672" i="14"/>
  <c r="B671" i="14"/>
  <c r="B670" i="14"/>
  <c r="B669" i="14"/>
  <c r="B668" i="14"/>
  <c r="B667" i="14"/>
  <c r="B666" i="14"/>
  <c r="B665" i="14"/>
  <c r="B664" i="14"/>
  <c r="B663" i="14"/>
  <c r="B662" i="14"/>
  <c r="B661" i="14"/>
  <c r="B660" i="14"/>
  <c r="B659" i="14"/>
  <c r="B658" i="14"/>
  <c r="B657" i="14"/>
  <c r="B656" i="14"/>
  <c r="B655" i="14"/>
  <c r="B654" i="14"/>
  <c r="B653" i="14"/>
  <c r="B652" i="14"/>
  <c r="B651" i="14"/>
  <c r="B650" i="14"/>
  <c r="B649" i="14"/>
  <c r="B648" i="14"/>
  <c r="B647" i="14"/>
  <c r="B646" i="14"/>
  <c r="B645" i="14"/>
  <c r="B644" i="14"/>
  <c r="B643" i="14"/>
  <c r="B642" i="14"/>
  <c r="B641" i="14"/>
  <c r="B640" i="14"/>
  <c r="B639" i="14"/>
  <c r="B638" i="14"/>
  <c r="B637" i="14"/>
  <c r="B636" i="14"/>
  <c r="B635" i="14"/>
  <c r="B634" i="14"/>
  <c r="B633" i="14"/>
  <c r="B632" i="14"/>
  <c r="B631" i="14"/>
  <c r="B630" i="14"/>
  <c r="B629" i="14"/>
  <c r="B628" i="14"/>
  <c r="B627" i="14"/>
  <c r="B626" i="14"/>
  <c r="B625" i="14"/>
  <c r="B624" i="14"/>
  <c r="B623" i="14"/>
  <c r="B622" i="14"/>
  <c r="B621" i="14"/>
  <c r="B620" i="14"/>
  <c r="B619" i="14"/>
  <c r="B618" i="14"/>
  <c r="B617" i="14"/>
  <c r="B616" i="14"/>
  <c r="B615" i="14"/>
  <c r="B614" i="14"/>
  <c r="B613" i="14"/>
  <c r="B612" i="14"/>
  <c r="B611" i="14"/>
  <c r="B610" i="14"/>
  <c r="B609" i="14"/>
  <c r="B608" i="14"/>
  <c r="B607" i="14"/>
  <c r="B606" i="14"/>
  <c r="B605" i="14"/>
  <c r="B604" i="14"/>
  <c r="B603" i="14"/>
  <c r="B602" i="14"/>
  <c r="B601" i="14"/>
  <c r="B600" i="14"/>
  <c r="B599" i="14"/>
  <c r="B598" i="14"/>
  <c r="B597" i="14"/>
  <c r="B596" i="14"/>
  <c r="B595" i="14"/>
  <c r="B594" i="14"/>
  <c r="B593" i="14"/>
  <c r="B592" i="14"/>
  <c r="B591" i="14"/>
  <c r="B590" i="14"/>
  <c r="B589" i="14"/>
  <c r="B588" i="14"/>
  <c r="B587" i="14"/>
  <c r="B586" i="14"/>
  <c r="B585" i="14"/>
  <c r="B584" i="14"/>
  <c r="B583" i="14"/>
  <c r="B582" i="14"/>
  <c r="B581" i="14"/>
  <c r="B580" i="14"/>
  <c r="B579" i="14"/>
  <c r="B578" i="14"/>
  <c r="B577" i="14"/>
  <c r="B576" i="14"/>
  <c r="B575" i="14"/>
  <c r="B574" i="14"/>
  <c r="B573" i="14"/>
  <c r="B572" i="14"/>
  <c r="B571" i="14"/>
  <c r="B570" i="14"/>
  <c r="B569" i="14"/>
  <c r="B568" i="14"/>
  <c r="B567" i="14"/>
  <c r="B566" i="14"/>
  <c r="B565" i="14"/>
  <c r="B564" i="14"/>
  <c r="B563" i="14"/>
  <c r="B562" i="14"/>
  <c r="B561" i="14"/>
  <c r="B560" i="14"/>
  <c r="B559" i="14"/>
  <c r="B558" i="14"/>
  <c r="B557" i="14"/>
  <c r="B556" i="14"/>
  <c r="B555" i="14"/>
  <c r="B554" i="14"/>
  <c r="B553" i="14"/>
  <c r="B552" i="14"/>
  <c r="B551" i="14"/>
  <c r="B550" i="14"/>
  <c r="B549" i="14"/>
  <c r="B548" i="14"/>
  <c r="B547" i="14"/>
  <c r="B546" i="14"/>
  <c r="B545" i="14"/>
  <c r="B544" i="14"/>
  <c r="B543" i="14"/>
  <c r="B542" i="14"/>
  <c r="B541" i="14"/>
  <c r="B540" i="14"/>
  <c r="B539" i="14"/>
  <c r="B538" i="14"/>
  <c r="B537" i="14"/>
  <c r="B536" i="14"/>
  <c r="B535" i="14"/>
  <c r="B534" i="14"/>
  <c r="B533" i="14"/>
  <c r="B532" i="14"/>
  <c r="B531" i="14"/>
  <c r="B530" i="14"/>
  <c r="B529" i="14"/>
  <c r="B528" i="14"/>
  <c r="B527" i="14"/>
  <c r="B526" i="14"/>
  <c r="B525" i="14"/>
  <c r="B524" i="14"/>
  <c r="B523" i="14"/>
  <c r="B522" i="14"/>
  <c r="B521" i="14"/>
  <c r="B520" i="14"/>
  <c r="B519" i="14"/>
  <c r="B518" i="14"/>
  <c r="B517" i="14"/>
  <c r="B516" i="14"/>
  <c r="B515" i="14"/>
  <c r="B514" i="14"/>
  <c r="B513" i="14"/>
  <c r="B512" i="14"/>
  <c r="B511" i="14"/>
  <c r="B510" i="14"/>
  <c r="B509" i="14"/>
  <c r="B508" i="14"/>
  <c r="B507" i="14"/>
  <c r="B506" i="14"/>
  <c r="B505" i="14"/>
  <c r="B504" i="14"/>
  <c r="B503" i="14"/>
  <c r="B502" i="14"/>
  <c r="B501" i="14"/>
  <c r="B500" i="14"/>
  <c r="B499" i="14"/>
  <c r="B498" i="14"/>
  <c r="B497" i="14"/>
  <c r="B496" i="14"/>
  <c r="B495" i="14"/>
  <c r="B494" i="14"/>
  <c r="B493" i="14"/>
  <c r="B492" i="14"/>
  <c r="B491" i="14"/>
  <c r="B490" i="14"/>
  <c r="B489" i="14"/>
  <c r="B488" i="14"/>
  <c r="B487" i="14"/>
  <c r="B486" i="14"/>
  <c r="B485" i="14"/>
  <c r="B484" i="14"/>
  <c r="B483" i="14"/>
  <c r="B482" i="14"/>
  <c r="B481" i="14"/>
  <c r="B480" i="14"/>
  <c r="B479" i="14"/>
  <c r="B478" i="14"/>
  <c r="B477" i="14"/>
  <c r="B476" i="14"/>
  <c r="B475" i="14"/>
  <c r="B474" i="14"/>
  <c r="B473" i="14"/>
  <c r="B472" i="14"/>
  <c r="B471" i="14"/>
  <c r="B470" i="14"/>
  <c r="B469" i="14"/>
  <c r="B468" i="14"/>
  <c r="B467" i="14"/>
  <c r="B466" i="14"/>
  <c r="B465" i="14"/>
  <c r="B464" i="14"/>
  <c r="B463" i="14"/>
  <c r="B462" i="14"/>
  <c r="B461" i="14"/>
  <c r="B460" i="14"/>
  <c r="B459" i="14"/>
  <c r="B458" i="14"/>
  <c r="B457" i="14"/>
  <c r="B456" i="14"/>
  <c r="B455" i="14"/>
  <c r="B454" i="14"/>
  <c r="B453" i="14"/>
  <c r="B452" i="14"/>
  <c r="B451" i="14"/>
  <c r="B450" i="14"/>
  <c r="B449" i="14"/>
  <c r="B448" i="14"/>
  <c r="B447" i="14"/>
  <c r="B446" i="14"/>
  <c r="B445" i="14"/>
  <c r="B444" i="14"/>
  <c r="B443" i="14"/>
  <c r="B442" i="14"/>
  <c r="B441" i="14"/>
  <c r="B440" i="14"/>
  <c r="B439" i="14"/>
  <c r="B438" i="14"/>
  <c r="B437" i="14"/>
  <c r="B436" i="14"/>
  <c r="B435" i="14"/>
  <c r="B434" i="14"/>
  <c r="B433" i="14"/>
  <c r="B432" i="14"/>
  <c r="B431" i="14"/>
  <c r="B430" i="14"/>
  <c r="B429" i="14"/>
  <c r="B428" i="14"/>
  <c r="B427" i="14"/>
  <c r="B426" i="14"/>
  <c r="B425" i="14"/>
  <c r="B424" i="14"/>
  <c r="B423" i="14"/>
  <c r="B422" i="14"/>
  <c r="B421" i="14"/>
  <c r="B420" i="14"/>
  <c r="B419" i="14"/>
  <c r="B418" i="14"/>
  <c r="B417" i="14"/>
  <c r="B416" i="14"/>
  <c r="B415" i="14"/>
  <c r="B414" i="14"/>
  <c r="B413" i="14"/>
  <c r="B412" i="14"/>
  <c r="B411" i="14"/>
  <c r="B410" i="14"/>
  <c r="B409" i="14"/>
  <c r="B408" i="14"/>
  <c r="B407" i="14"/>
  <c r="B406" i="14"/>
  <c r="B405" i="14"/>
  <c r="B404" i="14"/>
  <c r="B403" i="14"/>
  <c r="B402" i="14"/>
  <c r="B401" i="14"/>
  <c r="B400" i="14"/>
  <c r="B399" i="14"/>
  <c r="B398" i="14"/>
  <c r="B397" i="14"/>
  <c r="B396" i="14"/>
  <c r="B395" i="14"/>
  <c r="B394" i="14"/>
  <c r="B393" i="14"/>
  <c r="B392" i="14"/>
  <c r="B391" i="14"/>
  <c r="B390" i="14"/>
  <c r="B389" i="14"/>
  <c r="B388" i="14"/>
  <c r="B387" i="14"/>
  <c r="B386" i="14"/>
  <c r="B385" i="14"/>
  <c r="B384" i="14"/>
  <c r="B383" i="14"/>
  <c r="B382" i="14"/>
  <c r="B381" i="14"/>
  <c r="B380" i="14"/>
  <c r="B379" i="14"/>
  <c r="B378" i="14"/>
  <c r="B377" i="14"/>
  <c r="B376" i="14"/>
  <c r="B375" i="14"/>
  <c r="B374" i="14"/>
  <c r="B373" i="14"/>
  <c r="B372" i="14"/>
  <c r="B371" i="14"/>
  <c r="B370" i="14"/>
  <c r="B369" i="14"/>
  <c r="B368" i="14"/>
  <c r="B367" i="14"/>
  <c r="B366" i="14"/>
  <c r="B365" i="14"/>
  <c r="B364" i="14"/>
  <c r="B363" i="14"/>
  <c r="B362" i="14"/>
  <c r="B361" i="14"/>
  <c r="B360" i="14"/>
  <c r="B359" i="14"/>
  <c r="B358" i="14"/>
  <c r="B357" i="14"/>
  <c r="B356" i="14"/>
  <c r="B355" i="14"/>
  <c r="B354" i="14"/>
  <c r="B353" i="14"/>
  <c r="B352" i="14"/>
  <c r="B351" i="14"/>
  <c r="B350" i="14"/>
  <c r="B349" i="14"/>
  <c r="B348" i="14"/>
  <c r="B347" i="14"/>
  <c r="B346" i="14"/>
  <c r="B345" i="14"/>
  <c r="B344" i="14"/>
  <c r="B343" i="14"/>
  <c r="B342" i="14"/>
  <c r="B341" i="14"/>
  <c r="B340" i="14"/>
  <c r="B339" i="14"/>
  <c r="B338" i="14"/>
  <c r="B337" i="14"/>
  <c r="B336" i="14"/>
  <c r="B335" i="14"/>
  <c r="B334" i="14"/>
  <c r="B333" i="14"/>
  <c r="B332" i="14"/>
  <c r="B331" i="14"/>
  <c r="B330" i="14"/>
  <c r="B329" i="14"/>
  <c r="B328" i="14"/>
  <c r="B327" i="14"/>
  <c r="B326" i="14"/>
  <c r="B325" i="14"/>
  <c r="B324" i="14"/>
  <c r="B323" i="14"/>
  <c r="B322" i="14"/>
  <c r="B321" i="14"/>
  <c r="B320" i="14"/>
  <c r="B319" i="14"/>
  <c r="B318" i="14"/>
  <c r="B317" i="14"/>
  <c r="B316" i="14"/>
  <c r="B315" i="14"/>
  <c r="B314" i="14"/>
  <c r="B313" i="14"/>
  <c r="B312" i="14"/>
  <c r="B311" i="14"/>
  <c r="B310" i="14"/>
  <c r="B309" i="14"/>
  <c r="B308" i="14"/>
  <c r="B307" i="14"/>
  <c r="B306" i="14"/>
  <c r="B305" i="14"/>
  <c r="B304" i="14"/>
  <c r="B303" i="14"/>
  <c r="B302" i="14"/>
  <c r="B301" i="14"/>
  <c r="B300" i="14"/>
  <c r="B299" i="14"/>
  <c r="B298" i="14"/>
  <c r="B297" i="14"/>
  <c r="B296" i="14"/>
  <c r="B295" i="14"/>
  <c r="B294" i="14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C670" i="13" a="1"/>
  <c r="C670" i="13" s="1"/>
  <c r="C671" i="13" a="1"/>
  <c r="C671" i="13" s="1"/>
  <c r="C672" i="13" a="1"/>
  <c r="C672" i="13" s="1"/>
  <c r="C673" i="13" a="1"/>
  <c r="C673" i="13" s="1"/>
  <c r="C674" i="13" a="1"/>
  <c r="C674" i="13" s="1"/>
  <c r="C675" i="13" a="1"/>
  <c r="C675" i="13" s="1"/>
  <c r="C676" i="13" a="1"/>
  <c r="C676" i="13" s="1"/>
  <c r="C677" i="13" a="1"/>
  <c r="C677" i="13" s="1"/>
  <c r="C678" i="13" a="1"/>
  <c r="C678" i="13" s="1"/>
  <c r="C679" i="13" a="1"/>
  <c r="C679" i="13" s="1"/>
  <c r="C680" i="13" a="1"/>
  <c r="C680" i="13" s="1"/>
  <c r="C681" i="13" a="1"/>
  <c r="C681" i="13" s="1"/>
  <c r="C682" i="13" a="1"/>
  <c r="C682" i="13" s="1"/>
  <c r="C683" i="13" a="1"/>
  <c r="C683" i="13" s="1"/>
  <c r="C684" i="13" a="1"/>
  <c r="C684" i="13" s="1"/>
  <c r="C685" i="13" a="1"/>
  <c r="C685" i="13" s="1"/>
  <c r="C686" i="13" a="1"/>
  <c r="C686" i="13" s="1"/>
  <c r="C687" i="13" a="1"/>
  <c r="C687" i="13" s="1"/>
  <c r="C688" i="13" a="1"/>
  <c r="C688" i="13" s="1"/>
  <c r="C689" i="13" a="1"/>
  <c r="C689" i="13" s="1"/>
  <c r="C690" i="13" a="1"/>
  <c r="C690" i="13" s="1"/>
  <c r="C691" i="13" a="1"/>
  <c r="C691" i="13" s="1"/>
  <c r="C692" i="13" a="1"/>
  <c r="C692" i="13" s="1"/>
  <c r="C693" i="13" a="1"/>
  <c r="C693" i="13" s="1"/>
  <c r="C694" i="13" a="1"/>
  <c r="C694" i="13" s="1"/>
  <c r="C695" i="13" a="1"/>
  <c r="C695" i="13" s="1"/>
  <c r="C696" i="13" a="1"/>
  <c r="C696" i="13" s="1"/>
  <c r="C697" i="13" a="1"/>
  <c r="C697" i="13" s="1"/>
  <c r="C698" i="13" a="1"/>
  <c r="C698" i="13" s="1"/>
  <c r="C699" i="13" a="1"/>
  <c r="C699" i="13" s="1"/>
  <c r="C700" i="13" a="1"/>
  <c r="C700" i="13" s="1"/>
  <c r="C701" i="13" a="1"/>
  <c r="C701" i="13" s="1"/>
  <c r="C702" i="13" a="1"/>
  <c r="C702" i="13" s="1"/>
  <c r="C703" i="13" a="1"/>
  <c r="C703" i="13" s="1"/>
  <c r="C704" i="13" a="1"/>
  <c r="C704" i="13" s="1"/>
  <c r="C705" i="13" a="1"/>
  <c r="C705" i="13" s="1"/>
  <c r="C706" i="13" a="1"/>
  <c r="C706" i="13" s="1"/>
  <c r="C707" i="13" a="1"/>
  <c r="C707" i="13" s="1"/>
  <c r="C708" i="13" a="1"/>
  <c r="C708" i="13" s="1"/>
  <c r="C709" i="13" a="1"/>
  <c r="C709" i="13" s="1"/>
  <c r="C710" i="13" a="1"/>
  <c r="C710" i="13" s="1"/>
  <c r="C711" i="13" a="1"/>
  <c r="C711" i="13" s="1"/>
  <c r="C712" i="13" a="1"/>
  <c r="C712" i="13" s="1"/>
  <c r="C713" i="13" a="1"/>
  <c r="C713" i="13" s="1"/>
  <c r="C714" i="13" a="1"/>
  <c r="C714" i="13" s="1"/>
  <c r="C715" i="13" a="1"/>
  <c r="C715" i="13" s="1"/>
  <c r="C716" i="13" a="1"/>
  <c r="C716" i="13" s="1"/>
  <c r="C717" i="13" a="1"/>
  <c r="C717" i="13" s="1"/>
  <c r="C718" i="13" a="1"/>
  <c r="C718" i="13" s="1"/>
  <c r="C719" i="13" a="1"/>
  <c r="C719" i="13" s="1"/>
  <c r="C720" i="13" a="1"/>
  <c r="C720" i="13" s="1"/>
  <c r="C721" i="13" a="1"/>
  <c r="C721" i="13" s="1"/>
  <c r="C722" i="13" a="1"/>
  <c r="C722" i="13" s="1"/>
  <c r="C723" i="13" a="1"/>
  <c r="C723" i="13" s="1"/>
  <c r="C724" i="13" a="1"/>
  <c r="C724" i="13" s="1"/>
  <c r="C725" i="13" a="1"/>
  <c r="C725" i="13" s="1"/>
  <c r="C726" i="13" a="1"/>
  <c r="C726" i="13" s="1"/>
  <c r="C727" i="13" a="1"/>
  <c r="C727" i="13" s="1"/>
  <c r="C728" i="13" a="1"/>
  <c r="C728" i="13" s="1"/>
  <c r="C729" i="13" a="1"/>
  <c r="C729" i="13" s="1"/>
  <c r="C730" i="13" a="1"/>
  <c r="C730" i="13" s="1"/>
  <c r="C731" i="13" a="1"/>
  <c r="C731" i="13" s="1"/>
  <c r="C732" i="13" a="1"/>
  <c r="C732" i="13" s="1"/>
  <c r="C733" i="13" a="1"/>
  <c r="C733" i="13" s="1"/>
  <c r="C734" i="13" a="1"/>
  <c r="C734" i="13" s="1"/>
  <c r="C735" i="13" a="1"/>
  <c r="C735" i="13" s="1"/>
  <c r="C736" i="13" a="1"/>
  <c r="C736" i="13" s="1"/>
  <c r="C737" i="13" a="1"/>
  <c r="C737" i="13" s="1"/>
  <c r="C738" i="13" a="1"/>
  <c r="C738" i="13" s="1"/>
  <c r="C739" i="13" a="1"/>
  <c r="C739" i="13" s="1"/>
  <c r="C740" i="13" a="1"/>
  <c r="C740" i="13" s="1"/>
  <c r="C741" i="13" a="1"/>
  <c r="C741" i="13" s="1"/>
  <c r="C742" i="13" a="1"/>
  <c r="C742" i="13" s="1"/>
  <c r="C743" i="13" a="1"/>
  <c r="C743" i="13" s="1"/>
  <c r="C744" i="13" a="1"/>
  <c r="C744" i="13" s="1"/>
  <c r="C745" i="13" a="1"/>
  <c r="C745" i="13" s="1"/>
  <c r="C746" i="13" a="1"/>
  <c r="C746" i="13" s="1"/>
  <c r="C747" i="13" a="1"/>
  <c r="C747" i="13" s="1"/>
  <c r="C748" i="13" a="1"/>
  <c r="C748" i="13" s="1"/>
  <c r="C749" i="13" a="1"/>
  <c r="C749" i="13" s="1"/>
  <c r="C750" i="13" a="1"/>
  <c r="C750" i="13" s="1"/>
  <c r="C751" i="13" a="1"/>
  <c r="C751" i="13" s="1"/>
  <c r="C752" i="13" a="1"/>
  <c r="C752" i="13" s="1"/>
  <c r="C753" i="13" a="1"/>
  <c r="C753" i="13" s="1"/>
  <c r="C754" i="13" a="1"/>
  <c r="C754" i="13" s="1"/>
  <c r="C755" i="13" a="1"/>
  <c r="C755" i="13" s="1"/>
  <c r="C756" i="13" a="1"/>
  <c r="C756" i="13" s="1"/>
  <c r="C757" i="13" a="1"/>
  <c r="C757" i="13" s="1"/>
  <c r="C758" i="13" a="1"/>
  <c r="C758" i="13" s="1"/>
  <c r="C759" i="13" a="1"/>
  <c r="C759" i="13" s="1"/>
  <c r="C760" i="13" a="1"/>
  <c r="C760" i="13" s="1"/>
  <c r="C761" i="13" a="1"/>
  <c r="C761" i="13" s="1"/>
  <c r="C762" i="13" a="1"/>
  <c r="C762" i="13" s="1"/>
  <c r="C763" i="13" a="1"/>
  <c r="C763" i="13" s="1"/>
  <c r="C764" i="13" a="1"/>
  <c r="C764" i="13" s="1"/>
  <c r="C765" i="13" a="1"/>
  <c r="C765" i="13" s="1"/>
  <c r="C766" i="13" a="1"/>
  <c r="C766" i="13" s="1"/>
  <c r="C767" i="13" a="1"/>
  <c r="C767" i="13" s="1"/>
  <c r="C768" i="13" a="1"/>
  <c r="C768" i="13" s="1"/>
  <c r="C769" i="13" a="1"/>
  <c r="C769" i="13" s="1"/>
  <c r="C770" i="13" a="1"/>
  <c r="C770" i="13" s="1"/>
  <c r="C771" i="13" a="1"/>
  <c r="C771" i="13" s="1"/>
  <c r="C772" i="13" a="1"/>
  <c r="C772" i="13" s="1"/>
  <c r="C773" i="13" a="1"/>
  <c r="C773" i="13" s="1"/>
  <c r="C774" i="13" a="1"/>
  <c r="C774" i="13" s="1"/>
  <c r="C775" i="13" a="1"/>
  <c r="C775" i="13" s="1"/>
  <c r="C776" i="13" a="1"/>
  <c r="C776" i="13" s="1"/>
  <c r="C777" i="13" a="1"/>
  <c r="C777" i="13" s="1"/>
  <c r="C778" i="13" a="1"/>
  <c r="C778" i="13" s="1"/>
  <c r="C779" i="13" a="1"/>
  <c r="C779" i="13" s="1"/>
  <c r="C780" i="13" a="1"/>
  <c r="C780" i="13" s="1"/>
  <c r="C781" i="13" a="1"/>
  <c r="C781" i="13" s="1"/>
  <c r="C782" i="13" a="1"/>
  <c r="C782" i="13" s="1"/>
  <c r="C783" i="13" a="1"/>
  <c r="C783" i="13" s="1"/>
  <c r="C784" i="13" a="1"/>
  <c r="C784" i="13" s="1"/>
  <c r="C785" i="13" a="1"/>
  <c r="C785" i="13" s="1"/>
  <c r="C786" i="13" a="1"/>
  <c r="C786" i="13" s="1"/>
  <c r="C787" i="13" a="1"/>
  <c r="C787" i="13" s="1"/>
  <c r="C788" i="13" a="1"/>
  <c r="C788" i="13" s="1"/>
  <c r="C789" i="13" a="1"/>
  <c r="C789" i="13" s="1"/>
  <c r="C790" i="13" a="1"/>
  <c r="C790" i="13" s="1"/>
  <c r="C791" i="13" a="1"/>
  <c r="C791" i="13" s="1"/>
  <c r="C792" i="13" a="1"/>
  <c r="C792" i="13" s="1"/>
  <c r="C793" i="13" a="1"/>
  <c r="C793" i="13" s="1"/>
  <c r="C794" i="13" a="1"/>
  <c r="C794" i="13" s="1"/>
  <c r="C795" i="13" a="1"/>
  <c r="C795" i="13" s="1"/>
  <c r="C796" i="13" a="1"/>
  <c r="C796" i="13" s="1"/>
  <c r="C797" i="13" a="1"/>
  <c r="C797" i="13" s="1"/>
  <c r="C798" i="13" a="1"/>
  <c r="C798" i="13" s="1"/>
  <c r="C799" i="13" a="1"/>
  <c r="C799" i="13" s="1"/>
  <c r="J670" i="13"/>
  <c r="J671" i="13"/>
  <c r="J672" i="13"/>
  <c r="J673" i="13"/>
  <c r="J674" i="13"/>
  <c r="J675" i="13"/>
  <c r="J676" i="13"/>
  <c r="J677" i="13"/>
  <c r="J678" i="13"/>
  <c r="J679" i="13"/>
  <c r="J680" i="13"/>
  <c r="J681" i="13"/>
  <c r="J682" i="13"/>
  <c r="J683" i="13"/>
  <c r="J684" i="13"/>
  <c r="J685" i="13"/>
  <c r="J686" i="13"/>
  <c r="J687" i="13"/>
  <c r="J688" i="13"/>
  <c r="J689" i="13"/>
  <c r="J690" i="13"/>
  <c r="J691" i="13"/>
  <c r="J692" i="13"/>
  <c r="J693" i="13"/>
  <c r="J694" i="13"/>
  <c r="J695" i="13"/>
  <c r="J696" i="13"/>
  <c r="J697" i="13"/>
  <c r="J698" i="13"/>
  <c r="J699" i="13"/>
  <c r="J700" i="13"/>
  <c r="J701" i="13"/>
  <c r="J702" i="13"/>
  <c r="J703" i="13"/>
  <c r="J704" i="13"/>
  <c r="J705" i="13"/>
  <c r="J706" i="13"/>
  <c r="J707" i="13"/>
  <c r="J708" i="13"/>
  <c r="J709" i="13"/>
  <c r="J710" i="13"/>
  <c r="J711" i="13"/>
  <c r="J712" i="13"/>
  <c r="J713" i="13"/>
  <c r="J714" i="13"/>
  <c r="J715" i="13"/>
  <c r="J716" i="13"/>
  <c r="J717" i="13"/>
  <c r="J718" i="13"/>
  <c r="J719" i="13"/>
  <c r="J720" i="13"/>
  <c r="J721" i="13"/>
  <c r="J722" i="13"/>
  <c r="J723" i="13"/>
  <c r="J724" i="13"/>
  <c r="J725" i="13"/>
  <c r="J726" i="13"/>
  <c r="J727" i="13"/>
  <c r="J728" i="13"/>
  <c r="J729" i="13"/>
  <c r="J730" i="13"/>
  <c r="J731" i="13"/>
  <c r="J732" i="13"/>
  <c r="J733" i="13"/>
  <c r="J734" i="13"/>
  <c r="J735" i="13"/>
  <c r="J736" i="13"/>
  <c r="J737" i="13"/>
  <c r="J738" i="13"/>
  <c r="J739" i="13"/>
  <c r="J740" i="13"/>
  <c r="J741" i="13"/>
  <c r="J742" i="13"/>
  <c r="J743" i="13"/>
  <c r="J744" i="13"/>
  <c r="J745" i="13"/>
  <c r="J746" i="13"/>
  <c r="J747" i="13"/>
  <c r="J748" i="13"/>
  <c r="J749" i="13"/>
  <c r="J750" i="13"/>
  <c r="J751" i="13"/>
  <c r="J752" i="13"/>
  <c r="J753" i="13"/>
  <c r="J754" i="13"/>
  <c r="J755" i="13"/>
  <c r="J756" i="13"/>
  <c r="J757" i="13"/>
  <c r="J758" i="13"/>
  <c r="J759" i="13"/>
  <c r="J760" i="13"/>
  <c r="J761" i="13"/>
  <c r="J762" i="13"/>
  <c r="J763" i="13"/>
  <c r="J764" i="13"/>
  <c r="J765" i="13"/>
  <c r="J766" i="13"/>
  <c r="J767" i="13"/>
  <c r="J768" i="13"/>
  <c r="J769" i="13"/>
  <c r="J770" i="13"/>
  <c r="J771" i="13"/>
  <c r="J772" i="13"/>
  <c r="J773" i="13"/>
  <c r="J774" i="13"/>
  <c r="J775" i="13"/>
  <c r="J776" i="13"/>
  <c r="J777" i="13"/>
  <c r="J778" i="13"/>
  <c r="J779" i="13"/>
  <c r="J780" i="13"/>
  <c r="J781" i="13"/>
  <c r="J782" i="13"/>
  <c r="J783" i="13"/>
  <c r="J784" i="13"/>
  <c r="J785" i="13"/>
  <c r="J786" i="13"/>
  <c r="J787" i="13"/>
  <c r="J788" i="13"/>
  <c r="J789" i="13"/>
  <c r="J790" i="13"/>
  <c r="J791" i="13"/>
  <c r="J792" i="13"/>
  <c r="J793" i="13"/>
  <c r="J794" i="13"/>
  <c r="J795" i="13"/>
  <c r="J796" i="13"/>
  <c r="J797" i="13"/>
  <c r="J798" i="13"/>
  <c r="J799" i="13"/>
  <c r="K670" i="13"/>
  <c r="K671" i="13"/>
  <c r="K672" i="13"/>
  <c r="K673" i="13"/>
  <c r="K674" i="13"/>
  <c r="K675" i="13"/>
  <c r="K676" i="13"/>
  <c r="K677" i="13"/>
  <c r="K678" i="13"/>
  <c r="K679" i="13"/>
  <c r="K680" i="13"/>
  <c r="K681" i="13"/>
  <c r="K682" i="13"/>
  <c r="K683" i="13"/>
  <c r="K684" i="13"/>
  <c r="K685" i="13"/>
  <c r="K686" i="13"/>
  <c r="K687" i="13"/>
  <c r="K688" i="13"/>
  <c r="K689" i="13"/>
  <c r="K690" i="13"/>
  <c r="K691" i="13"/>
  <c r="K692" i="13"/>
  <c r="K693" i="13"/>
  <c r="K694" i="13"/>
  <c r="K695" i="13"/>
  <c r="K696" i="13"/>
  <c r="K697" i="13"/>
  <c r="K698" i="13"/>
  <c r="K699" i="13"/>
  <c r="K700" i="13"/>
  <c r="K701" i="13"/>
  <c r="K702" i="13"/>
  <c r="K703" i="13"/>
  <c r="K704" i="13"/>
  <c r="K705" i="13"/>
  <c r="K706" i="13"/>
  <c r="K707" i="13"/>
  <c r="K708" i="13"/>
  <c r="K709" i="13"/>
  <c r="K710" i="13"/>
  <c r="K711" i="13"/>
  <c r="K712" i="13"/>
  <c r="K713" i="13"/>
  <c r="K714" i="13"/>
  <c r="K715" i="13"/>
  <c r="K716" i="13"/>
  <c r="K717" i="13"/>
  <c r="K718" i="13"/>
  <c r="K719" i="13"/>
  <c r="K720" i="13"/>
  <c r="K721" i="13"/>
  <c r="K722" i="13"/>
  <c r="K723" i="13"/>
  <c r="K724" i="13"/>
  <c r="K725" i="13"/>
  <c r="K726" i="13"/>
  <c r="K727" i="13"/>
  <c r="K728" i="13"/>
  <c r="K729" i="13"/>
  <c r="K730" i="13"/>
  <c r="K731" i="13"/>
  <c r="K732" i="13"/>
  <c r="K733" i="13"/>
  <c r="K734" i="13"/>
  <c r="K735" i="13"/>
  <c r="K736" i="13"/>
  <c r="K737" i="13"/>
  <c r="K738" i="13"/>
  <c r="K739" i="13"/>
  <c r="K740" i="13"/>
  <c r="K741" i="13"/>
  <c r="K742" i="13"/>
  <c r="K743" i="13"/>
  <c r="K744" i="13"/>
  <c r="K745" i="13"/>
  <c r="K746" i="13"/>
  <c r="K747" i="13"/>
  <c r="K748" i="13"/>
  <c r="K749" i="13"/>
  <c r="K750" i="13"/>
  <c r="K751" i="13"/>
  <c r="K752" i="13"/>
  <c r="K753" i="13"/>
  <c r="K754" i="13"/>
  <c r="K755" i="13"/>
  <c r="K756" i="13"/>
  <c r="K757" i="13"/>
  <c r="K758" i="13"/>
  <c r="K759" i="13"/>
  <c r="K760" i="13"/>
  <c r="K761" i="13"/>
  <c r="K762" i="13"/>
  <c r="K763" i="13"/>
  <c r="K764" i="13"/>
  <c r="K765" i="13"/>
  <c r="K766" i="13"/>
  <c r="K767" i="13"/>
  <c r="K768" i="13"/>
  <c r="K769" i="13"/>
  <c r="K770" i="13"/>
  <c r="K771" i="13"/>
  <c r="K772" i="13"/>
  <c r="K773" i="13"/>
  <c r="K774" i="13"/>
  <c r="K775" i="13"/>
  <c r="K776" i="13"/>
  <c r="K777" i="13"/>
  <c r="K778" i="13"/>
  <c r="K779" i="13"/>
  <c r="K780" i="13"/>
  <c r="K781" i="13"/>
  <c r="K782" i="13"/>
  <c r="K783" i="13"/>
  <c r="K784" i="13"/>
  <c r="K785" i="13"/>
  <c r="K786" i="13"/>
  <c r="K787" i="13"/>
  <c r="K788" i="13"/>
  <c r="K789" i="13"/>
  <c r="K790" i="13"/>
  <c r="K791" i="13"/>
  <c r="K792" i="13"/>
  <c r="K793" i="13"/>
  <c r="K794" i="13"/>
  <c r="K795" i="13"/>
  <c r="K796" i="13"/>
  <c r="K797" i="13"/>
  <c r="K798" i="13"/>
  <c r="K799" i="13"/>
  <c r="K669" i="13"/>
  <c r="J669" i="13"/>
  <c r="C669" i="13" a="1"/>
  <c r="C669" i="13" s="1"/>
  <c r="K668" i="13"/>
  <c r="J668" i="13"/>
  <c r="C668" i="13" a="1"/>
  <c r="C668" i="13" s="1"/>
  <c r="K667" i="13"/>
  <c r="J667" i="13"/>
  <c r="C667" i="13" a="1"/>
  <c r="C667" i="13" s="1"/>
  <c r="K666" i="13"/>
  <c r="J666" i="13"/>
  <c r="C666" i="13" a="1"/>
  <c r="C666" i="13" s="1"/>
  <c r="K665" i="13"/>
  <c r="J665" i="13"/>
  <c r="C665" i="13" a="1"/>
  <c r="C665" i="13" s="1"/>
  <c r="K664" i="13"/>
  <c r="J664" i="13"/>
  <c r="C664" i="13" a="1"/>
  <c r="C664" i="13" s="1"/>
  <c r="K663" i="13"/>
  <c r="J663" i="13"/>
  <c r="C663" i="13" a="1"/>
  <c r="C663" i="13" s="1"/>
  <c r="K662" i="13"/>
  <c r="J662" i="13"/>
  <c r="C662" i="13" a="1"/>
  <c r="C662" i="13" s="1"/>
  <c r="K661" i="13"/>
  <c r="J661" i="13"/>
  <c r="C661" i="13" a="1"/>
  <c r="C661" i="13" s="1"/>
  <c r="K660" i="13"/>
  <c r="J660" i="13"/>
  <c r="C660" i="13" a="1"/>
  <c r="C660" i="13" s="1"/>
  <c r="K659" i="13"/>
  <c r="J659" i="13"/>
  <c r="C659" i="13" a="1"/>
  <c r="C659" i="13" s="1"/>
  <c r="K658" i="13"/>
  <c r="J658" i="13"/>
  <c r="C658" i="13" a="1"/>
  <c r="C658" i="13" s="1"/>
  <c r="K657" i="13"/>
  <c r="J657" i="13"/>
  <c r="C657" i="13" a="1"/>
  <c r="C657" i="13" s="1"/>
  <c r="K656" i="13"/>
  <c r="J656" i="13"/>
  <c r="C656" i="13" a="1"/>
  <c r="C656" i="13" s="1"/>
  <c r="K655" i="13"/>
  <c r="J655" i="13"/>
  <c r="C655" i="13" a="1"/>
  <c r="C655" i="13" s="1"/>
  <c r="K654" i="13"/>
  <c r="J654" i="13"/>
  <c r="C654" i="13" a="1"/>
  <c r="C654" i="13" s="1"/>
  <c r="K653" i="13"/>
  <c r="J653" i="13"/>
  <c r="C653" i="13" a="1"/>
  <c r="C653" i="13" s="1"/>
  <c r="K652" i="13"/>
  <c r="J652" i="13"/>
  <c r="C652" i="13" a="1"/>
  <c r="C652" i="13" s="1"/>
  <c r="K651" i="13"/>
  <c r="J651" i="13"/>
  <c r="C651" i="13" a="1"/>
  <c r="C651" i="13" s="1"/>
  <c r="K650" i="13"/>
  <c r="J650" i="13"/>
  <c r="C650" i="13" a="1"/>
  <c r="C650" i="13" s="1"/>
  <c r="K649" i="13"/>
  <c r="J649" i="13"/>
  <c r="C649" i="13" a="1"/>
  <c r="C649" i="13" s="1"/>
  <c r="K648" i="13"/>
  <c r="J648" i="13"/>
  <c r="C648" i="13" a="1"/>
  <c r="C648" i="13" s="1"/>
  <c r="K647" i="13"/>
  <c r="J647" i="13"/>
  <c r="C647" i="13" a="1"/>
  <c r="C647" i="13" s="1"/>
  <c r="K646" i="13"/>
  <c r="J646" i="13"/>
  <c r="C646" i="13" a="1"/>
  <c r="C646" i="13" s="1"/>
  <c r="K645" i="13"/>
  <c r="J645" i="13"/>
  <c r="C645" i="13" a="1"/>
  <c r="C645" i="13" s="1"/>
  <c r="K644" i="13"/>
  <c r="J644" i="13"/>
  <c r="C644" i="13" a="1"/>
  <c r="C644" i="13" s="1"/>
  <c r="K643" i="13"/>
  <c r="J643" i="13"/>
  <c r="C643" i="13" a="1"/>
  <c r="C643" i="13" s="1"/>
  <c r="K642" i="13"/>
  <c r="J642" i="13"/>
  <c r="C642" i="13" a="1"/>
  <c r="C642" i="13" s="1"/>
  <c r="K641" i="13"/>
  <c r="J641" i="13"/>
  <c r="C641" i="13" a="1"/>
  <c r="C641" i="13" s="1"/>
  <c r="K640" i="13"/>
  <c r="J640" i="13"/>
  <c r="C640" i="13" a="1"/>
  <c r="C640" i="13" s="1"/>
  <c r="K639" i="13"/>
  <c r="J639" i="13"/>
  <c r="C639" i="13" a="1"/>
  <c r="C639" i="13" s="1"/>
  <c r="K638" i="13"/>
  <c r="J638" i="13"/>
  <c r="C638" i="13" a="1"/>
  <c r="C638" i="13" s="1"/>
  <c r="K637" i="13"/>
  <c r="J637" i="13"/>
  <c r="C637" i="13" a="1"/>
  <c r="C637" i="13" s="1"/>
  <c r="K636" i="13"/>
  <c r="J636" i="13"/>
  <c r="C636" i="13" a="1"/>
  <c r="C636" i="13" s="1"/>
  <c r="K635" i="13"/>
  <c r="J635" i="13"/>
  <c r="C635" i="13" a="1"/>
  <c r="C635" i="13" s="1"/>
  <c r="K634" i="13"/>
  <c r="J634" i="13"/>
  <c r="C634" i="13" a="1"/>
  <c r="C634" i="13" s="1"/>
  <c r="K633" i="13"/>
  <c r="J633" i="13"/>
  <c r="C633" i="13" a="1"/>
  <c r="C633" i="13" s="1"/>
  <c r="K632" i="13"/>
  <c r="J632" i="13"/>
  <c r="C632" i="13" a="1"/>
  <c r="C632" i="13" s="1"/>
  <c r="K631" i="13"/>
  <c r="J631" i="13"/>
  <c r="C631" i="13" a="1"/>
  <c r="C631" i="13" s="1"/>
  <c r="K630" i="13"/>
  <c r="J630" i="13"/>
  <c r="C630" i="13" a="1"/>
  <c r="C630" i="13" s="1"/>
  <c r="K629" i="13"/>
  <c r="J629" i="13"/>
  <c r="C629" i="13" a="1"/>
  <c r="C629" i="13" s="1"/>
  <c r="K628" i="13"/>
  <c r="J628" i="13"/>
  <c r="C628" i="13" a="1"/>
  <c r="C628" i="13" s="1"/>
  <c r="K627" i="13"/>
  <c r="J627" i="13"/>
  <c r="C627" i="13" a="1"/>
  <c r="C627" i="13" s="1"/>
  <c r="K626" i="13"/>
  <c r="J626" i="13"/>
  <c r="C626" i="13" a="1"/>
  <c r="C626" i="13" s="1"/>
  <c r="K625" i="13"/>
  <c r="J625" i="13"/>
  <c r="C625" i="13" a="1"/>
  <c r="C625" i="13" s="1"/>
  <c r="K624" i="13"/>
  <c r="J624" i="13"/>
  <c r="C624" i="13" a="1"/>
  <c r="C624" i="13" s="1"/>
  <c r="K623" i="13"/>
  <c r="J623" i="13"/>
  <c r="C623" i="13" a="1"/>
  <c r="C623" i="13" s="1"/>
  <c r="K622" i="13"/>
  <c r="J622" i="13"/>
  <c r="C622" i="13" a="1"/>
  <c r="C622" i="13" s="1"/>
  <c r="K621" i="13"/>
  <c r="J621" i="13"/>
  <c r="C621" i="13" a="1"/>
  <c r="C621" i="13" s="1"/>
  <c r="K620" i="13"/>
  <c r="J620" i="13"/>
  <c r="C620" i="13" a="1"/>
  <c r="C620" i="13" s="1"/>
  <c r="K619" i="13"/>
  <c r="J619" i="13"/>
  <c r="C619" i="13" a="1"/>
  <c r="C619" i="13" s="1"/>
  <c r="K618" i="13"/>
  <c r="J618" i="13"/>
  <c r="C618" i="13" a="1"/>
  <c r="C618" i="13" s="1"/>
  <c r="K617" i="13"/>
  <c r="J617" i="13"/>
  <c r="C617" i="13" a="1"/>
  <c r="C617" i="13" s="1"/>
  <c r="K616" i="13"/>
  <c r="J616" i="13"/>
  <c r="C616" i="13" a="1"/>
  <c r="C616" i="13" s="1"/>
  <c r="K615" i="13"/>
  <c r="J615" i="13"/>
  <c r="C615" i="13" a="1"/>
  <c r="C615" i="13" s="1"/>
  <c r="K614" i="13"/>
  <c r="J614" i="13"/>
  <c r="C614" i="13" a="1"/>
  <c r="C614" i="13" s="1"/>
  <c r="K613" i="13"/>
  <c r="J613" i="13"/>
  <c r="C613" i="13" a="1"/>
  <c r="C613" i="13" s="1"/>
  <c r="K612" i="13"/>
  <c r="J612" i="13"/>
  <c r="C612" i="13" a="1"/>
  <c r="C612" i="13" s="1"/>
  <c r="K611" i="13"/>
  <c r="J611" i="13"/>
  <c r="C611" i="13" a="1"/>
  <c r="C611" i="13" s="1"/>
  <c r="K610" i="13"/>
  <c r="J610" i="13"/>
  <c r="C610" i="13" a="1"/>
  <c r="C610" i="13" s="1"/>
  <c r="K609" i="13"/>
  <c r="J609" i="13"/>
  <c r="C609" i="13" a="1"/>
  <c r="C609" i="13" s="1"/>
  <c r="K608" i="13"/>
  <c r="J608" i="13"/>
  <c r="C608" i="13" a="1"/>
  <c r="C608" i="13" s="1"/>
  <c r="K607" i="13"/>
  <c r="J607" i="13"/>
  <c r="C607" i="13" a="1"/>
  <c r="C607" i="13" s="1"/>
  <c r="K606" i="13"/>
  <c r="J606" i="13"/>
  <c r="C606" i="13" a="1"/>
  <c r="C606" i="13" s="1"/>
  <c r="K605" i="13"/>
  <c r="J605" i="13"/>
  <c r="C605" i="13" a="1"/>
  <c r="C605" i="13" s="1"/>
  <c r="K604" i="13"/>
  <c r="J604" i="13"/>
  <c r="C604" i="13" a="1"/>
  <c r="C604" i="13" s="1"/>
  <c r="K603" i="13"/>
  <c r="J603" i="13"/>
  <c r="C603" i="13" a="1"/>
  <c r="C603" i="13" s="1"/>
  <c r="K602" i="13"/>
  <c r="J602" i="13"/>
  <c r="C602" i="13" a="1"/>
  <c r="C602" i="13" s="1"/>
  <c r="K601" i="13"/>
  <c r="J601" i="13"/>
  <c r="C601" i="13" a="1"/>
  <c r="C601" i="13" s="1"/>
  <c r="K600" i="13"/>
  <c r="J600" i="13"/>
  <c r="C600" i="13" a="1"/>
  <c r="C600" i="13" s="1"/>
  <c r="K599" i="13"/>
  <c r="J599" i="13"/>
  <c r="C599" i="13" a="1"/>
  <c r="C599" i="13" s="1"/>
  <c r="K598" i="13"/>
  <c r="J598" i="13"/>
  <c r="C598" i="13" a="1"/>
  <c r="C598" i="13" s="1"/>
  <c r="K597" i="13"/>
  <c r="J597" i="13"/>
  <c r="C597" i="13" a="1"/>
  <c r="C597" i="13" s="1"/>
  <c r="K596" i="13"/>
  <c r="J596" i="13"/>
  <c r="C596" i="13" a="1"/>
  <c r="C596" i="13" s="1"/>
  <c r="K595" i="13"/>
  <c r="J595" i="13"/>
  <c r="C595" i="13" a="1"/>
  <c r="C595" i="13" s="1"/>
  <c r="K594" i="13"/>
  <c r="J594" i="13"/>
  <c r="C594" i="13" a="1"/>
  <c r="C594" i="13" s="1"/>
  <c r="K593" i="13"/>
  <c r="J593" i="13"/>
  <c r="C593" i="13" a="1"/>
  <c r="C593" i="13" s="1"/>
  <c r="K592" i="13"/>
  <c r="J592" i="13"/>
  <c r="C592" i="13" a="1"/>
  <c r="C592" i="13" s="1"/>
  <c r="K591" i="13"/>
  <c r="J591" i="13"/>
  <c r="C591" i="13" a="1"/>
  <c r="C591" i="13" s="1"/>
  <c r="K590" i="13"/>
  <c r="J590" i="13"/>
  <c r="C590" i="13" a="1"/>
  <c r="C590" i="13" s="1"/>
  <c r="K589" i="13"/>
  <c r="J589" i="13"/>
  <c r="C589" i="13" a="1"/>
  <c r="C589" i="13" s="1"/>
  <c r="K588" i="13"/>
  <c r="J588" i="13"/>
  <c r="C588" i="13" a="1"/>
  <c r="C588" i="13" s="1"/>
  <c r="K587" i="13"/>
  <c r="J587" i="13"/>
  <c r="C587" i="13" a="1"/>
  <c r="C587" i="13" s="1"/>
  <c r="K586" i="13"/>
  <c r="J586" i="13"/>
  <c r="C586" i="13" a="1"/>
  <c r="C586" i="13" s="1"/>
  <c r="K585" i="13"/>
  <c r="J585" i="13"/>
  <c r="C585" i="13" a="1"/>
  <c r="C585" i="13" s="1"/>
  <c r="K584" i="13"/>
  <c r="J584" i="13"/>
  <c r="C584" i="13" a="1"/>
  <c r="C584" i="13" s="1"/>
  <c r="K583" i="13"/>
  <c r="J583" i="13"/>
  <c r="C583" i="13" a="1"/>
  <c r="C583" i="13" s="1"/>
  <c r="K582" i="13"/>
  <c r="J582" i="13"/>
  <c r="C582" i="13" a="1"/>
  <c r="C582" i="13" s="1"/>
  <c r="K581" i="13"/>
  <c r="J581" i="13"/>
  <c r="C581" i="13" a="1"/>
  <c r="C581" i="13" s="1"/>
  <c r="K580" i="13"/>
  <c r="J580" i="13"/>
  <c r="C580" i="13" a="1"/>
  <c r="C580" i="13" s="1"/>
  <c r="K579" i="13"/>
  <c r="J579" i="13"/>
  <c r="C579" i="13" a="1"/>
  <c r="C579" i="13" s="1"/>
  <c r="K578" i="13"/>
  <c r="J578" i="13"/>
  <c r="C578" i="13" a="1"/>
  <c r="C578" i="13" s="1"/>
  <c r="K577" i="13"/>
  <c r="J577" i="13"/>
  <c r="C577" i="13" a="1"/>
  <c r="C577" i="13" s="1"/>
  <c r="K576" i="13"/>
  <c r="J576" i="13"/>
  <c r="C576" i="13" a="1"/>
  <c r="C576" i="13" s="1"/>
  <c r="K575" i="13"/>
  <c r="J575" i="13"/>
  <c r="C575" i="13" a="1"/>
  <c r="C575" i="13" s="1"/>
  <c r="K574" i="13"/>
  <c r="J574" i="13"/>
  <c r="C574" i="13" a="1"/>
  <c r="C574" i="13" s="1"/>
  <c r="K573" i="13"/>
  <c r="J573" i="13"/>
  <c r="C573" i="13" a="1"/>
  <c r="C573" i="13" s="1"/>
  <c r="K572" i="13"/>
  <c r="J572" i="13"/>
  <c r="C572" i="13" a="1"/>
  <c r="C572" i="13" s="1"/>
  <c r="K571" i="13"/>
  <c r="J571" i="13"/>
  <c r="C571" i="13" a="1"/>
  <c r="C571" i="13" s="1"/>
  <c r="K570" i="13"/>
  <c r="J570" i="13"/>
  <c r="C570" i="13" a="1"/>
  <c r="C570" i="13" s="1"/>
  <c r="K569" i="13"/>
  <c r="J569" i="13"/>
  <c r="C569" i="13" a="1"/>
  <c r="C569" i="13" s="1"/>
  <c r="K568" i="13"/>
  <c r="J568" i="13"/>
  <c r="C568" i="13" a="1"/>
  <c r="C568" i="13" s="1"/>
  <c r="K567" i="13"/>
  <c r="J567" i="13"/>
  <c r="C567" i="13" a="1"/>
  <c r="C567" i="13" s="1"/>
  <c r="K566" i="13"/>
  <c r="J566" i="13"/>
  <c r="C566" i="13" a="1"/>
  <c r="C566" i="13" s="1"/>
  <c r="K565" i="13"/>
  <c r="J565" i="13"/>
  <c r="C565" i="13" a="1"/>
  <c r="C565" i="13" s="1"/>
  <c r="K564" i="13"/>
  <c r="J564" i="13"/>
  <c r="C564" i="13" a="1"/>
  <c r="C564" i="13" s="1"/>
  <c r="K563" i="13"/>
  <c r="J563" i="13"/>
  <c r="C563" i="13" a="1"/>
  <c r="C563" i="13" s="1"/>
  <c r="K562" i="13"/>
  <c r="J562" i="13"/>
  <c r="C562" i="13" a="1"/>
  <c r="C562" i="13" s="1"/>
  <c r="K561" i="13"/>
  <c r="J561" i="13"/>
  <c r="C561" i="13" a="1"/>
  <c r="C561" i="13" s="1"/>
  <c r="K560" i="13"/>
  <c r="J560" i="13"/>
  <c r="C560" i="13" a="1"/>
  <c r="C560" i="13" s="1"/>
  <c r="K559" i="13"/>
  <c r="J559" i="13"/>
  <c r="C559" i="13" a="1"/>
  <c r="C559" i="13" s="1"/>
  <c r="K558" i="13"/>
  <c r="J558" i="13"/>
  <c r="C558" i="13" a="1"/>
  <c r="C558" i="13" s="1"/>
  <c r="K557" i="13"/>
  <c r="J557" i="13"/>
  <c r="C557" i="13" a="1"/>
  <c r="C557" i="13" s="1"/>
  <c r="K556" i="13"/>
  <c r="J556" i="13"/>
  <c r="C556" i="13" a="1"/>
  <c r="C556" i="13" s="1"/>
  <c r="K555" i="13"/>
  <c r="J555" i="13"/>
  <c r="C555" i="13" a="1"/>
  <c r="C555" i="13" s="1"/>
  <c r="K554" i="13"/>
  <c r="J554" i="13"/>
  <c r="C554" i="13" a="1"/>
  <c r="C554" i="13" s="1"/>
  <c r="K553" i="13"/>
  <c r="J553" i="13"/>
  <c r="C553" i="13" a="1"/>
  <c r="C553" i="13" s="1"/>
  <c r="K552" i="13"/>
  <c r="J552" i="13"/>
  <c r="C552" i="13" a="1"/>
  <c r="C552" i="13" s="1"/>
  <c r="K551" i="13"/>
  <c r="J551" i="13"/>
  <c r="C551" i="13" a="1"/>
  <c r="C551" i="13" s="1"/>
  <c r="K550" i="13"/>
  <c r="J550" i="13"/>
  <c r="C550" i="13" a="1"/>
  <c r="C550" i="13" s="1"/>
  <c r="K549" i="13"/>
  <c r="J549" i="13"/>
  <c r="C549" i="13" a="1"/>
  <c r="C549" i="13" s="1"/>
  <c r="K548" i="13"/>
  <c r="J548" i="13"/>
  <c r="C548" i="13" a="1"/>
  <c r="C548" i="13" s="1"/>
  <c r="K547" i="13"/>
  <c r="J547" i="13"/>
  <c r="C547" i="13" a="1"/>
  <c r="C547" i="13" s="1"/>
  <c r="K546" i="13"/>
  <c r="J546" i="13"/>
  <c r="C546" i="13" a="1"/>
  <c r="C546" i="13" s="1"/>
  <c r="K545" i="13"/>
  <c r="J545" i="13"/>
  <c r="C545" i="13" a="1"/>
  <c r="C545" i="13" s="1"/>
  <c r="K544" i="13"/>
  <c r="J544" i="13"/>
  <c r="C544" i="13" a="1"/>
  <c r="C544" i="13" s="1"/>
  <c r="K543" i="13"/>
  <c r="J543" i="13"/>
  <c r="C543" i="13" a="1"/>
  <c r="C543" i="13" s="1"/>
  <c r="K542" i="13"/>
  <c r="J542" i="13"/>
  <c r="C542" i="13" a="1"/>
  <c r="C542" i="13" s="1"/>
  <c r="K541" i="13"/>
  <c r="J541" i="13"/>
  <c r="C541" i="13" a="1"/>
  <c r="C541" i="13" s="1"/>
  <c r="K540" i="13"/>
  <c r="J540" i="13"/>
  <c r="C540" i="13" a="1"/>
  <c r="C540" i="13" s="1"/>
  <c r="K539" i="13"/>
  <c r="J539" i="13"/>
  <c r="C539" i="13" a="1"/>
  <c r="C539" i="13" s="1"/>
  <c r="K538" i="13"/>
  <c r="J538" i="13"/>
  <c r="C538" i="13" a="1"/>
  <c r="C538" i="13" s="1"/>
  <c r="K537" i="13"/>
  <c r="J537" i="13"/>
  <c r="C537" i="13" a="1"/>
  <c r="C537" i="13" s="1"/>
  <c r="K536" i="13"/>
  <c r="J536" i="13"/>
  <c r="C536" i="13" a="1"/>
  <c r="C536" i="13" s="1"/>
  <c r="K535" i="13"/>
  <c r="J535" i="13"/>
  <c r="C535" i="13" a="1"/>
  <c r="C535" i="13" s="1"/>
  <c r="K534" i="13"/>
  <c r="J534" i="13"/>
  <c r="C534" i="13" a="1"/>
  <c r="C534" i="13" s="1"/>
  <c r="K533" i="13"/>
  <c r="J533" i="13"/>
  <c r="C533" i="13" a="1"/>
  <c r="C533" i="13" s="1"/>
  <c r="K532" i="13"/>
  <c r="J532" i="13"/>
  <c r="C532" i="13" a="1"/>
  <c r="C532" i="13" s="1"/>
  <c r="K531" i="13"/>
  <c r="J531" i="13"/>
  <c r="C531" i="13" a="1"/>
  <c r="C531" i="13" s="1"/>
  <c r="K530" i="13"/>
  <c r="J530" i="13"/>
  <c r="C530" i="13" a="1"/>
  <c r="C530" i="13" s="1"/>
  <c r="K529" i="13"/>
  <c r="J529" i="13"/>
  <c r="C529" i="13" a="1"/>
  <c r="C529" i="13" s="1"/>
  <c r="K528" i="13"/>
  <c r="J528" i="13"/>
  <c r="C528" i="13" a="1"/>
  <c r="C528" i="13" s="1"/>
  <c r="K527" i="13"/>
  <c r="J527" i="13"/>
  <c r="C527" i="13" a="1"/>
  <c r="C527" i="13" s="1"/>
  <c r="K526" i="13"/>
  <c r="J526" i="13"/>
  <c r="C526" i="13" a="1"/>
  <c r="C526" i="13" s="1"/>
  <c r="K525" i="13"/>
  <c r="J525" i="13"/>
  <c r="C525" i="13" a="1"/>
  <c r="C525" i="13" s="1"/>
  <c r="K524" i="13"/>
  <c r="J524" i="13"/>
  <c r="C524" i="13" a="1"/>
  <c r="C524" i="13" s="1"/>
  <c r="K523" i="13"/>
  <c r="J523" i="13"/>
  <c r="C523" i="13" a="1"/>
  <c r="C523" i="13" s="1"/>
  <c r="K522" i="13"/>
  <c r="J522" i="13"/>
  <c r="C522" i="13" a="1"/>
  <c r="C522" i="13" s="1"/>
  <c r="K521" i="13"/>
  <c r="J521" i="13"/>
  <c r="C521" i="13" a="1"/>
  <c r="C521" i="13" s="1"/>
  <c r="K520" i="13"/>
  <c r="J520" i="13"/>
  <c r="C520" i="13" a="1"/>
  <c r="C520" i="13" s="1"/>
  <c r="K519" i="13"/>
  <c r="J519" i="13"/>
  <c r="C519" i="13" a="1"/>
  <c r="C519" i="13" s="1"/>
  <c r="K518" i="13"/>
  <c r="J518" i="13"/>
  <c r="C518" i="13" a="1"/>
  <c r="C518" i="13" s="1"/>
  <c r="K517" i="13"/>
  <c r="J517" i="13"/>
  <c r="C517" i="13" a="1"/>
  <c r="C517" i="13" s="1"/>
  <c r="K516" i="13"/>
  <c r="J516" i="13"/>
  <c r="C516" i="13" a="1"/>
  <c r="C516" i="13" s="1"/>
  <c r="K515" i="13"/>
  <c r="J515" i="13"/>
  <c r="C515" i="13" a="1"/>
  <c r="C515" i="13" s="1"/>
  <c r="K514" i="13"/>
  <c r="J514" i="13"/>
  <c r="C514" i="13" a="1"/>
  <c r="C514" i="13" s="1"/>
  <c r="K513" i="13"/>
  <c r="J513" i="13"/>
  <c r="C513" i="13" a="1"/>
  <c r="C513" i="13" s="1"/>
  <c r="K512" i="13"/>
  <c r="J512" i="13"/>
  <c r="C512" i="13" a="1"/>
  <c r="C512" i="13" s="1"/>
  <c r="K511" i="13"/>
  <c r="J511" i="13"/>
  <c r="C511" i="13" a="1"/>
  <c r="C511" i="13" s="1"/>
  <c r="K510" i="13"/>
  <c r="J510" i="13"/>
  <c r="C510" i="13" a="1"/>
  <c r="C510" i="13" s="1"/>
  <c r="K509" i="13"/>
  <c r="J509" i="13"/>
  <c r="C509" i="13" a="1"/>
  <c r="C509" i="13" s="1"/>
  <c r="K508" i="13"/>
  <c r="J508" i="13"/>
  <c r="C508" i="13" a="1"/>
  <c r="C508" i="13" s="1"/>
  <c r="K507" i="13"/>
  <c r="J507" i="13"/>
  <c r="C507" i="13" a="1"/>
  <c r="C507" i="13" s="1"/>
  <c r="K506" i="13"/>
  <c r="J506" i="13"/>
  <c r="C506" i="13" a="1"/>
  <c r="C506" i="13" s="1"/>
  <c r="K505" i="13"/>
  <c r="J505" i="13"/>
  <c r="C505" i="13" a="1"/>
  <c r="C505" i="13" s="1"/>
  <c r="K504" i="13"/>
  <c r="J504" i="13"/>
  <c r="C504" i="13" a="1"/>
  <c r="C504" i="13" s="1"/>
  <c r="K503" i="13"/>
  <c r="J503" i="13"/>
  <c r="C503" i="13" a="1"/>
  <c r="C503" i="13" s="1"/>
  <c r="K502" i="13"/>
  <c r="J502" i="13"/>
  <c r="C502" i="13" a="1"/>
  <c r="C502" i="13" s="1"/>
  <c r="K501" i="13"/>
  <c r="J501" i="13"/>
  <c r="C501" i="13" a="1"/>
  <c r="C501" i="13" s="1"/>
  <c r="K500" i="13"/>
  <c r="J500" i="13"/>
  <c r="C500" i="13" a="1"/>
  <c r="C500" i="13" s="1"/>
  <c r="K499" i="13"/>
  <c r="J499" i="13"/>
  <c r="C499" i="13" a="1"/>
  <c r="C499" i="13" s="1"/>
  <c r="K498" i="13"/>
  <c r="J498" i="13"/>
  <c r="C498" i="13" a="1"/>
  <c r="C498" i="13" s="1"/>
  <c r="K497" i="13"/>
  <c r="J497" i="13"/>
  <c r="C497" i="13" a="1"/>
  <c r="C497" i="13" s="1"/>
  <c r="K496" i="13"/>
  <c r="J496" i="13"/>
  <c r="C496" i="13" a="1"/>
  <c r="C496" i="13" s="1"/>
  <c r="K495" i="13"/>
  <c r="J495" i="13"/>
  <c r="C495" i="13" a="1"/>
  <c r="C495" i="13" s="1"/>
  <c r="K494" i="13"/>
  <c r="J494" i="13"/>
  <c r="C494" i="13" a="1"/>
  <c r="C494" i="13" s="1"/>
  <c r="K493" i="13"/>
  <c r="J493" i="13"/>
  <c r="C493" i="13" a="1"/>
  <c r="C493" i="13" s="1"/>
  <c r="K492" i="13"/>
  <c r="J492" i="13"/>
  <c r="C492" i="13" a="1"/>
  <c r="C492" i="13" s="1"/>
  <c r="K491" i="13"/>
  <c r="J491" i="13"/>
  <c r="C491" i="13" a="1"/>
  <c r="C491" i="13" s="1"/>
  <c r="K490" i="13"/>
  <c r="J490" i="13"/>
  <c r="C490" i="13" a="1"/>
  <c r="C490" i="13" s="1"/>
  <c r="K489" i="13"/>
  <c r="J489" i="13"/>
  <c r="C489" i="13" a="1"/>
  <c r="C489" i="13" s="1"/>
  <c r="K488" i="13"/>
  <c r="J488" i="13"/>
  <c r="C488" i="13" a="1"/>
  <c r="C488" i="13" s="1"/>
  <c r="K487" i="13"/>
  <c r="J487" i="13"/>
  <c r="C487" i="13" a="1"/>
  <c r="C487" i="13" s="1"/>
  <c r="K486" i="13"/>
  <c r="J486" i="13"/>
  <c r="C486" i="13" a="1"/>
  <c r="C486" i="13" s="1"/>
  <c r="K485" i="13"/>
  <c r="J485" i="13"/>
  <c r="C485" i="13" a="1"/>
  <c r="C485" i="13" s="1"/>
  <c r="K484" i="13"/>
  <c r="J484" i="13"/>
  <c r="C484" i="13" a="1"/>
  <c r="C484" i="13" s="1"/>
  <c r="K483" i="13"/>
  <c r="J483" i="13"/>
  <c r="C483" i="13" a="1"/>
  <c r="C483" i="13" s="1"/>
  <c r="K482" i="13"/>
  <c r="J482" i="13"/>
  <c r="C482" i="13" a="1"/>
  <c r="C482" i="13" s="1"/>
  <c r="K481" i="13"/>
  <c r="J481" i="13"/>
  <c r="C481" i="13" a="1"/>
  <c r="C481" i="13" s="1"/>
  <c r="K480" i="13"/>
  <c r="J480" i="13"/>
  <c r="C480" i="13" a="1"/>
  <c r="C480" i="13" s="1"/>
  <c r="K479" i="13"/>
  <c r="J479" i="13"/>
  <c r="C479" i="13" a="1"/>
  <c r="C479" i="13" s="1"/>
  <c r="K478" i="13"/>
  <c r="J478" i="13"/>
  <c r="C478" i="13" a="1"/>
  <c r="C478" i="13" s="1"/>
  <c r="K477" i="13"/>
  <c r="J477" i="13"/>
  <c r="C477" i="13" a="1"/>
  <c r="C477" i="13" s="1"/>
  <c r="K476" i="13"/>
  <c r="J476" i="13"/>
  <c r="C476" i="13" a="1"/>
  <c r="C476" i="13" s="1"/>
  <c r="K475" i="13"/>
  <c r="J475" i="13"/>
  <c r="C475" i="13" a="1"/>
  <c r="C475" i="13" s="1"/>
  <c r="K474" i="13"/>
  <c r="J474" i="13"/>
  <c r="C474" i="13" a="1"/>
  <c r="C474" i="13" s="1"/>
  <c r="K473" i="13"/>
  <c r="J473" i="13"/>
  <c r="C473" i="13" a="1"/>
  <c r="C473" i="13" s="1"/>
  <c r="K472" i="13"/>
  <c r="J472" i="13"/>
  <c r="C472" i="13" a="1"/>
  <c r="C472" i="13" s="1"/>
  <c r="K471" i="13"/>
  <c r="J471" i="13"/>
  <c r="C471" i="13" a="1"/>
  <c r="C471" i="13" s="1"/>
  <c r="K470" i="13"/>
  <c r="J470" i="13"/>
  <c r="C470" i="13" a="1"/>
  <c r="C470" i="13" s="1"/>
  <c r="K469" i="13"/>
  <c r="J469" i="13"/>
  <c r="C469" i="13" a="1"/>
  <c r="C469" i="13" s="1"/>
  <c r="K468" i="13"/>
  <c r="J468" i="13"/>
  <c r="C468" i="13" a="1"/>
  <c r="C468" i="13" s="1"/>
  <c r="K467" i="13"/>
  <c r="J467" i="13"/>
  <c r="C467" i="13" a="1"/>
  <c r="C467" i="13" s="1"/>
  <c r="K466" i="13"/>
  <c r="J466" i="13"/>
  <c r="C466" i="13" a="1"/>
  <c r="C466" i="13" s="1"/>
  <c r="K465" i="13"/>
  <c r="J465" i="13"/>
  <c r="C465" i="13" a="1"/>
  <c r="C465" i="13" s="1"/>
  <c r="K464" i="13"/>
  <c r="J464" i="13"/>
  <c r="C464" i="13" a="1"/>
  <c r="C464" i="13" s="1"/>
  <c r="K463" i="13"/>
  <c r="J463" i="13"/>
  <c r="C463" i="13" a="1"/>
  <c r="C463" i="13" s="1"/>
  <c r="K462" i="13"/>
  <c r="J462" i="13"/>
  <c r="C462" i="13" a="1"/>
  <c r="C462" i="13" s="1"/>
  <c r="K461" i="13"/>
  <c r="J461" i="13"/>
  <c r="C461" i="13" a="1"/>
  <c r="C461" i="13" s="1"/>
  <c r="K460" i="13"/>
  <c r="J460" i="13"/>
  <c r="C460" i="13" a="1"/>
  <c r="C460" i="13" s="1"/>
  <c r="K459" i="13"/>
  <c r="J459" i="13"/>
  <c r="C459" i="13" a="1"/>
  <c r="C459" i="13" s="1"/>
  <c r="K458" i="13"/>
  <c r="J458" i="13"/>
  <c r="C458" i="13" a="1"/>
  <c r="C458" i="13" s="1"/>
  <c r="K457" i="13"/>
  <c r="J457" i="13"/>
  <c r="C457" i="13" a="1"/>
  <c r="C457" i="13" s="1"/>
  <c r="K456" i="13"/>
  <c r="J456" i="13"/>
  <c r="C456" i="13" a="1"/>
  <c r="C456" i="13" s="1"/>
  <c r="K455" i="13"/>
  <c r="J455" i="13"/>
  <c r="C455" i="13" a="1"/>
  <c r="C455" i="13" s="1"/>
  <c r="K454" i="13"/>
  <c r="J454" i="13"/>
  <c r="C454" i="13" a="1"/>
  <c r="C454" i="13" s="1"/>
  <c r="K453" i="13"/>
  <c r="J453" i="13"/>
  <c r="C453" i="13" a="1"/>
  <c r="C453" i="13" s="1"/>
  <c r="K452" i="13"/>
  <c r="J452" i="13"/>
  <c r="C452" i="13" a="1"/>
  <c r="C452" i="13" s="1"/>
  <c r="K451" i="13"/>
  <c r="J451" i="13"/>
  <c r="C451" i="13" a="1"/>
  <c r="C451" i="13" s="1"/>
  <c r="K450" i="13"/>
  <c r="J450" i="13"/>
  <c r="C450" i="13" a="1"/>
  <c r="C450" i="13" s="1"/>
  <c r="K449" i="13"/>
  <c r="J449" i="13"/>
  <c r="C449" i="13" a="1"/>
  <c r="C449" i="13" s="1"/>
  <c r="K448" i="13"/>
  <c r="J448" i="13"/>
  <c r="C448" i="13" a="1"/>
  <c r="C448" i="13" s="1"/>
  <c r="K447" i="13"/>
  <c r="J447" i="13"/>
  <c r="C447" i="13" a="1"/>
  <c r="C447" i="13" s="1"/>
  <c r="K446" i="13"/>
  <c r="J446" i="13"/>
  <c r="C446" i="13" a="1"/>
  <c r="C446" i="13" s="1"/>
  <c r="K445" i="13"/>
  <c r="J445" i="13"/>
  <c r="C445" i="13" a="1"/>
  <c r="C445" i="13" s="1"/>
  <c r="K444" i="13"/>
  <c r="J444" i="13"/>
  <c r="C444" i="13" a="1"/>
  <c r="C444" i="13" s="1"/>
  <c r="K443" i="13"/>
  <c r="J443" i="13"/>
  <c r="C443" i="13" a="1"/>
  <c r="C443" i="13" s="1"/>
  <c r="K442" i="13"/>
  <c r="J442" i="13"/>
  <c r="C442" i="13" a="1"/>
  <c r="C442" i="13" s="1"/>
  <c r="K441" i="13"/>
  <c r="J441" i="13"/>
  <c r="C441" i="13" a="1"/>
  <c r="C441" i="13" s="1"/>
  <c r="K440" i="13"/>
  <c r="J440" i="13"/>
  <c r="C440" i="13" a="1"/>
  <c r="C440" i="13" s="1"/>
  <c r="K439" i="13"/>
  <c r="J439" i="13"/>
  <c r="C439" i="13" a="1"/>
  <c r="C439" i="13" s="1"/>
  <c r="K438" i="13"/>
  <c r="J438" i="13"/>
  <c r="C438" i="13" a="1"/>
  <c r="C438" i="13" s="1"/>
  <c r="K437" i="13"/>
  <c r="J437" i="13"/>
  <c r="C437" i="13" a="1"/>
  <c r="C437" i="13" s="1"/>
  <c r="K436" i="13"/>
  <c r="J436" i="13"/>
  <c r="C436" i="13" a="1"/>
  <c r="C436" i="13" s="1"/>
  <c r="K435" i="13"/>
  <c r="J435" i="13"/>
  <c r="C435" i="13" a="1"/>
  <c r="C435" i="13" s="1"/>
  <c r="K434" i="13"/>
  <c r="J434" i="13"/>
  <c r="C434" i="13" a="1"/>
  <c r="C434" i="13" s="1"/>
  <c r="K433" i="13"/>
  <c r="J433" i="13"/>
  <c r="C433" i="13" a="1"/>
  <c r="C433" i="13" s="1"/>
  <c r="K432" i="13"/>
  <c r="J432" i="13"/>
  <c r="C432" i="13" a="1"/>
  <c r="C432" i="13" s="1"/>
  <c r="K431" i="13"/>
  <c r="J431" i="13"/>
  <c r="C431" i="13" a="1"/>
  <c r="C431" i="13" s="1"/>
  <c r="K430" i="13"/>
  <c r="J430" i="13"/>
  <c r="C430" i="13" a="1"/>
  <c r="C430" i="13" s="1"/>
  <c r="K429" i="13"/>
  <c r="J429" i="13"/>
  <c r="C429" i="13" a="1"/>
  <c r="C429" i="13" s="1"/>
  <c r="K428" i="13"/>
  <c r="J428" i="13"/>
  <c r="C428" i="13" a="1"/>
  <c r="C428" i="13" s="1"/>
  <c r="K427" i="13"/>
  <c r="J427" i="13"/>
  <c r="C427" i="13" a="1"/>
  <c r="C427" i="13" s="1"/>
  <c r="K426" i="13"/>
  <c r="J426" i="13"/>
  <c r="C426" i="13" a="1"/>
  <c r="C426" i="13" s="1"/>
  <c r="K425" i="13"/>
  <c r="J425" i="13"/>
  <c r="C425" i="13" a="1"/>
  <c r="C425" i="13" s="1"/>
  <c r="K424" i="13"/>
  <c r="J424" i="13"/>
  <c r="C424" i="13" a="1"/>
  <c r="C424" i="13" s="1"/>
  <c r="K423" i="13"/>
  <c r="J423" i="13"/>
  <c r="C423" i="13" a="1"/>
  <c r="C423" i="13" s="1"/>
  <c r="K422" i="13"/>
  <c r="J422" i="13"/>
  <c r="C422" i="13" a="1"/>
  <c r="C422" i="13" s="1"/>
  <c r="K421" i="13"/>
  <c r="J421" i="13"/>
  <c r="C421" i="13" a="1"/>
  <c r="C421" i="13" s="1"/>
  <c r="K420" i="13"/>
  <c r="J420" i="13"/>
  <c r="C420" i="13" a="1"/>
  <c r="C420" i="13" s="1"/>
  <c r="K419" i="13"/>
  <c r="J419" i="13"/>
  <c r="C419" i="13" a="1"/>
  <c r="C419" i="13" s="1"/>
  <c r="K418" i="13"/>
  <c r="J418" i="13"/>
  <c r="C418" i="13" a="1"/>
  <c r="C418" i="13" s="1"/>
  <c r="K417" i="13"/>
  <c r="J417" i="13"/>
  <c r="C417" i="13" a="1"/>
  <c r="C417" i="13" s="1"/>
  <c r="K416" i="13"/>
  <c r="J416" i="13"/>
  <c r="C416" i="13" a="1"/>
  <c r="C416" i="13" s="1"/>
  <c r="K415" i="13"/>
  <c r="J415" i="13"/>
  <c r="C415" i="13" a="1"/>
  <c r="C415" i="13" s="1"/>
  <c r="K414" i="13"/>
  <c r="J414" i="13"/>
  <c r="C414" i="13" a="1"/>
  <c r="C414" i="13" s="1"/>
  <c r="K413" i="13"/>
  <c r="J413" i="13"/>
  <c r="C413" i="13" a="1"/>
  <c r="C413" i="13" s="1"/>
  <c r="K412" i="13"/>
  <c r="J412" i="13"/>
  <c r="C412" i="13" a="1"/>
  <c r="C412" i="13" s="1"/>
  <c r="K411" i="13"/>
  <c r="J411" i="13"/>
  <c r="C411" i="13" a="1"/>
  <c r="C411" i="13" s="1"/>
  <c r="K410" i="13"/>
  <c r="J410" i="13"/>
  <c r="C410" i="13" a="1"/>
  <c r="C410" i="13" s="1"/>
  <c r="K409" i="13"/>
  <c r="J409" i="13"/>
  <c r="C409" i="13" a="1"/>
  <c r="C409" i="13" s="1"/>
  <c r="K408" i="13"/>
  <c r="J408" i="13"/>
  <c r="C408" i="13" a="1"/>
  <c r="C408" i="13" s="1"/>
  <c r="K407" i="13"/>
  <c r="J407" i="13"/>
  <c r="C407" i="13" a="1"/>
  <c r="C407" i="13" s="1"/>
  <c r="K406" i="13"/>
  <c r="J406" i="13"/>
  <c r="C406" i="13" a="1"/>
  <c r="C406" i="13" s="1"/>
  <c r="K405" i="13"/>
  <c r="J405" i="13"/>
  <c r="C405" i="13" a="1"/>
  <c r="C405" i="13" s="1"/>
  <c r="K404" i="13"/>
  <c r="J404" i="13"/>
  <c r="C404" i="13" a="1"/>
  <c r="C404" i="13" s="1"/>
  <c r="K403" i="13"/>
  <c r="J403" i="13"/>
  <c r="C403" i="13" a="1"/>
  <c r="C403" i="13" s="1"/>
  <c r="K402" i="13"/>
  <c r="J402" i="13"/>
  <c r="C402" i="13" a="1"/>
  <c r="C402" i="13" s="1"/>
  <c r="K401" i="13"/>
  <c r="J401" i="13"/>
  <c r="C401" i="13" a="1"/>
  <c r="C401" i="13" s="1"/>
  <c r="K400" i="13"/>
  <c r="J400" i="13"/>
  <c r="C400" i="13" a="1"/>
  <c r="C400" i="13" s="1"/>
  <c r="K399" i="13"/>
  <c r="J399" i="13"/>
  <c r="C399" i="13" a="1"/>
  <c r="C399" i="13" s="1"/>
  <c r="K398" i="13"/>
  <c r="J398" i="13"/>
  <c r="C398" i="13" a="1"/>
  <c r="C398" i="13" s="1"/>
  <c r="K397" i="13"/>
  <c r="J397" i="13"/>
  <c r="C397" i="13" a="1"/>
  <c r="C397" i="13" s="1"/>
  <c r="K396" i="13"/>
  <c r="J396" i="13"/>
  <c r="C396" i="13" a="1"/>
  <c r="C396" i="13" s="1"/>
  <c r="K395" i="13"/>
  <c r="J395" i="13"/>
  <c r="C395" i="13" a="1"/>
  <c r="C395" i="13" s="1"/>
  <c r="K394" i="13"/>
  <c r="J394" i="13"/>
  <c r="C394" i="13" a="1"/>
  <c r="C394" i="13" s="1"/>
  <c r="K393" i="13"/>
  <c r="J393" i="13"/>
  <c r="C393" i="13" a="1"/>
  <c r="C393" i="13" s="1"/>
  <c r="K392" i="13"/>
  <c r="J392" i="13"/>
  <c r="C392" i="13" a="1"/>
  <c r="C392" i="13" s="1"/>
  <c r="K391" i="13"/>
  <c r="J391" i="13"/>
  <c r="C391" i="13" a="1"/>
  <c r="C391" i="13" s="1"/>
  <c r="K390" i="13"/>
  <c r="J390" i="13"/>
  <c r="C390" i="13" a="1"/>
  <c r="C390" i="13" s="1"/>
  <c r="K389" i="13"/>
  <c r="J389" i="13"/>
  <c r="C389" i="13" a="1"/>
  <c r="C389" i="13" s="1"/>
  <c r="K388" i="13"/>
  <c r="J388" i="13"/>
  <c r="C388" i="13" a="1"/>
  <c r="C388" i="13" s="1"/>
  <c r="K387" i="13"/>
  <c r="J387" i="13"/>
  <c r="C387" i="13" a="1"/>
  <c r="C387" i="13" s="1"/>
  <c r="K386" i="13"/>
  <c r="J386" i="13"/>
  <c r="C386" i="13" a="1"/>
  <c r="C386" i="13" s="1"/>
  <c r="K385" i="13"/>
  <c r="J385" i="13"/>
  <c r="C385" i="13" a="1"/>
  <c r="C385" i="13" s="1"/>
  <c r="K384" i="13"/>
  <c r="J384" i="13"/>
  <c r="C384" i="13" a="1"/>
  <c r="C384" i="13" s="1"/>
  <c r="K383" i="13"/>
  <c r="J383" i="13"/>
  <c r="C383" i="13" a="1"/>
  <c r="C383" i="13" s="1"/>
  <c r="K382" i="13"/>
  <c r="J382" i="13"/>
  <c r="C382" i="13" a="1"/>
  <c r="C382" i="13" s="1"/>
  <c r="K381" i="13"/>
  <c r="J381" i="13"/>
  <c r="C381" i="13" a="1"/>
  <c r="C381" i="13" s="1"/>
  <c r="K380" i="13"/>
  <c r="J380" i="13"/>
  <c r="C380" i="13" a="1"/>
  <c r="C380" i="13" s="1"/>
  <c r="K379" i="13"/>
  <c r="J379" i="13"/>
  <c r="C379" i="13" a="1"/>
  <c r="C379" i="13" s="1"/>
  <c r="K378" i="13"/>
  <c r="J378" i="13"/>
  <c r="C378" i="13" a="1"/>
  <c r="C378" i="13" s="1"/>
  <c r="K377" i="13"/>
  <c r="J377" i="13"/>
  <c r="C377" i="13" a="1"/>
  <c r="C377" i="13" s="1"/>
  <c r="K376" i="13"/>
  <c r="J376" i="13"/>
  <c r="C376" i="13" a="1"/>
  <c r="C376" i="13" s="1"/>
  <c r="K375" i="13"/>
  <c r="J375" i="13"/>
  <c r="C375" i="13" a="1"/>
  <c r="C375" i="13" s="1"/>
  <c r="K374" i="13"/>
  <c r="J374" i="13"/>
  <c r="C374" i="13" a="1"/>
  <c r="C374" i="13" s="1"/>
  <c r="K373" i="13"/>
  <c r="J373" i="13"/>
  <c r="C373" i="13" a="1"/>
  <c r="C373" i="13" s="1"/>
  <c r="K372" i="13"/>
  <c r="J372" i="13"/>
  <c r="C372" i="13" a="1"/>
  <c r="C372" i="13" s="1"/>
  <c r="K371" i="13"/>
  <c r="J371" i="13"/>
  <c r="C371" i="13" a="1"/>
  <c r="C371" i="13" s="1"/>
  <c r="K370" i="13"/>
  <c r="J370" i="13"/>
  <c r="C370" i="13" a="1"/>
  <c r="C370" i="13" s="1"/>
  <c r="K369" i="13"/>
  <c r="J369" i="13"/>
  <c r="C369" i="13" a="1"/>
  <c r="C369" i="13" s="1"/>
  <c r="K368" i="13"/>
  <c r="J368" i="13"/>
  <c r="C368" i="13" a="1"/>
  <c r="C368" i="13" s="1"/>
  <c r="K367" i="13"/>
  <c r="J367" i="13"/>
  <c r="C367" i="13" a="1"/>
  <c r="C367" i="13" s="1"/>
  <c r="K366" i="13"/>
  <c r="J366" i="13"/>
  <c r="C366" i="13" a="1"/>
  <c r="C366" i="13" s="1"/>
  <c r="K365" i="13"/>
  <c r="J365" i="13"/>
  <c r="C365" i="13" a="1"/>
  <c r="C365" i="13" s="1"/>
  <c r="K364" i="13"/>
  <c r="J364" i="13"/>
  <c r="C364" i="13" a="1"/>
  <c r="C364" i="13" s="1"/>
  <c r="K363" i="13"/>
  <c r="J363" i="13"/>
  <c r="C363" i="13" a="1"/>
  <c r="C363" i="13" s="1"/>
  <c r="K362" i="13"/>
  <c r="J362" i="13"/>
  <c r="C362" i="13" a="1"/>
  <c r="C362" i="13" s="1"/>
  <c r="K361" i="13"/>
  <c r="J361" i="13"/>
  <c r="C361" i="13" a="1"/>
  <c r="C361" i="13" s="1"/>
  <c r="K360" i="13"/>
  <c r="J360" i="13"/>
  <c r="C360" i="13" a="1"/>
  <c r="C360" i="13" s="1"/>
  <c r="K359" i="13"/>
  <c r="J359" i="13"/>
  <c r="C359" i="13" a="1"/>
  <c r="C359" i="13" s="1"/>
  <c r="K358" i="13"/>
  <c r="J358" i="13"/>
  <c r="C358" i="13" a="1"/>
  <c r="C358" i="13" s="1"/>
  <c r="K357" i="13"/>
  <c r="J357" i="13"/>
  <c r="C357" i="13" a="1"/>
  <c r="C357" i="13" s="1"/>
  <c r="K356" i="13"/>
  <c r="J356" i="13"/>
  <c r="C356" i="13" a="1"/>
  <c r="C356" i="13" s="1"/>
  <c r="K355" i="13"/>
  <c r="J355" i="13"/>
  <c r="C355" i="13" a="1"/>
  <c r="C355" i="13" s="1"/>
  <c r="K354" i="13"/>
  <c r="J354" i="13"/>
  <c r="C354" i="13" a="1"/>
  <c r="C354" i="13" s="1"/>
  <c r="K353" i="13"/>
  <c r="J353" i="13"/>
  <c r="C353" i="13" a="1"/>
  <c r="C353" i="13" s="1"/>
  <c r="K352" i="13"/>
  <c r="J352" i="13"/>
  <c r="C352" i="13" a="1"/>
  <c r="C352" i="13" s="1"/>
  <c r="K351" i="13"/>
  <c r="J351" i="13"/>
  <c r="C351" i="13" a="1"/>
  <c r="C351" i="13" s="1"/>
  <c r="K350" i="13"/>
  <c r="J350" i="13"/>
  <c r="C350" i="13" a="1"/>
  <c r="C350" i="13" s="1"/>
  <c r="K349" i="13"/>
  <c r="J349" i="13"/>
  <c r="C349" i="13" a="1"/>
  <c r="C349" i="13" s="1"/>
  <c r="K348" i="13"/>
  <c r="J348" i="13"/>
  <c r="C348" i="13" a="1"/>
  <c r="C348" i="13" s="1"/>
  <c r="K347" i="13"/>
  <c r="J347" i="13"/>
  <c r="C347" i="13" a="1"/>
  <c r="C347" i="13" s="1"/>
  <c r="K346" i="13"/>
  <c r="J346" i="13"/>
  <c r="C346" i="13" a="1"/>
  <c r="C346" i="13" s="1"/>
  <c r="K345" i="13"/>
  <c r="J345" i="13"/>
  <c r="C345" i="13" a="1"/>
  <c r="C345" i="13" s="1"/>
  <c r="K344" i="13"/>
  <c r="J344" i="13"/>
  <c r="C344" i="13" a="1"/>
  <c r="C344" i="13" s="1"/>
  <c r="K343" i="13"/>
  <c r="J343" i="13"/>
  <c r="C343" i="13" a="1"/>
  <c r="C343" i="13" s="1"/>
  <c r="K342" i="13"/>
  <c r="J342" i="13"/>
  <c r="C342" i="13" a="1"/>
  <c r="C342" i="13" s="1"/>
  <c r="K341" i="13"/>
  <c r="J341" i="13"/>
  <c r="C341" i="13" a="1"/>
  <c r="C341" i="13" s="1"/>
  <c r="K340" i="13"/>
  <c r="J340" i="13"/>
  <c r="C340" i="13" a="1"/>
  <c r="C340" i="13" s="1"/>
  <c r="K339" i="13"/>
  <c r="J339" i="13"/>
  <c r="C339" i="13" a="1"/>
  <c r="C339" i="13" s="1"/>
  <c r="K338" i="13"/>
  <c r="J338" i="13"/>
  <c r="C338" i="13" a="1"/>
  <c r="C338" i="13" s="1"/>
  <c r="K337" i="13"/>
  <c r="J337" i="13"/>
  <c r="C337" i="13" a="1"/>
  <c r="C337" i="13" s="1"/>
  <c r="K336" i="13"/>
  <c r="J336" i="13"/>
  <c r="C336" i="13" a="1"/>
  <c r="C336" i="13" s="1"/>
  <c r="K335" i="13"/>
  <c r="J335" i="13"/>
  <c r="C335" i="13" a="1"/>
  <c r="C335" i="13" s="1"/>
  <c r="K334" i="13"/>
  <c r="J334" i="13"/>
  <c r="C334" i="13" a="1"/>
  <c r="C334" i="13" s="1"/>
  <c r="K333" i="13"/>
  <c r="J333" i="13"/>
  <c r="C333" i="13" a="1"/>
  <c r="C333" i="13" s="1"/>
  <c r="K332" i="13"/>
  <c r="J332" i="13"/>
  <c r="C332" i="13" a="1"/>
  <c r="C332" i="13" s="1"/>
  <c r="K331" i="13"/>
  <c r="J331" i="13"/>
  <c r="C331" i="13" a="1"/>
  <c r="C331" i="13" s="1"/>
  <c r="K330" i="13"/>
  <c r="J330" i="13"/>
  <c r="C330" i="13" a="1"/>
  <c r="C330" i="13" s="1"/>
  <c r="K329" i="13"/>
  <c r="J329" i="13"/>
  <c r="C329" i="13" a="1"/>
  <c r="C329" i="13" s="1"/>
  <c r="K328" i="13"/>
  <c r="J328" i="13"/>
  <c r="C328" i="13" a="1"/>
  <c r="C328" i="13" s="1"/>
  <c r="K327" i="13"/>
  <c r="J327" i="13"/>
  <c r="C327" i="13" a="1"/>
  <c r="C327" i="13" s="1"/>
  <c r="K326" i="13"/>
  <c r="J326" i="13"/>
  <c r="C326" i="13" a="1"/>
  <c r="C326" i="13" s="1"/>
  <c r="K325" i="13"/>
  <c r="J325" i="13"/>
  <c r="C325" i="13" a="1"/>
  <c r="C325" i="13" s="1"/>
  <c r="K324" i="13"/>
  <c r="J324" i="13"/>
  <c r="C324" i="13" a="1"/>
  <c r="C324" i="13" s="1"/>
  <c r="K323" i="13"/>
  <c r="J323" i="13"/>
  <c r="C323" i="13" a="1"/>
  <c r="C323" i="13" s="1"/>
  <c r="K322" i="13"/>
  <c r="J322" i="13"/>
  <c r="C322" i="13" a="1"/>
  <c r="C322" i="13" s="1"/>
  <c r="K321" i="13"/>
  <c r="J321" i="13"/>
  <c r="C321" i="13" a="1"/>
  <c r="C321" i="13" s="1"/>
  <c r="K320" i="13"/>
  <c r="J320" i="13"/>
  <c r="C320" i="13" a="1"/>
  <c r="C320" i="13" s="1"/>
  <c r="K319" i="13"/>
  <c r="J319" i="13"/>
  <c r="C319" i="13" a="1"/>
  <c r="C319" i="13" s="1"/>
  <c r="K318" i="13"/>
  <c r="J318" i="13"/>
  <c r="C318" i="13" a="1"/>
  <c r="C318" i="13" s="1"/>
  <c r="K317" i="13"/>
  <c r="J317" i="13"/>
  <c r="C317" i="13" a="1"/>
  <c r="C317" i="13" s="1"/>
  <c r="K316" i="13"/>
  <c r="J316" i="13"/>
  <c r="C316" i="13" a="1"/>
  <c r="C316" i="13" s="1"/>
  <c r="K315" i="13"/>
  <c r="J315" i="13"/>
  <c r="C315" i="13" a="1"/>
  <c r="C315" i="13" s="1"/>
  <c r="K314" i="13"/>
  <c r="J314" i="13"/>
  <c r="C314" i="13" a="1"/>
  <c r="C314" i="13" s="1"/>
  <c r="K313" i="13"/>
  <c r="J313" i="13"/>
  <c r="C313" i="13" a="1"/>
  <c r="C313" i="13" s="1"/>
  <c r="K312" i="13"/>
  <c r="J312" i="13"/>
  <c r="C312" i="13" a="1"/>
  <c r="C312" i="13" s="1"/>
  <c r="K311" i="13"/>
  <c r="J311" i="13"/>
  <c r="C311" i="13" a="1"/>
  <c r="C311" i="13" s="1"/>
  <c r="K310" i="13"/>
  <c r="J310" i="13"/>
  <c r="C310" i="13" a="1"/>
  <c r="C310" i="13" s="1"/>
  <c r="K309" i="13"/>
  <c r="J309" i="13"/>
  <c r="C309" i="13" a="1"/>
  <c r="C309" i="13" s="1"/>
  <c r="K308" i="13"/>
  <c r="J308" i="13"/>
  <c r="C308" i="13" a="1"/>
  <c r="C308" i="13" s="1"/>
  <c r="K307" i="13"/>
  <c r="J307" i="13"/>
  <c r="C307" i="13" a="1"/>
  <c r="C307" i="13" s="1"/>
  <c r="K306" i="13"/>
  <c r="J306" i="13"/>
  <c r="C306" i="13" a="1"/>
  <c r="C306" i="13" s="1"/>
  <c r="K305" i="13"/>
  <c r="J305" i="13"/>
  <c r="C305" i="13" a="1"/>
  <c r="C305" i="13" s="1"/>
  <c r="K304" i="13"/>
  <c r="J304" i="13"/>
  <c r="C304" i="13" a="1"/>
  <c r="C304" i="13" s="1"/>
  <c r="K303" i="13"/>
  <c r="J303" i="13"/>
  <c r="C303" i="13" a="1"/>
  <c r="C303" i="13" s="1"/>
  <c r="K302" i="13"/>
  <c r="J302" i="13"/>
  <c r="C302" i="13" a="1"/>
  <c r="C302" i="13" s="1"/>
  <c r="K301" i="13"/>
  <c r="J301" i="13"/>
  <c r="C301" i="13" a="1"/>
  <c r="C301" i="13" s="1"/>
  <c r="K300" i="13"/>
  <c r="J300" i="13"/>
  <c r="C300" i="13" a="1"/>
  <c r="C300" i="13" s="1"/>
  <c r="K299" i="13"/>
  <c r="J299" i="13"/>
  <c r="C299" i="13" a="1"/>
  <c r="C299" i="13" s="1"/>
  <c r="K298" i="13"/>
  <c r="J298" i="13"/>
  <c r="C298" i="13" a="1"/>
  <c r="C298" i="13" s="1"/>
  <c r="K297" i="13"/>
  <c r="J297" i="13"/>
  <c r="C297" i="13" a="1"/>
  <c r="C297" i="13" s="1"/>
  <c r="K296" i="13"/>
  <c r="J296" i="13"/>
  <c r="C296" i="13" a="1"/>
  <c r="C296" i="13" s="1"/>
  <c r="K295" i="13"/>
  <c r="J295" i="13"/>
  <c r="C295" i="13" a="1"/>
  <c r="C295" i="13" s="1"/>
  <c r="K294" i="13"/>
  <c r="J294" i="13"/>
  <c r="C294" i="13" a="1"/>
  <c r="C294" i="13" s="1"/>
  <c r="K293" i="13"/>
  <c r="J293" i="13"/>
  <c r="C293" i="13" a="1"/>
  <c r="C293" i="13" s="1"/>
  <c r="K292" i="13"/>
  <c r="J292" i="13"/>
  <c r="C292" i="13" a="1"/>
  <c r="C292" i="13" s="1"/>
  <c r="K291" i="13"/>
  <c r="J291" i="13"/>
  <c r="C291" i="13" a="1"/>
  <c r="C291" i="13" s="1"/>
  <c r="K290" i="13"/>
  <c r="J290" i="13"/>
  <c r="C290" i="13" a="1"/>
  <c r="C290" i="13" s="1"/>
  <c r="K289" i="13"/>
  <c r="J289" i="13"/>
  <c r="C289" i="13" a="1"/>
  <c r="C289" i="13" s="1"/>
  <c r="K288" i="13"/>
  <c r="J288" i="13"/>
  <c r="C288" i="13" a="1"/>
  <c r="C288" i="13" s="1"/>
  <c r="K287" i="13"/>
  <c r="J287" i="13"/>
  <c r="C287" i="13" a="1"/>
  <c r="C287" i="13" s="1"/>
  <c r="K286" i="13"/>
  <c r="J286" i="13"/>
  <c r="C286" i="13" a="1"/>
  <c r="C286" i="13" s="1"/>
  <c r="K285" i="13"/>
  <c r="J285" i="13"/>
  <c r="C285" i="13" a="1"/>
  <c r="C285" i="13" s="1"/>
  <c r="K284" i="13"/>
  <c r="J284" i="13"/>
  <c r="C284" i="13" a="1"/>
  <c r="C284" i="13" s="1"/>
  <c r="K283" i="13"/>
  <c r="J283" i="13"/>
  <c r="C283" i="13" a="1"/>
  <c r="C283" i="13" s="1"/>
  <c r="K282" i="13"/>
  <c r="J282" i="13"/>
  <c r="C282" i="13" a="1"/>
  <c r="C282" i="13" s="1"/>
  <c r="K281" i="13"/>
  <c r="J281" i="13"/>
  <c r="C281" i="13" a="1"/>
  <c r="C281" i="13" s="1"/>
  <c r="K280" i="13"/>
  <c r="J280" i="13"/>
  <c r="C280" i="13" a="1"/>
  <c r="C280" i="13" s="1"/>
  <c r="K279" i="13"/>
  <c r="J279" i="13"/>
  <c r="C279" i="13" a="1"/>
  <c r="C279" i="13" s="1"/>
  <c r="K278" i="13"/>
  <c r="J278" i="13"/>
  <c r="C278" i="13" a="1"/>
  <c r="C278" i="13" s="1"/>
  <c r="K277" i="13"/>
  <c r="J277" i="13"/>
  <c r="C277" i="13" a="1"/>
  <c r="C277" i="13" s="1"/>
  <c r="K276" i="13"/>
  <c r="J276" i="13"/>
  <c r="C276" i="13" a="1"/>
  <c r="C276" i="13" s="1"/>
  <c r="K275" i="13"/>
  <c r="J275" i="13"/>
  <c r="C275" i="13" a="1"/>
  <c r="C275" i="13" s="1"/>
  <c r="K274" i="13"/>
  <c r="J274" i="13"/>
  <c r="C274" i="13" a="1"/>
  <c r="C274" i="13" s="1"/>
  <c r="K273" i="13"/>
  <c r="J273" i="13"/>
  <c r="C273" i="13" a="1"/>
  <c r="C273" i="13" s="1"/>
  <c r="K272" i="13"/>
  <c r="J272" i="13"/>
  <c r="C272" i="13" a="1"/>
  <c r="C272" i="13" s="1"/>
  <c r="K271" i="13"/>
  <c r="J271" i="13"/>
  <c r="C271" i="13" a="1"/>
  <c r="C271" i="13" s="1"/>
  <c r="K270" i="13"/>
  <c r="J270" i="13"/>
  <c r="C270" i="13" a="1"/>
  <c r="C270" i="13" s="1"/>
  <c r="K269" i="13"/>
  <c r="J269" i="13"/>
  <c r="C269" i="13" a="1"/>
  <c r="C269" i="13" s="1"/>
  <c r="K268" i="13"/>
  <c r="J268" i="13"/>
  <c r="C268" i="13" a="1"/>
  <c r="C268" i="13" s="1"/>
  <c r="K267" i="13"/>
  <c r="J267" i="13"/>
  <c r="C267" i="13" a="1"/>
  <c r="C267" i="13" s="1"/>
  <c r="K266" i="13"/>
  <c r="J266" i="13"/>
  <c r="C266" i="13" a="1"/>
  <c r="C266" i="13" s="1"/>
  <c r="K265" i="13"/>
  <c r="J265" i="13"/>
  <c r="C265" i="13" a="1"/>
  <c r="C265" i="13" s="1"/>
  <c r="K264" i="13"/>
  <c r="J264" i="13"/>
  <c r="C264" i="13" a="1"/>
  <c r="C264" i="13" s="1"/>
  <c r="K263" i="13"/>
  <c r="J263" i="13"/>
  <c r="C263" i="13" a="1"/>
  <c r="C263" i="13" s="1"/>
  <c r="K262" i="13"/>
  <c r="J262" i="13"/>
  <c r="C262" i="13" a="1"/>
  <c r="C262" i="13" s="1"/>
  <c r="K261" i="13"/>
  <c r="J261" i="13"/>
  <c r="C261" i="13" a="1"/>
  <c r="C261" i="13" s="1"/>
  <c r="K260" i="13"/>
  <c r="J260" i="13"/>
  <c r="C260" i="13" a="1"/>
  <c r="C260" i="13" s="1"/>
  <c r="K259" i="13"/>
  <c r="J259" i="13"/>
  <c r="C259" i="13" a="1"/>
  <c r="C259" i="13" s="1"/>
  <c r="K258" i="13"/>
  <c r="J258" i="13"/>
  <c r="C258" i="13" a="1"/>
  <c r="C258" i="13" s="1"/>
  <c r="K257" i="13"/>
  <c r="J257" i="13"/>
  <c r="C257" i="13" a="1"/>
  <c r="C257" i="13" s="1"/>
  <c r="K256" i="13"/>
  <c r="J256" i="13"/>
  <c r="C256" i="13" a="1"/>
  <c r="C256" i="13" s="1"/>
  <c r="K255" i="13"/>
  <c r="J255" i="13"/>
  <c r="C255" i="13" a="1"/>
  <c r="C255" i="13" s="1"/>
  <c r="K254" i="13"/>
  <c r="J254" i="13"/>
  <c r="C254" i="13" a="1"/>
  <c r="C254" i="13" s="1"/>
  <c r="K253" i="13"/>
  <c r="J253" i="13"/>
  <c r="C253" i="13" a="1"/>
  <c r="C253" i="13" s="1"/>
  <c r="K252" i="13"/>
  <c r="J252" i="13"/>
  <c r="C252" i="13" a="1"/>
  <c r="C252" i="13" s="1"/>
  <c r="K251" i="13"/>
  <c r="J251" i="13"/>
  <c r="C251" i="13" a="1"/>
  <c r="C251" i="13" s="1"/>
  <c r="K250" i="13"/>
  <c r="J250" i="13"/>
  <c r="C250" i="13" a="1"/>
  <c r="C250" i="13" s="1"/>
  <c r="K249" i="13"/>
  <c r="J249" i="13"/>
  <c r="C249" i="13" a="1"/>
  <c r="C249" i="13" s="1"/>
  <c r="K248" i="13"/>
  <c r="J248" i="13"/>
  <c r="C248" i="13" a="1"/>
  <c r="C248" i="13" s="1"/>
  <c r="K247" i="13"/>
  <c r="J247" i="13"/>
  <c r="C247" i="13" a="1"/>
  <c r="C247" i="13" s="1"/>
  <c r="K246" i="13"/>
  <c r="J246" i="13"/>
  <c r="C246" i="13" a="1"/>
  <c r="C246" i="13" s="1"/>
  <c r="K245" i="13"/>
  <c r="J245" i="13"/>
  <c r="C245" i="13" a="1"/>
  <c r="C245" i="13" s="1"/>
  <c r="K244" i="13"/>
  <c r="J244" i="13"/>
  <c r="C244" i="13" a="1"/>
  <c r="C244" i="13" s="1"/>
  <c r="K243" i="13"/>
  <c r="J243" i="13"/>
  <c r="C243" i="13" a="1"/>
  <c r="C243" i="13" s="1"/>
  <c r="K242" i="13"/>
  <c r="J242" i="13"/>
  <c r="C242" i="13" a="1"/>
  <c r="C242" i="13" s="1"/>
  <c r="K241" i="13"/>
  <c r="J241" i="13"/>
  <c r="C241" i="13" a="1"/>
  <c r="C241" i="13" s="1"/>
  <c r="K240" i="13"/>
  <c r="J240" i="13"/>
  <c r="C240" i="13" a="1"/>
  <c r="C240" i="13" s="1"/>
  <c r="K239" i="13"/>
  <c r="J239" i="13"/>
  <c r="C239" i="13" a="1"/>
  <c r="C239" i="13" s="1"/>
  <c r="K238" i="13"/>
  <c r="J238" i="13"/>
  <c r="C238" i="13" a="1"/>
  <c r="C238" i="13" s="1"/>
  <c r="K237" i="13"/>
  <c r="J237" i="13"/>
  <c r="C237" i="13" a="1"/>
  <c r="C237" i="13" s="1"/>
  <c r="K236" i="13"/>
  <c r="J236" i="13"/>
  <c r="C236" i="13" a="1"/>
  <c r="C236" i="13" s="1"/>
  <c r="K235" i="13"/>
  <c r="J235" i="13"/>
  <c r="C235" i="13" a="1"/>
  <c r="C235" i="13" s="1"/>
  <c r="K234" i="13"/>
  <c r="J234" i="13"/>
  <c r="C234" i="13" a="1"/>
  <c r="C234" i="13" s="1"/>
  <c r="K233" i="13"/>
  <c r="J233" i="13"/>
  <c r="C233" i="13" a="1"/>
  <c r="C233" i="13" s="1"/>
  <c r="K232" i="13"/>
  <c r="J232" i="13"/>
  <c r="C232" i="13" a="1"/>
  <c r="C232" i="13" s="1"/>
  <c r="K231" i="13"/>
  <c r="J231" i="13"/>
  <c r="C231" i="13" a="1"/>
  <c r="C231" i="13" s="1"/>
  <c r="K230" i="13"/>
  <c r="J230" i="13"/>
  <c r="C230" i="13" a="1"/>
  <c r="C230" i="13" s="1"/>
  <c r="K229" i="13"/>
  <c r="J229" i="13"/>
  <c r="C229" i="13" a="1"/>
  <c r="C229" i="13" s="1"/>
  <c r="K228" i="13"/>
  <c r="J228" i="13"/>
  <c r="C228" i="13" a="1"/>
  <c r="C228" i="13" s="1"/>
  <c r="K227" i="13"/>
  <c r="J227" i="13"/>
  <c r="C227" i="13" a="1"/>
  <c r="C227" i="13" s="1"/>
  <c r="K226" i="13"/>
  <c r="J226" i="13"/>
  <c r="C226" i="13" a="1"/>
  <c r="C226" i="13" s="1"/>
  <c r="K225" i="13"/>
  <c r="J225" i="13"/>
  <c r="C225" i="13" a="1"/>
  <c r="C225" i="13" s="1"/>
  <c r="K224" i="13"/>
  <c r="J224" i="13"/>
  <c r="C224" i="13" a="1"/>
  <c r="C224" i="13" s="1"/>
  <c r="K223" i="13"/>
  <c r="J223" i="13"/>
  <c r="C223" i="13" a="1"/>
  <c r="C223" i="13" s="1"/>
  <c r="K222" i="13"/>
  <c r="J222" i="13"/>
  <c r="C222" i="13" a="1"/>
  <c r="C222" i="13" s="1"/>
  <c r="K221" i="13"/>
  <c r="J221" i="13"/>
  <c r="C221" i="13" a="1"/>
  <c r="C221" i="13" s="1"/>
  <c r="K220" i="13"/>
  <c r="J220" i="13"/>
  <c r="C220" i="13" a="1"/>
  <c r="C220" i="13" s="1"/>
  <c r="K219" i="13"/>
  <c r="J219" i="13"/>
  <c r="C219" i="13" a="1"/>
  <c r="C219" i="13" s="1"/>
  <c r="K218" i="13"/>
  <c r="J218" i="13"/>
  <c r="C218" i="13" a="1"/>
  <c r="C218" i="13" s="1"/>
  <c r="K217" i="13"/>
  <c r="J217" i="13"/>
  <c r="C217" i="13" a="1"/>
  <c r="C217" i="13" s="1"/>
  <c r="K216" i="13"/>
  <c r="J216" i="13"/>
  <c r="C216" i="13" a="1"/>
  <c r="C216" i="13" s="1"/>
  <c r="K215" i="13"/>
  <c r="J215" i="13"/>
  <c r="C215" i="13" a="1"/>
  <c r="C215" i="13" s="1"/>
  <c r="K214" i="13"/>
  <c r="J214" i="13"/>
  <c r="C214" i="13" a="1"/>
  <c r="C214" i="13" s="1"/>
  <c r="K213" i="13"/>
  <c r="J213" i="13"/>
  <c r="C213" i="13" a="1"/>
  <c r="C213" i="13" s="1"/>
  <c r="K212" i="13"/>
  <c r="J212" i="13"/>
  <c r="C212" i="13" a="1"/>
  <c r="C212" i="13" s="1"/>
  <c r="K211" i="13"/>
  <c r="J211" i="13"/>
  <c r="C211" i="13" a="1"/>
  <c r="C211" i="13" s="1"/>
  <c r="K210" i="13"/>
  <c r="J210" i="13"/>
  <c r="C210" i="13" a="1"/>
  <c r="C210" i="13" s="1"/>
  <c r="K209" i="13"/>
  <c r="J209" i="13"/>
  <c r="C209" i="13" a="1"/>
  <c r="C209" i="13" s="1"/>
  <c r="K208" i="13"/>
  <c r="J208" i="13"/>
  <c r="C208" i="13" a="1"/>
  <c r="C208" i="13" s="1"/>
  <c r="K207" i="13"/>
  <c r="J207" i="13"/>
  <c r="C207" i="13" a="1"/>
  <c r="C207" i="13" s="1"/>
  <c r="K206" i="13"/>
  <c r="J206" i="13"/>
  <c r="C206" i="13" a="1"/>
  <c r="C206" i="13" s="1"/>
  <c r="K205" i="13"/>
  <c r="J205" i="13"/>
  <c r="C205" i="13" a="1"/>
  <c r="C205" i="13" s="1"/>
  <c r="K204" i="13"/>
  <c r="J204" i="13"/>
  <c r="C204" i="13" a="1"/>
  <c r="C204" i="13" s="1"/>
  <c r="K203" i="13"/>
  <c r="J203" i="13"/>
  <c r="C203" i="13" a="1"/>
  <c r="C203" i="13" s="1"/>
  <c r="K202" i="13"/>
  <c r="J202" i="13"/>
  <c r="C202" i="13" a="1"/>
  <c r="C202" i="13" s="1"/>
  <c r="K201" i="13"/>
  <c r="J201" i="13"/>
  <c r="C201" i="13" a="1"/>
  <c r="C201" i="13" s="1"/>
  <c r="K200" i="13"/>
  <c r="J200" i="13"/>
  <c r="C200" i="13" a="1"/>
  <c r="C200" i="13" s="1"/>
  <c r="K199" i="13"/>
  <c r="J199" i="13"/>
  <c r="C199" i="13" a="1"/>
  <c r="C199" i="13" s="1"/>
  <c r="K198" i="13"/>
  <c r="J198" i="13"/>
  <c r="C198" i="13" a="1"/>
  <c r="C198" i="13" s="1"/>
  <c r="K197" i="13"/>
  <c r="J197" i="13"/>
  <c r="C197" i="13" a="1"/>
  <c r="C197" i="13" s="1"/>
  <c r="K196" i="13"/>
  <c r="J196" i="13"/>
  <c r="C196" i="13" a="1"/>
  <c r="C196" i="13" s="1"/>
  <c r="K195" i="13"/>
  <c r="J195" i="13"/>
  <c r="C195" i="13" a="1"/>
  <c r="C195" i="13" s="1"/>
  <c r="K194" i="13"/>
  <c r="J194" i="13"/>
  <c r="C194" i="13" a="1"/>
  <c r="C194" i="13" s="1"/>
  <c r="K193" i="13"/>
  <c r="J193" i="13"/>
  <c r="C193" i="13" a="1"/>
  <c r="C193" i="13" s="1"/>
  <c r="K192" i="13"/>
  <c r="J192" i="13"/>
  <c r="C192" i="13" a="1"/>
  <c r="C192" i="13" s="1"/>
  <c r="K191" i="13"/>
  <c r="J191" i="13"/>
  <c r="C191" i="13" a="1"/>
  <c r="C191" i="13" s="1"/>
  <c r="K190" i="13"/>
  <c r="J190" i="13"/>
  <c r="C190" i="13" a="1"/>
  <c r="C190" i="13" s="1"/>
  <c r="K189" i="13"/>
  <c r="J189" i="13"/>
  <c r="C189" i="13" a="1"/>
  <c r="C189" i="13" s="1"/>
  <c r="K188" i="13"/>
  <c r="J188" i="13"/>
  <c r="C188" i="13" a="1"/>
  <c r="C188" i="13" s="1"/>
  <c r="K187" i="13"/>
  <c r="J187" i="13"/>
  <c r="C187" i="13" a="1"/>
  <c r="C187" i="13" s="1"/>
  <c r="K186" i="13"/>
  <c r="J186" i="13"/>
  <c r="C186" i="13" a="1"/>
  <c r="C186" i="13" s="1"/>
  <c r="K185" i="13"/>
  <c r="J185" i="13"/>
  <c r="C185" i="13" a="1"/>
  <c r="C185" i="13" s="1"/>
  <c r="K184" i="13"/>
  <c r="J184" i="13"/>
  <c r="C184" i="13" a="1"/>
  <c r="C184" i="13" s="1"/>
  <c r="K183" i="13"/>
  <c r="J183" i="13"/>
  <c r="C183" i="13" a="1"/>
  <c r="C183" i="13" s="1"/>
  <c r="K182" i="13"/>
  <c r="J182" i="13"/>
  <c r="C182" i="13" a="1"/>
  <c r="C182" i="13" s="1"/>
  <c r="K181" i="13"/>
  <c r="J181" i="13"/>
  <c r="C181" i="13" a="1"/>
  <c r="C181" i="13" s="1"/>
  <c r="K180" i="13"/>
  <c r="J180" i="13"/>
  <c r="C180" i="13" a="1"/>
  <c r="C180" i="13" s="1"/>
  <c r="K179" i="13"/>
  <c r="J179" i="13"/>
  <c r="C179" i="13" a="1"/>
  <c r="C179" i="13" s="1"/>
  <c r="K178" i="13"/>
  <c r="J178" i="13"/>
  <c r="C178" i="13" a="1"/>
  <c r="C178" i="13" s="1"/>
  <c r="K177" i="13"/>
  <c r="J177" i="13"/>
  <c r="C177" i="13" a="1"/>
  <c r="C177" i="13" s="1"/>
  <c r="K176" i="13"/>
  <c r="J176" i="13"/>
  <c r="C176" i="13" a="1"/>
  <c r="C176" i="13" s="1"/>
  <c r="K175" i="13"/>
  <c r="J175" i="13"/>
  <c r="C175" i="13" a="1"/>
  <c r="C175" i="13" s="1"/>
  <c r="K174" i="13"/>
  <c r="J174" i="13"/>
  <c r="C174" i="13" a="1"/>
  <c r="C174" i="13" s="1"/>
  <c r="K173" i="13"/>
  <c r="J173" i="13"/>
  <c r="C173" i="13" a="1"/>
  <c r="C173" i="13" s="1"/>
  <c r="K172" i="13"/>
  <c r="J172" i="13"/>
  <c r="C172" i="13" a="1"/>
  <c r="C172" i="13" s="1"/>
  <c r="K171" i="13"/>
  <c r="J171" i="13"/>
  <c r="C171" i="13" a="1"/>
  <c r="C171" i="13" s="1"/>
  <c r="K170" i="13"/>
  <c r="J170" i="13"/>
  <c r="C170" i="13" a="1"/>
  <c r="C170" i="13" s="1"/>
  <c r="K169" i="13"/>
  <c r="J169" i="13"/>
  <c r="C169" i="13" a="1"/>
  <c r="C169" i="13" s="1"/>
  <c r="K168" i="13"/>
  <c r="J168" i="13"/>
  <c r="C168" i="13" a="1"/>
  <c r="C168" i="13" s="1"/>
  <c r="K167" i="13"/>
  <c r="J167" i="13"/>
  <c r="C167" i="13" a="1"/>
  <c r="C167" i="13" s="1"/>
  <c r="K166" i="13"/>
  <c r="J166" i="13"/>
  <c r="C166" i="13" a="1"/>
  <c r="C166" i="13" s="1"/>
  <c r="K165" i="13"/>
  <c r="J165" i="13"/>
  <c r="C165" i="13" a="1"/>
  <c r="C165" i="13" s="1"/>
  <c r="K164" i="13"/>
  <c r="J164" i="13"/>
  <c r="C164" i="13" a="1"/>
  <c r="C164" i="13" s="1"/>
  <c r="K163" i="13"/>
  <c r="J163" i="13"/>
  <c r="C163" i="13" a="1"/>
  <c r="C163" i="13" s="1"/>
  <c r="K162" i="13"/>
  <c r="J162" i="13"/>
  <c r="C162" i="13" a="1"/>
  <c r="C162" i="13" s="1"/>
  <c r="K161" i="13"/>
  <c r="J161" i="13"/>
  <c r="C161" i="13" a="1"/>
  <c r="C161" i="13" s="1"/>
  <c r="K160" i="13"/>
  <c r="J160" i="13"/>
  <c r="C160" i="13" a="1"/>
  <c r="C160" i="13" s="1"/>
  <c r="K159" i="13"/>
  <c r="J159" i="13"/>
  <c r="C159" i="13" a="1"/>
  <c r="C159" i="13" s="1"/>
  <c r="K158" i="13"/>
  <c r="J158" i="13"/>
  <c r="C158" i="13" a="1"/>
  <c r="C158" i="13" s="1"/>
  <c r="K157" i="13"/>
  <c r="J157" i="13"/>
  <c r="C157" i="13" a="1"/>
  <c r="C157" i="13" s="1"/>
  <c r="K156" i="13"/>
  <c r="J156" i="13"/>
  <c r="C156" i="13" a="1"/>
  <c r="C156" i="13" s="1"/>
  <c r="K155" i="13"/>
  <c r="J155" i="13"/>
  <c r="C155" i="13" a="1"/>
  <c r="C155" i="13" s="1"/>
  <c r="K154" i="13"/>
  <c r="J154" i="13"/>
  <c r="C154" i="13" a="1"/>
  <c r="C154" i="13" s="1"/>
  <c r="K153" i="13"/>
  <c r="J153" i="13"/>
  <c r="C153" i="13" a="1"/>
  <c r="C153" i="13" s="1"/>
  <c r="K152" i="13"/>
  <c r="J152" i="13"/>
  <c r="C152" i="13" a="1"/>
  <c r="C152" i="13" s="1"/>
  <c r="K151" i="13"/>
  <c r="J151" i="13"/>
  <c r="C151" i="13" a="1"/>
  <c r="C151" i="13" s="1"/>
  <c r="K150" i="13"/>
  <c r="J150" i="13"/>
  <c r="C150" i="13" a="1"/>
  <c r="C150" i="13" s="1"/>
  <c r="K149" i="13"/>
  <c r="J149" i="13"/>
  <c r="C149" i="13" a="1"/>
  <c r="C149" i="13" s="1"/>
  <c r="K148" i="13"/>
  <c r="J148" i="13"/>
  <c r="C148" i="13" a="1"/>
  <c r="C148" i="13" s="1"/>
  <c r="K147" i="13"/>
  <c r="J147" i="13"/>
  <c r="C147" i="13" a="1"/>
  <c r="C147" i="13" s="1"/>
  <c r="K146" i="13"/>
  <c r="J146" i="13"/>
  <c r="C146" i="13" a="1"/>
  <c r="C146" i="13" s="1"/>
  <c r="K145" i="13"/>
  <c r="J145" i="13"/>
  <c r="C145" i="13" a="1"/>
  <c r="C145" i="13" s="1"/>
  <c r="K144" i="13"/>
  <c r="J144" i="13"/>
  <c r="C144" i="13" a="1"/>
  <c r="C144" i="13" s="1"/>
  <c r="K143" i="13"/>
  <c r="J143" i="13"/>
  <c r="C143" i="13" a="1"/>
  <c r="C143" i="13" s="1"/>
  <c r="K142" i="13"/>
  <c r="J142" i="13"/>
  <c r="C142" i="13" a="1"/>
  <c r="C142" i="13" s="1"/>
  <c r="K141" i="13"/>
  <c r="J141" i="13"/>
  <c r="C141" i="13" a="1"/>
  <c r="C141" i="13" s="1"/>
  <c r="K140" i="13"/>
  <c r="J140" i="13"/>
  <c r="C140" i="13" a="1"/>
  <c r="C140" i="13" s="1"/>
  <c r="K139" i="13"/>
  <c r="J139" i="13"/>
  <c r="C139" i="13" a="1"/>
  <c r="C139" i="13" s="1"/>
  <c r="K138" i="13"/>
  <c r="J138" i="13"/>
  <c r="C138" i="13" a="1"/>
  <c r="C138" i="13" s="1"/>
  <c r="K137" i="13"/>
  <c r="J137" i="13"/>
  <c r="C137" i="13" a="1"/>
  <c r="C137" i="13" s="1"/>
  <c r="K136" i="13"/>
  <c r="J136" i="13"/>
  <c r="C136" i="13" a="1"/>
  <c r="C136" i="13" s="1"/>
  <c r="K135" i="13"/>
  <c r="J135" i="13"/>
  <c r="C135" i="13" a="1"/>
  <c r="C135" i="13" s="1"/>
  <c r="K134" i="13"/>
  <c r="J134" i="13"/>
  <c r="C134" i="13" a="1"/>
  <c r="C134" i="13" s="1"/>
  <c r="K133" i="13"/>
  <c r="J133" i="13"/>
  <c r="C133" i="13" a="1"/>
  <c r="C133" i="13" s="1"/>
  <c r="K132" i="13"/>
  <c r="J132" i="13"/>
  <c r="C132" i="13" a="1"/>
  <c r="C132" i="13" s="1"/>
  <c r="K131" i="13"/>
  <c r="J131" i="13"/>
  <c r="C131" i="13" a="1"/>
  <c r="C131" i="13" s="1"/>
  <c r="K130" i="13"/>
  <c r="J130" i="13"/>
  <c r="C130" i="13" a="1"/>
  <c r="C130" i="13" s="1"/>
  <c r="K129" i="13"/>
  <c r="J129" i="13"/>
  <c r="C129" i="13" a="1"/>
  <c r="C129" i="13" s="1"/>
  <c r="K128" i="13"/>
  <c r="J128" i="13"/>
  <c r="C128" i="13" a="1"/>
  <c r="C128" i="13" s="1"/>
  <c r="K127" i="13"/>
  <c r="J127" i="13"/>
  <c r="C127" i="13" a="1"/>
  <c r="C127" i="13" s="1"/>
  <c r="K126" i="13"/>
  <c r="J126" i="13"/>
  <c r="C126" i="13" a="1"/>
  <c r="C126" i="13" s="1"/>
  <c r="K125" i="13"/>
  <c r="J125" i="13"/>
  <c r="C125" i="13" a="1"/>
  <c r="C125" i="13" s="1"/>
  <c r="K124" i="13"/>
  <c r="J124" i="13"/>
  <c r="C124" i="13" a="1"/>
  <c r="C124" i="13" s="1"/>
  <c r="K123" i="13"/>
  <c r="J123" i="13"/>
  <c r="C123" i="13" a="1"/>
  <c r="C123" i="13" s="1"/>
  <c r="K122" i="13"/>
  <c r="J122" i="13"/>
  <c r="C122" i="13" a="1"/>
  <c r="C122" i="13" s="1"/>
  <c r="K121" i="13"/>
  <c r="J121" i="13"/>
  <c r="C121" i="13" a="1"/>
  <c r="C121" i="13" s="1"/>
  <c r="K120" i="13"/>
  <c r="J120" i="13"/>
  <c r="C120" i="13" a="1"/>
  <c r="C120" i="13" s="1"/>
  <c r="K119" i="13"/>
  <c r="J119" i="13"/>
  <c r="C119" i="13" a="1"/>
  <c r="C119" i="13" s="1"/>
  <c r="K118" i="13"/>
  <c r="J118" i="13"/>
  <c r="C118" i="13" a="1"/>
  <c r="C118" i="13" s="1"/>
  <c r="K117" i="13"/>
  <c r="J117" i="13"/>
  <c r="C117" i="13" a="1"/>
  <c r="C117" i="13" s="1"/>
  <c r="K116" i="13"/>
  <c r="J116" i="13"/>
  <c r="C116" i="13" a="1"/>
  <c r="C116" i="13" s="1"/>
  <c r="K115" i="13"/>
  <c r="J115" i="13"/>
  <c r="C115" i="13" a="1"/>
  <c r="C115" i="13" s="1"/>
  <c r="K114" i="13"/>
  <c r="J114" i="13"/>
  <c r="C114" i="13" a="1"/>
  <c r="C114" i="13" s="1"/>
  <c r="K113" i="13"/>
  <c r="J113" i="13"/>
  <c r="C113" i="13" a="1"/>
  <c r="C113" i="13" s="1"/>
  <c r="K112" i="13"/>
  <c r="J112" i="13"/>
  <c r="C112" i="13" a="1"/>
  <c r="C112" i="13" s="1"/>
  <c r="K111" i="13"/>
  <c r="J111" i="13"/>
  <c r="C111" i="13" a="1"/>
  <c r="C111" i="13" s="1"/>
  <c r="K110" i="13"/>
  <c r="J110" i="13"/>
  <c r="C110" i="13" a="1"/>
  <c r="C110" i="13" s="1"/>
  <c r="K109" i="13"/>
  <c r="J109" i="13"/>
  <c r="C109" i="13" a="1"/>
  <c r="C109" i="13" s="1"/>
  <c r="K108" i="13"/>
  <c r="J108" i="13"/>
  <c r="C108" i="13" a="1"/>
  <c r="C108" i="13" s="1"/>
  <c r="K107" i="13"/>
  <c r="J107" i="13"/>
  <c r="C107" i="13" a="1"/>
  <c r="C107" i="13" s="1"/>
  <c r="K106" i="13"/>
  <c r="J106" i="13"/>
  <c r="C106" i="13" a="1"/>
  <c r="C106" i="13" s="1"/>
  <c r="K105" i="13"/>
  <c r="J105" i="13"/>
  <c r="C105" i="13" a="1"/>
  <c r="C105" i="13" s="1"/>
  <c r="K104" i="13"/>
  <c r="J104" i="13"/>
  <c r="C104" i="13" a="1"/>
  <c r="C104" i="13" s="1"/>
  <c r="K103" i="13"/>
  <c r="J103" i="13"/>
  <c r="C103" i="13" a="1"/>
  <c r="C103" i="13" s="1"/>
  <c r="K102" i="13"/>
  <c r="J102" i="13"/>
  <c r="C102" i="13" a="1"/>
  <c r="C102" i="13" s="1"/>
  <c r="K101" i="13"/>
  <c r="J101" i="13"/>
  <c r="C101" i="13" a="1"/>
  <c r="C101" i="13" s="1"/>
  <c r="K100" i="13"/>
  <c r="J100" i="13"/>
  <c r="C100" i="13" a="1"/>
  <c r="C100" i="13" s="1"/>
  <c r="K99" i="13"/>
  <c r="J99" i="13"/>
  <c r="C99" i="13" a="1"/>
  <c r="C99" i="13" s="1"/>
  <c r="K98" i="13"/>
  <c r="J98" i="13"/>
  <c r="C98" i="13" a="1"/>
  <c r="C98" i="13" s="1"/>
  <c r="K97" i="13"/>
  <c r="J97" i="13"/>
  <c r="C97" i="13" a="1"/>
  <c r="C97" i="13" s="1"/>
  <c r="K96" i="13"/>
  <c r="J96" i="13"/>
  <c r="C96" i="13" a="1"/>
  <c r="C96" i="13" s="1"/>
  <c r="K95" i="13"/>
  <c r="J95" i="13"/>
  <c r="C95" i="13" a="1"/>
  <c r="C95" i="13" s="1"/>
  <c r="K94" i="13"/>
  <c r="J94" i="13"/>
  <c r="C94" i="13" a="1"/>
  <c r="C94" i="13" s="1"/>
  <c r="K93" i="13"/>
  <c r="J93" i="13"/>
  <c r="C93" i="13" a="1"/>
  <c r="C93" i="13" s="1"/>
  <c r="K92" i="13"/>
  <c r="J92" i="13"/>
  <c r="C92" i="13" a="1"/>
  <c r="C92" i="13" s="1"/>
  <c r="K91" i="13"/>
  <c r="J91" i="13"/>
  <c r="C91" i="13" a="1"/>
  <c r="C91" i="13" s="1"/>
  <c r="K90" i="13"/>
  <c r="J90" i="13"/>
  <c r="C90" i="13" a="1"/>
  <c r="C90" i="13" s="1"/>
  <c r="K89" i="13"/>
  <c r="J89" i="13"/>
  <c r="C89" i="13" a="1"/>
  <c r="C89" i="13" s="1"/>
  <c r="K88" i="13"/>
  <c r="J88" i="13"/>
  <c r="C88" i="13" a="1"/>
  <c r="C88" i="13" s="1"/>
  <c r="K87" i="13"/>
  <c r="J87" i="13"/>
  <c r="C87" i="13" a="1"/>
  <c r="C87" i="13" s="1"/>
  <c r="K86" i="13"/>
  <c r="J86" i="13"/>
  <c r="C86" i="13" a="1"/>
  <c r="C86" i="13" s="1"/>
  <c r="K85" i="13"/>
  <c r="J85" i="13"/>
  <c r="C85" i="13" a="1"/>
  <c r="C85" i="13" s="1"/>
  <c r="K84" i="13"/>
  <c r="J84" i="13"/>
  <c r="C84" i="13" a="1"/>
  <c r="C84" i="13" s="1"/>
  <c r="K83" i="13"/>
  <c r="J83" i="13"/>
  <c r="C83" i="13" a="1"/>
  <c r="C83" i="13" s="1"/>
  <c r="K82" i="13"/>
  <c r="J82" i="13"/>
  <c r="C82" i="13" a="1"/>
  <c r="C82" i="13" s="1"/>
  <c r="K81" i="13"/>
  <c r="J81" i="13"/>
  <c r="C81" i="13" a="1"/>
  <c r="C81" i="13" s="1"/>
  <c r="K80" i="13"/>
  <c r="J80" i="13"/>
  <c r="C80" i="13" a="1"/>
  <c r="C80" i="13" s="1"/>
  <c r="K79" i="13"/>
  <c r="J79" i="13"/>
  <c r="C79" i="13" a="1"/>
  <c r="C79" i="13" s="1"/>
  <c r="K78" i="13"/>
  <c r="J78" i="13"/>
  <c r="C78" i="13" a="1"/>
  <c r="C78" i="13" s="1"/>
  <c r="K77" i="13"/>
  <c r="J77" i="13"/>
  <c r="C77" i="13" a="1"/>
  <c r="C77" i="13" s="1"/>
  <c r="K76" i="13"/>
  <c r="J76" i="13"/>
  <c r="C76" i="13" a="1"/>
  <c r="C76" i="13" s="1"/>
  <c r="K75" i="13"/>
  <c r="J75" i="13"/>
  <c r="C75" i="13" a="1"/>
  <c r="C75" i="13" s="1"/>
  <c r="K74" i="13"/>
  <c r="J74" i="13"/>
  <c r="C74" i="13" a="1"/>
  <c r="C74" i="13" s="1"/>
  <c r="K73" i="13"/>
  <c r="J73" i="13"/>
  <c r="C73" i="13" a="1"/>
  <c r="C73" i="13" s="1"/>
  <c r="K72" i="13"/>
  <c r="J72" i="13"/>
  <c r="C72" i="13" a="1"/>
  <c r="C72" i="13" s="1"/>
  <c r="K71" i="13"/>
  <c r="J71" i="13"/>
  <c r="C71" i="13" a="1"/>
  <c r="C71" i="13" s="1"/>
  <c r="K70" i="13"/>
  <c r="J70" i="13"/>
  <c r="C70" i="13" a="1"/>
  <c r="C70" i="13" s="1"/>
  <c r="K69" i="13"/>
  <c r="J69" i="13"/>
  <c r="C69" i="13" a="1"/>
  <c r="C69" i="13" s="1"/>
  <c r="K68" i="13"/>
  <c r="J68" i="13"/>
  <c r="C68" i="13" a="1"/>
  <c r="C68" i="13" s="1"/>
  <c r="K67" i="13"/>
  <c r="J67" i="13"/>
  <c r="C67" i="13" a="1"/>
  <c r="C67" i="13" s="1"/>
  <c r="K66" i="13"/>
  <c r="J66" i="13"/>
  <c r="C66" i="13" a="1"/>
  <c r="C66" i="13" s="1"/>
  <c r="K65" i="13"/>
  <c r="J65" i="13"/>
  <c r="C65" i="13" a="1"/>
  <c r="C65" i="13" s="1"/>
  <c r="K64" i="13"/>
  <c r="J64" i="13"/>
  <c r="C64" i="13" a="1"/>
  <c r="C64" i="13" s="1"/>
  <c r="K63" i="13"/>
  <c r="J63" i="13"/>
  <c r="C63" i="13" a="1"/>
  <c r="C63" i="13" s="1"/>
  <c r="K62" i="13"/>
  <c r="J62" i="13"/>
  <c r="C62" i="13" a="1"/>
  <c r="C62" i="13" s="1"/>
  <c r="K61" i="13"/>
  <c r="J61" i="13"/>
  <c r="C61" i="13" a="1"/>
  <c r="C61" i="13" s="1"/>
  <c r="K60" i="13"/>
  <c r="J60" i="13"/>
  <c r="C60" i="13" a="1"/>
  <c r="C60" i="13" s="1"/>
  <c r="K59" i="13"/>
  <c r="J59" i="13"/>
  <c r="C59" i="13" a="1"/>
  <c r="C59" i="13" s="1"/>
  <c r="K58" i="13"/>
  <c r="J58" i="13"/>
  <c r="C58" i="13" a="1"/>
  <c r="C58" i="13" s="1"/>
  <c r="K57" i="13"/>
  <c r="J57" i="13"/>
  <c r="C57" i="13" a="1"/>
  <c r="C57" i="13" s="1"/>
  <c r="K56" i="13"/>
  <c r="J56" i="13"/>
  <c r="C56" i="13" a="1"/>
  <c r="C56" i="13" s="1"/>
  <c r="K55" i="13"/>
  <c r="J55" i="13"/>
  <c r="C55" i="13" a="1"/>
  <c r="C55" i="13" s="1"/>
  <c r="K54" i="13"/>
  <c r="J54" i="13"/>
  <c r="C54" i="13" a="1"/>
  <c r="C54" i="13" s="1"/>
  <c r="K53" i="13"/>
  <c r="J53" i="13"/>
  <c r="C53" i="13" a="1"/>
  <c r="C53" i="13" s="1"/>
  <c r="K52" i="13"/>
  <c r="J52" i="13"/>
  <c r="C52" i="13" a="1"/>
  <c r="C52" i="13" s="1"/>
  <c r="K51" i="13"/>
  <c r="J51" i="13"/>
  <c r="C51" i="13" a="1"/>
  <c r="C51" i="13" s="1"/>
  <c r="K50" i="13"/>
  <c r="J50" i="13"/>
  <c r="C50" i="13" a="1"/>
  <c r="C50" i="13" s="1"/>
  <c r="K49" i="13"/>
  <c r="J49" i="13"/>
  <c r="C49" i="13" a="1"/>
  <c r="C49" i="13" s="1"/>
  <c r="K48" i="13"/>
  <c r="J48" i="13"/>
  <c r="C48" i="13" a="1"/>
  <c r="C48" i="13" s="1"/>
  <c r="K47" i="13"/>
  <c r="J47" i="13"/>
  <c r="C47" i="13" a="1"/>
  <c r="C47" i="13" s="1"/>
  <c r="K46" i="13"/>
  <c r="J46" i="13"/>
  <c r="C46" i="13" a="1"/>
  <c r="C46" i="13" s="1"/>
  <c r="K45" i="13"/>
  <c r="J45" i="13"/>
  <c r="C45" i="13" a="1"/>
  <c r="C45" i="13" s="1"/>
  <c r="K44" i="13"/>
  <c r="J44" i="13"/>
  <c r="C44" i="13" a="1"/>
  <c r="C44" i="13" s="1"/>
  <c r="K43" i="13"/>
  <c r="J43" i="13"/>
  <c r="C43" i="13" a="1"/>
  <c r="C43" i="13" s="1"/>
  <c r="K42" i="13"/>
  <c r="J42" i="13"/>
  <c r="C42" i="13" a="1"/>
  <c r="C42" i="13" s="1"/>
  <c r="K41" i="13"/>
  <c r="J41" i="13"/>
  <c r="C41" i="13" a="1"/>
  <c r="C41" i="13" s="1"/>
  <c r="K40" i="13"/>
  <c r="J40" i="13"/>
  <c r="C40" i="13" a="1"/>
  <c r="C40" i="13" s="1"/>
  <c r="K39" i="13"/>
  <c r="J39" i="13"/>
  <c r="C39" i="13" a="1"/>
  <c r="C39" i="13" s="1"/>
  <c r="K38" i="13"/>
  <c r="J38" i="13"/>
  <c r="C38" i="13" a="1"/>
  <c r="C38" i="13" s="1"/>
  <c r="K37" i="13"/>
  <c r="J37" i="13"/>
  <c r="C37" i="13" a="1"/>
  <c r="C37" i="13" s="1"/>
  <c r="K36" i="13"/>
  <c r="J36" i="13"/>
  <c r="C36" i="13" a="1"/>
  <c r="C36" i="13" s="1"/>
  <c r="K35" i="13"/>
  <c r="J35" i="13"/>
  <c r="C35" i="13" a="1"/>
  <c r="C35" i="13" s="1"/>
  <c r="K34" i="13"/>
  <c r="J34" i="13"/>
  <c r="C34" i="13" a="1"/>
  <c r="C34" i="13" s="1"/>
  <c r="K33" i="13"/>
  <c r="J33" i="13"/>
  <c r="C33" i="13" a="1"/>
  <c r="C33" i="13" s="1"/>
  <c r="K32" i="13"/>
  <c r="J32" i="13"/>
  <c r="C32" i="13" a="1"/>
  <c r="C32" i="13" s="1"/>
  <c r="K31" i="13"/>
  <c r="J31" i="13"/>
  <c r="C31" i="13" a="1"/>
  <c r="C31" i="13" s="1"/>
  <c r="K30" i="13"/>
  <c r="J30" i="13"/>
  <c r="C30" i="13" a="1"/>
  <c r="C30" i="13" s="1"/>
  <c r="K29" i="13"/>
  <c r="J29" i="13"/>
  <c r="C29" i="13" a="1"/>
  <c r="C29" i="13" s="1"/>
  <c r="K28" i="13"/>
  <c r="J28" i="13"/>
  <c r="C28" i="13" a="1"/>
  <c r="C28" i="13" s="1"/>
  <c r="K27" i="13"/>
  <c r="J27" i="13"/>
  <c r="C27" i="13" a="1"/>
  <c r="C27" i="13" s="1"/>
  <c r="K26" i="13"/>
  <c r="J26" i="13"/>
  <c r="C26" i="13" a="1"/>
  <c r="C26" i="13" s="1"/>
  <c r="K25" i="13"/>
  <c r="J25" i="13"/>
  <c r="C25" i="13" a="1"/>
  <c r="C25" i="13" s="1"/>
  <c r="K24" i="13"/>
  <c r="J24" i="13"/>
  <c r="C24" i="13" a="1"/>
  <c r="C24" i="13" s="1"/>
  <c r="K23" i="13"/>
  <c r="J23" i="13"/>
  <c r="C23" i="13" a="1"/>
  <c r="C23" i="13" s="1"/>
  <c r="K22" i="13"/>
  <c r="J22" i="13"/>
  <c r="C22" i="13" a="1"/>
  <c r="C22" i="13" s="1"/>
  <c r="K21" i="13"/>
  <c r="J21" i="13"/>
  <c r="C21" i="13" a="1"/>
  <c r="C21" i="13" s="1"/>
  <c r="K20" i="13"/>
  <c r="J20" i="13"/>
  <c r="C20" i="13" a="1"/>
  <c r="C20" i="13" s="1"/>
  <c r="K19" i="13"/>
  <c r="J19" i="13"/>
  <c r="C19" i="13" a="1"/>
  <c r="C19" i="13" s="1"/>
  <c r="K18" i="13"/>
  <c r="J18" i="13"/>
  <c r="C18" i="13" a="1"/>
  <c r="C18" i="13" s="1"/>
  <c r="K17" i="13"/>
  <c r="J17" i="13"/>
  <c r="C17" i="13" a="1"/>
  <c r="C17" i="13" s="1"/>
  <c r="K16" i="13"/>
  <c r="J16" i="13"/>
  <c r="C16" i="13" a="1"/>
  <c r="C16" i="13" s="1"/>
  <c r="K15" i="13"/>
  <c r="J15" i="13"/>
  <c r="C15" i="13" a="1"/>
  <c r="C15" i="13" s="1"/>
  <c r="K14" i="13"/>
  <c r="J14" i="13"/>
  <c r="C14" i="13" a="1"/>
  <c r="C14" i="13" s="1"/>
  <c r="K13" i="13"/>
  <c r="J13" i="13"/>
  <c r="C13" i="13" a="1"/>
  <c r="C13" i="13" s="1"/>
  <c r="K12" i="13"/>
  <c r="J12" i="13"/>
  <c r="C12" i="13" a="1"/>
  <c r="C12" i="13" s="1"/>
  <c r="K11" i="13"/>
  <c r="J11" i="13"/>
  <c r="C11" i="13" a="1"/>
  <c r="C11" i="13" s="1"/>
  <c r="K10" i="13"/>
  <c r="J10" i="13"/>
  <c r="C10" i="13" a="1"/>
  <c r="C10" i="13" s="1"/>
  <c r="K9" i="13"/>
  <c r="J9" i="13"/>
  <c r="C9" i="13" a="1"/>
  <c r="C9" i="13" s="1"/>
  <c r="K8" i="13"/>
  <c r="J8" i="13"/>
  <c r="C8" i="13" a="1"/>
  <c r="C8" i="13" s="1"/>
  <c r="K7" i="13"/>
  <c r="J7" i="13"/>
  <c r="C7" i="13" a="1"/>
  <c r="C7" i="13" s="1"/>
  <c r="K6" i="13"/>
  <c r="J6" i="13"/>
  <c r="C6" i="13" a="1"/>
  <c r="C6" i="13" s="1"/>
  <c r="K5" i="13"/>
  <c r="J5" i="13"/>
  <c r="C5" i="13" a="1"/>
  <c r="C5" i="13" s="1"/>
  <c r="K4" i="13"/>
  <c r="J4" i="13"/>
  <c r="C4" i="13" a="1"/>
  <c r="C4" i="13" s="1"/>
  <c r="K3" i="13"/>
  <c r="J3" i="13"/>
  <c r="C3" i="13" a="1"/>
  <c r="C3" i="13" s="1"/>
  <c r="K2" i="13"/>
  <c r="J2" i="13"/>
  <c r="C2" i="13" a="1"/>
  <c r="C2" i="13" s="1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K380" i="12"/>
  <c r="K381" i="12"/>
  <c r="K382" i="12"/>
  <c r="K383" i="12"/>
  <c r="K384" i="12"/>
  <c r="K385" i="12"/>
  <c r="K386" i="12"/>
  <c r="K387" i="12"/>
  <c r="K388" i="12"/>
  <c r="K389" i="12"/>
  <c r="K390" i="12"/>
  <c r="K391" i="12"/>
  <c r="K392" i="12"/>
  <c r="K393" i="12"/>
  <c r="K394" i="12"/>
  <c r="K395" i="12"/>
  <c r="K396" i="12"/>
  <c r="K397" i="12"/>
  <c r="K398" i="12"/>
  <c r="K399" i="12"/>
  <c r="K400" i="12"/>
  <c r="K401" i="12"/>
  <c r="K402" i="12"/>
  <c r="K403" i="12"/>
  <c r="K404" i="12"/>
  <c r="K405" i="12"/>
  <c r="K406" i="12"/>
  <c r="K407" i="12"/>
  <c r="K408" i="12"/>
  <c r="K409" i="12"/>
  <c r="K410" i="12"/>
  <c r="K411" i="12"/>
  <c r="K412" i="12"/>
  <c r="K413" i="12"/>
  <c r="K414" i="12"/>
  <c r="K415" i="12"/>
  <c r="K416" i="12"/>
  <c r="K417" i="12"/>
  <c r="K418" i="12"/>
  <c r="K419" i="12"/>
  <c r="K420" i="12"/>
  <c r="K421" i="12"/>
  <c r="K422" i="12"/>
  <c r="K423" i="12"/>
  <c r="K424" i="12"/>
  <c r="K425" i="12"/>
  <c r="K426" i="12"/>
  <c r="K427" i="12"/>
  <c r="K428" i="12"/>
  <c r="K429" i="12"/>
  <c r="K430" i="12"/>
  <c r="K431" i="12"/>
  <c r="K432" i="12"/>
  <c r="K433" i="12"/>
  <c r="K434" i="12"/>
  <c r="K435" i="12"/>
  <c r="K436" i="12"/>
  <c r="K437" i="12"/>
  <c r="K438" i="12"/>
  <c r="K439" i="12"/>
  <c r="K440" i="12"/>
  <c r="K441" i="12"/>
  <c r="K442" i="12"/>
  <c r="K443" i="12"/>
  <c r="K444" i="12"/>
  <c r="K445" i="12"/>
  <c r="K446" i="12"/>
  <c r="K447" i="12"/>
  <c r="K448" i="12"/>
  <c r="K449" i="12"/>
  <c r="K450" i="12"/>
  <c r="K451" i="12"/>
  <c r="K452" i="12"/>
  <c r="K453" i="12"/>
  <c r="K454" i="12"/>
  <c r="K455" i="12"/>
  <c r="K456" i="12"/>
  <c r="K457" i="12"/>
  <c r="K458" i="12"/>
  <c r="K459" i="12"/>
  <c r="K460" i="12"/>
  <c r="K461" i="12"/>
  <c r="K462" i="12"/>
  <c r="K463" i="12"/>
  <c r="K464" i="12"/>
  <c r="K465" i="12"/>
  <c r="K466" i="12"/>
  <c r="K467" i="12"/>
  <c r="K468" i="12"/>
  <c r="K469" i="12"/>
  <c r="K470" i="12"/>
  <c r="K471" i="12"/>
  <c r="K472" i="12"/>
  <c r="K473" i="12"/>
  <c r="K474" i="12"/>
  <c r="K475" i="12"/>
  <c r="K476" i="12"/>
  <c r="K477" i="12"/>
  <c r="K478" i="12"/>
  <c r="K479" i="12"/>
  <c r="K480" i="12"/>
  <c r="K481" i="12"/>
  <c r="K482" i="12"/>
  <c r="K483" i="12"/>
  <c r="K484" i="12"/>
  <c r="K485" i="12"/>
  <c r="K486" i="12"/>
  <c r="K487" i="12"/>
  <c r="K488" i="12"/>
  <c r="K489" i="12"/>
  <c r="K490" i="12"/>
  <c r="K491" i="12"/>
  <c r="K492" i="12"/>
  <c r="K493" i="12"/>
  <c r="K494" i="12"/>
  <c r="K495" i="12"/>
  <c r="K496" i="12"/>
  <c r="K497" i="12"/>
  <c r="K498" i="12"/>
  <c r="K499" i="12"/>
  <c r="K500" i="12"/>
  <c r="K501" i="12"/>
  <c r="K502" i="12"/>
  <c r="K503" i="12"/>
  <c r="K504" i="12"/>
  <c r="K505" i="12"/>
  <c r="K506" i="12"/>
  <c r="K507" i="12"/>
  <c r="K508" i="12"/>
  <c r="K509" i="12"/>
  <c r="K510" i="12"/>
  <c r="K511" i="12"/>
  <c r="K512" i="12"/>
  <c r="K513" i="12"/>
  <c r="K514" i="12"/>
  <c r="K515" i="12"/>
  <c r="K516" i="12"/>
  <c r="K517" i="12"/>
  <c r="K518" i="12"/>
  <c r="K519" i="12"/>
  <c r="K520" i="12"/>
  <c r="K521" i="12"/>
  <c r="K522" i="12"/>
  <c r="K523" i="12"/>
  <c r="K524" i="12"/>
  <c r="K525" i="12"/>
  <c r="K526" i="12"/>
  <c r="K527" i="12"/>
  <c r="K528" i="12"/>
  <c r="K529" i="12"/>
  <c r="K530" i="12"/>
  <c r="K531" i="12"/>
  <c r="K532" i="12"/>
  <c r="K533" i="12"/>
  <c r="K534" i="12"/>
  <c r="K535" i="12"/>
  <c r="K536" i="12"/>
  <c r="K537" i="12"/>
  <c r="K538" i="12"/>
  <c r="K539" i="12"/>
  <c r="K540" i="12"/>
  <c r="K541" i="12"/>
  <c r="K542" i="12"/>
  <c r="K543" i="12"/>
  <c r="K544" i="12"/>
  <c r="K545" i="12"/>
  <c r="K546" i="12"/>
  <c r="K547" i="12"/>
  <c r="K548" i="12"/>
  <c r="K549" i="12"/>
  <c r="K550" i="12"/>
  <c r="K551" i="12"/>
  <c r="K552" i="12"/>
  <c r="K553" i="12"/>
  <c r="K554" i="12"/>
  <c r="K555" i="12"/>
  <c r="K556" i="12"/>
  <c r="K557" i="12"/>
  <c r="K558" i="12"/>
  <c r="K559" i="12"/>
  <c r="K560" i="12"/>
  <c r="K561" i="12"/>
  <c r="K562" i="12"/>
  <c r="K563" i="12"/>
  <c r="K564" i="12"/>
  <c r="K565" i="12"/>
  <c r="K566" i="12"/>
  <c r="K567" i="12"/>
  <c r="K568" i="12"/>
  <c r="K569" i="12"/>
  <c r="K570" i="12"/>
  <c r="K571" i="12"/>
  <c r="K572" i="12"/>
  <c r="K573" i="12"/>
  <c r="K574" i="12"/>
  <c r="K575" i="12"/>
  <c r="K576" i="12"/>
  <c r="K577" i="12"/>
  <c r="K578" i="12"/>
  <c r="K579" i="12"/>
  <c r="K580" i="12"/>
  <c r="K581" i="12"/>
  <c r="K582" i="12"/>
  <c r="K583" i="12"/>
  <c r="K584" i="12"/>
  <c r="K585" i="12"/>
  <c r="K586" i="12"/>
  <c r="K587" i="12"/>
  <c r="K588" i="12"/>
  <c r="K589" i="12"/>
  <c r="K590" i="12"/>
  <c r="K591" i="12"/>
  <c r="K592" i="12"/>
  <c r="K593" i="12"/>
  <c r="K594" i="12"/>
  <c r="K595" i="12"/>
  <c r="K596" i="12"/>
  <c r="K597" i="12"/>
  <c r="K598" i="12"/>
  <c r="K599" i="12"/>
  <c r="K600" i="12"/>
  <c r="K601" i="12"/>
  <c r="K602" i="12"/>
  <c r="K603" i="12"/>
  <c r="K604" i="12"/>
  <c r="K605" i="12"/>
  <c r="K606" i="12"/>
  <c r="K607" i="12"/>
  <c r="K608" i="12"/>
  <c r="K609" i="12"/>
  <c r="K610" i="12"/>
  <c r="K611" i="12"/>
  <c r="K612" i="12"/>
  <c r="K613" i="12"/>
  <c r="K614" i="12"/>
  <c r="K615" i="12"/>
  <c r="K616" i="12"/>
  <c r="K617" i="12"/>
  <c r="K618" i="12"/>
  <c r="K619" i="12"/>
  <c r="K620" i="12"/>
  <c r="K621" i="12"/>
  <c r="K622" i="12"/>
  <c r="K623" i="12"/>
  <c r="K624" i="12"/>
  <c r="K625" i="12"/>
  <c r="K626" i="12"/>
  <c r="K627" i="12"/>
  <c r="K628" i="12"/>
  <c r="K629" i="12"/>
  <c r="K630" i="12"/>
  <c r="K631" i="12"/>
  <c r="K632" i="12"/>
  <c r="K633" i="12"/>
  <c r="K634" i="12"/>
  <c r="K635" i="12"/>
  <c r="K636" i="12"/>
  <c r="K637" i="12"/>
  <c r="K638" i="12"/>
  <c r="K639" i="12"/>
  <c r="K640" i="12"/>
  <c r="K641" i="12"/>
  <c r="K642" i="12"/>
  <c r="K643" i="12"/>
  <c r="K644" i="12"/>
  <c r="K645" i="12"/>
  <c r="K646" i="12"/>
  <c r="K647" i="12"/>
  <c r="K648" i="12"/>
  <c r="K649" i="12"/>
  <c r="K650" i="12"/>
  <c r="K651" i="12"/>
  <c r="K652" i="12"/>
  <c r="K653" i="12"/>
  <c r="K654" i="12"/>
  <c r="K655" i="12"/>
  <c r="K656" i="12"/>
  <c r="K657" i="12"/>
  <c r="K658" i="12"/>
  <c r="K659" i="12"/>
  <c r="K660" i="12"/>
  <c r="K661" i="12"/>
  <c r="K662" i="12"/>
  <c r="K663" i="12"/>
  <c r="K664" i="12"/>
  <c r="K665" i="12"/>
  <c r="K666" i="12"/>
  <c r="K667" i="12"/>
  <c r="K668" i="12"/>
  <c r="K669" i="12"/>
  <c r="C2" i="12" a="1"/>
  <c r="C2" i="12" s="1"/>
  <c r="C664" i="12" a="1"/>
  <c r="C664" i="12" s="1"/>
  <c r="C665" i="12" a="1"/>
  <c r="C665" i="12" s="1"/>
  <c r="C666" i="12" a="1"/>
  <c r="C666" i="12" s="1"/>
  <c r="C667" i="12" a="1"/>
  <c r="C667" i="12" s="1"/>
  <c r="C668" i="12" a="1"/>
  <c r="C668" i="12" s="1"/>
  <c r="C669" i="12" a="1"/>
  <c r="C669" i="12" s="1"/>
  <c r="J664" i="12"/>
  <c r="J665" i="12"/>
  <c r="J666" i="12"/>
  <c r="J667" i="12"/>
  <c r="J668" i="12"/>
  <c r="J669" i="12"/>
  <c r="J663" i="12"/>
  <c r="C663" i="12" a="1"/>
  <c r="C663" i="12" s="1"/>
  <c r="J662" i="12"/>
  <c r="C662" i="12" a="1"/>
  <c r="C662" i="12" s="1"/>
  <c r="J661" i="12"/>
  <c r="C661" i="12" a="1"/>
  <c r="C661" i="12" s="1"/>
  <c r="J660" i="12"/>
  <c r="C660" i="12" a="1"/>
  <c r="C660" i="12" s="1"/>
  <c r="J659" i="12"/>
  <c r="C659" i="12" a="1"/>
  <c r="C659" i="12" s="1"/>
  <c r="J658" i="12"/>
  <c r="C658" i="12" a="1"/>
  <c r="C658" i="12" s="1"/>
  <c r="J657" i="12"/>
  <c r="C657" i="12" a="1"/>
  <c r="C657" i="12" s="1"/>
  <c r="J656" i="12"/>
  <c r="C656" i="12" a="1"/>
  <c r="C656" i="12" s="1"/>
  <c r="J655" i="12"/>
  <c r="C655" i="12" a="1"/>
  <c r="C655" i="12" s="1"/>
  <c r="J654" i="12"/>
  <c r="C654" i="12" a="1"/>
  <c r="C654" i="12" s="1"/>
  <c r="J653" i="12"/>
  <c r="C653" i="12" a="1"/>
  <c r="C653" i="12" s="1"/>
  <c r="J652" i="12"/>
  <c r="C652" i="12" a="1"/>
  <c r="C652" i="12" s="1"/>
  <c r="J651" i="12"/>
  <c r="C651" i="12" a="1"/>
  <c r="C651" i="12" s="1"/>
  <c r="J650" i="12"/>
  <c r="C650" i="12" a="1"/>
  <c r="C650" i="12" s="1"/>
  <c r="J649" i="12"/>
  <c r="C649" i="12" a="1"/>
  <c r="C649" i="12" s="1"/>
  <c r="J648" i="12"/>
  <c r="C648" i="12" a="1"/>
  <c r="C648" i="12" s="1"/>
  <c r="J647" i="12"/>
  <c r="C647" i="12" a="1"/>
  <c r="C647" i="12" s="1"/>
  <c r="J646" i="12"/>
  <c r="C646" i="12" a="1"/>
  <c r="C646" i="12" s="1"/>
  <c r="J645" i="12"/>
  <c r="C645" i="12" a="1"/>
  <c r="C645" i="12" s="1"/>
  <c r="J644" i="12"/>
  <c r="C644" i="12" a="1"/>
  <c r="C644" i="12" s="1"/>
  <c r="J643" i="12"/>
  <c r="C643" i="12" a="1"/>
  <c r="C643" i="12" s="1"/>
  <c r="J642" i="12"/>
  <c r="C642" i="12" a="1"/>
  <c r="C642" i="12" s="1"/>
  <c r="J641" i="12"/>
  <c r="C641" i="12" a="1"/>
  <c r="C641" i="12" s="1"/>
  <c r="J640" i="12"/>
  <c r="C640" i="12" a="1"/>
  <c r="C640" i="12" s="1"/>
  <c r="J639" i="12"/>
  <c r="C639" i="12" a="1"/>
  <c r="C639" i="12" s="1"/>
  <c r="J638" i="12"/>
  <c r="C638" i="12" a="1"/>
  <c r="C638" i="12" s="1"/>
  <c r="J637" i="12"/>
  <c r="C637" i="12" a="1"/>
  <c r="C637" i="12" s="1"/>
  <c r="J636" i="12"/>
  <c r="C636" i="12" a="1"/>
  <c r="C636" i="12" s="1"/>
  <c r="J635" i="12"/>
  <c r="C635" i="12" a="1"/>
  <c r="C635" i="12" s="1"/>
  <c r="J634" i="12"/>
  <c r="C634" i="12" a="1"/>
  <c r="C634" i="12" s="1"/>
  <c r="J633" i="12"/>
  <c r="C633" i="12" a="1"/>
  <c r="C633" i="12" s="1"/>
  <c r="J632" i="12"/>
  <c r="C632" i="12" a="1"/>
  <c r="C632" i="12" s="1"/>
  <c r="J631" i="12"/>
  <c r="C631" i="12" a="1"/>
  <c r="C631" i="12" s="1"/>
  <c r="J630" i="12"/>
  <c r="C630" i="12" a="1"/>
  <c r="C630" i="12" s="1"/>
  <c r="J629" i="12"/>
  <c r="C629" i="12" a="1"/>
  <c r="C629" i="12" s="1"/>
  <c r="J628" i="12"/>
  <c r="C628" i="12" a="1"/>
  <c r="C628" i="12" s="1"/>
  <c r="J627" i="12"/>
  <c r="C627" i="12" a="1"/>
  <c r="C627" i="12" s="1"/>
  <c r="J626" i="12"/>
  <c r="C626" i="12" a="1"/>
  <c r="C626" i="12" s="1"/>
  <c r="J625" i="12"/>
  <c r="C625" i="12" a="1"/>
  <c r="C625" i="12" s="1"/>
  <c r="J624" i="12"/>
  <c r="C624" i="12" a="1"/>
  <c r="C624" i="12" s="1"/>
  <c r="J623" i="12"/>
  <c r="C623" i="12" a="1"/>
  <c r="C623" i="12" s="1"/>
  <c r="J622" i="12"/>
  <c r="C622" i="12" a="1"/>
  <c r="C622" i="12" s="1"/>
  <c r="J621" i="12"/>
  <c r="C621" i="12" a="1"/>
  <c r="C621" i="12" s="1"/>
  <c r="J620" i="12"/>
  <c r="C620" i="12" a="1"/>
  <c r="C620" i="12" s="1"/>
  <c r="J619" i="12"/>
  <c r="C619" i="12" a="1"/>
  <c r="C619" i="12" s="1"/>
  <c r="J618" i="12"/>
  <c r="C618" i="12" a="1"/>
  <c r="C618" i="12" s="1"/>
  <c r="J617" i="12"/>
  <c r="C617" i="12" a="1"/>
  <c r="C617" i="12" s="1"/>
  <c r="J616" i="12"/>
  <c r="C616" i="12" a="1"/>
  <c r="C616" i="12" s="1"/>
  <c r="J615" i="12"/>
  <c r="C615" i="12" a="1"/>
  <c r="C615" i="12" s="1"/>
  <c r="J614" i="12"/>
  <c r="C614" i="12" a="1"/>
  <c r="C614" i="12" s="1"/>
  <c r="J613" i="12"/>
  <c r="C613" i="12" a="1"/>
  <c r="C613" i="12" s="1"/>
  <c r="J612" i="12"/>
  <c r="C612" i="12" a="1"/>
  <c r="C612" i="12" s="1"/>
  <c r="J611" i="12"/>
  <c r="C611" i="12" a="1"/>
  <c r="C611" i="12" s="1"/>
  <c r="J610" i="12"/>
  <c r="C610" i="12" a="1"/>
  <c r="C610" i="12" s="1"/>
  <c r="J609" i="12"/>
  <c r="C609" i="12" a="1"/>
  <c r="C609" i="12" s="1"/>
  <c r="J608" i="12"/>
  <c r="C608" i="12" a="1"/>
  <c r="C608" i="12" s="1"/>
  <c r="J607" i="12"/>
  <c r="C607" i="12" a="1"/>
  <c r="C607" i="12" s="1"/>
  <c r="J606" i="12"/>
  <c r="C606" i="12" a="1"/>
  <c r="C606" i="12" s="1"/>
  <c r="J605" i="12"/>
  <c r="C605" i="12" a="1"/>
  <c r="C605" i="12" s="1"/>
  <c r="J604" i="12"/>
  <c r="C604" i="12" a="1"/>
  <c r="C604" i="12" s="1"/>
  <c r="J603" i="12"/>
  <c r="C603" i="12" a="1"/>
  <c r="C603" i="12" s="1"/>
  <c r="J602" i="12"/>
  <c r="C602" i="12" a="1"/>
  <c r="C602" i="12" s="1"/>
  <c r="J601" i="12"/>
  <c r="C601" i="12" a="1"/>
  <c r="C601" i="12" s="1"/>
  <c r="J600" i="12"/>
  <c r="C600" i="12" a="1"/>
  <c r="C600" i="12" s="1"/>
  <c r="J599" i="12"/>
  <c r="C599" i="12" a="1"/>
  <c r="C599" i="12" s="1"/>
  <c r="J598" i="12"/>
  <c r="C598" i="12" a="1"/>
  <c r="C598" i="12" s="1"/>
  <c r="J597" i="12"/>
  <c r="C597" i="12" a="1"/>
  <c r="C597" i="12" s="1"/>
  <c r="J596" i="12"/>
  <c r="C596" i="12" a="1"/>
  <c r="C596" i="12" s="1"/>
  <c r="J595" i="12"/>
  <c r="C595" i="12" a="1"/>
  <c r="C595" i="12" s="1"/>
  <c r="J594" i="12"/>
  <c r="C594" i="12" a="1"/>
  <c r="C594" i="12" s="1"/>
  <c r="J593" i="12"/>
  <c r="C593" i="12" a="1"/>
  <c r="C593" i="12" s="1"/>
  <c r="J592" i="12"/>
  <c r="C592" i="12" a="1"/>
  <c r="C592" i="12" s="1"/>
  <c r="J591" i="12"/>
  <c r="C591" i="12" a="1"/>
  <c r="C591" i="12" s="1"/>
  <c r="J590" i="12"/>
  <c r="C590" i="12" a="1"/>
  <c r="C590" i="12" s="1"/>
  <c r="J589" i="12"/>
  <c r="C589" i="12" a="1"/>
  <c r="C589" i="12" s="1"/>
  <c r="J588" i="12"/>
  <c r="C588" i="12" a="1"/>
  <c r="C588" i="12" s="1"/>
  <c r="J587" i="12"/>
  <c r="C587" i="12" a="1"/>
  <c r="C587" i="12" s="1"/>
  <c r="J586" i="12"/>
  <c r="C586" i="12" a="1"/>
  <c r="C586" i="12" s="1"/>
  <c r="J585" i="12"/>
  <c r="C585" i="12" a="1"/>
  <c r="C585" i="12" s="1"/>
  <c r="J584" i="12"/>
  <c r="C584" i="12" a="1"/>
  <c r="C584" i="12" s="1"/>
  <c r="J583" i="12"/>
  <c r="C583" i="12" a="1"/>
  <c r="C583" i="12" s="1"/>
  <c r="J582" i="12"/>
  <c r="C582" i="12" a="1"/>
  <c r="C582" i="12" s="1"/>
  <c r="J581" i="12"/>
  <c r="C581" i="12" a="1"/>
  <c r="C581" i="12" s="1"/>
  <c r="J580" i="12"/>
  <c r="C580" i="12" a="1"/>
  <c r="C580" i="12" s="1"/>
  <c r="J579" i="12"/>
  <c r="C579" i="12" a="1"/>
  <c r="C579" i="12" s="1"/>
  <c r="J578" i="12"/>
  <c r="C578" i="12" a="1"/>
  <c r="C578" i="12" s="1"/>
  <c r="J577" i="12"/>
  <c r="C577" i="12" a="1"/>
  <c r="C577" i="12" s="1"/>
  <c r="J576" i="12"/>
  <c r="C576" i="12" a="1"/>
  <c r="C576" i="12" s="1"/>
  <c r="J575" i="12"/>
  <c r="C575" i="12" a="1"/>
  <c r="C575" i="12" s="1"/>
  <c r="J574" i="12"/>
  <c r="C574" i="12" a="1"/>
  <c r="C574" i="12" s="1"/>
  <c r="J573" i="12"/>
  <c r="C573" i="12" a="1"/>
  <c r="C573" i="12" s="1"/>
  <c r="J572" i="12"/>
  <c r="C572" i="12" a="1"/>
  <c r="C572" i="12" s="1"/>
  <c r="J571" i="12"/>
  <c r="C571" i="12" a="1"/>
  <c r="C571" i="12" s="1"/>
  <c r="J570" i="12"/>
  <c r="C570" i="12" a="1"/>
  <c r="C570" i="12" s="1"/>
  <c r="J569" i="12"/>
  <c r="C569" i="12" a="1"/>
  <c r="C569" i="12" s="1"/>
  <c r="J568" i="12"/>
  <c r="C568" i="12" a="1"/>
  <c r="C568" i="12" s="1"/>
  <c r="J567" i="12"/>
  <c r="C567" i="12" a="1"/>
  <c r="C567" i="12" s="1"/>
  <c r="J566" i="12"/>
  <c r="C566" i="12" a="1"/>
  <c r="C566" i="12" s="1"/>
  <c r="J565" i="12"/>
  <c r="C565" i="12" a="1"/>
  <c r="C565" i="12" s="1"/>
  <c r="J564" i="12"/>
  <c r="C564" i="12" a="1"/>
  <c r="C564" i="12" s="1"/>
  <c r="J563" i="12"/>
  <c r="C563" i="12" a="1"/>
  <c r="C563" i="12" s="1"/>
  <c r="J562" i="12"/>
  <c r="C562" i="12" a="1"/>
  <c r="C562" i="12" s="1"/>
  <c r="J561" i="12"/>
  <c r="C561" i="12" a="1"/>
  <c r="C561" i="12" s="1"/>
  <c r="J560" i="12"/>
  <c r="C560" i="12" a="1"/>
  <c r="C560" i="12" s="1"/>
  <c r="J559" i="12"/>
  <c r="C559" i="12" a="1"/>
  <c r="C559" i="12" s="1"/>
  <c r="J558" i="12"/>
  <c r="C558" i="12" a="1"/>
  <c r="C558" i="12" s="1"/>
  <c r="J557" i="12"/>
  <c r="C557" i="12" a="1"/>
  <c r="C557" i="12" s="1"/>
  <c r="J556" i="12"/>
  <c r="C556" i="12" a="1"/>
  <c r="C556" i="12" s="1"/>
  <c r="J555" i="12"/>
  <c r="C555" i="12" a="1"/>
  <c r="C555" i="12" s="1"/>
  <c r="J554" i="12"/>
  <c r="C554" i="12" a="1"/>
  <c r="C554" i="12" s="1"/>
  <c r="J553" i="12"/>
  <c r="C553" i="12" a="1"/>
  <c r="C553" i="12" s="1"/>
  <c r="J552" i="12"/>
  <c r="C552" i="12" a="1"/>
  <c r="C552" i="12" s="1"/>
  <c r="J551" i="12"/>
  <c r="C551" i="12" a="1"/>
  <c r="C551" i="12" s="1"/>
  <c r="J550" i="12"/>
  <c r="C550" i="12" a="1"/>
  <c r="C550" i="12" s="1"/>
  <c r="J549" i="12"/>
  <c r="C549" i="12" a="1"/>
  <c r="C549" i="12" s="1"/>
  <c r="J548" i="12"/>
  <c r="C548" i="12" a="1"/>
  <c r="C548" i="12" s="1"/>
  <c r="J547" i="12"/>
  <c r="C547" i="12" a="1"/>
  <c r="C547" i="12" s="1"/>
  <c r="J546" i="12"/>
  <c r="C546" i="12" a="1"/>
  <c r="C546" i="12" s="1"/>
  <c r="J545" i="12"/>
  <c r="C545" i="12" a="1"/>
  <c r="C545" i="12" s="1"/>
  <c r="J544" i="12"/>
  <c r="C544" i="12" a="1"/>
  <c r="C544" i="12" s="1"/>
  <c r="J543" i="12"/>
  <c r="C543" i="12" a="1"/>
  <c r="C543" i="12" s="1"/>
  <c r="J542" i="12"/>
  <c r="C542" i="12" a="1"/>
  <c r="C542" i="12" s="1"/>
  <c r="J541" i="12"/>
  <c r="C541" i="12" a="1"/>
  <c r="C541" i="12" s="1"/>
  <c r="J540" i="12"/>
  <c r="C540" i="12" a="1"/>
  <c r="C540" i="12" s="1"/>
  <c r="J539" i="12"/>
  <c r="C539" i="12" a="1"/>
  <c r="C539" i="12" s="1"/>
  <c r="J538" i="12"/>
  <c r="C538" i="12" a="1"/>
  <c r="C538" i="12" s="1"/>
  <c r="J537" i="12"/>
  <c r="C537" i="12" a="1"/>
  <c r="C537" i="12" s="1"/>
  <c r="J536" i="12"/>
  <c r="C536" i="12" a="1"/>
  <c r="C536" i="12" s="1"/>
  <c r="J535" i="12"/>
  <c r="C535" i="12" a="1"/>
  <c r="C535" i="12" s="1"/>
  <c r="J534" i="12"/>
  <c r="C534" i="12" a="1"/>
  <c r="C534" i="12" s="1"/>
  <c r="J533" i="12"/>
  <c r="C533" i="12" a="1"/>
  <c r="C533" i="12" s="1"/>
  <c r="J532" i="12"/>
  <c r="C532" i="12" a="1"/>
  <c r="C532" i="12" s="1"/>
  <c r="J531" i="12"/>
  <c r="C531" i="12" a="1"/>
  <c r="C531" i="12" s="1"/>
  <c r="J530" i="12"/>
  <c r="C530" i="12" a="1"/>
  <c r="C530" i="12" s="1"/>
  <c r="J529" i="12"/>
  <c r="C529" i="12" a="1"/>
  <c r="C529" i="12" s="1"/>
  <c r="J528" i="12"/>
  <c r="C528" i="12" a="1"/>
  <c r="C528" i="12" s="1"/>
  <c r="J527" i="12"/>
  <c r="C527" i="12" a="1"/>
  <c r="C527" i="12" s="1"/>
  <c r="J526" i="12"/>
  <c r="C526" i="12" a="1"/>
  <c r="C526" i="12" s="1"/>
  <c r="J525" i="12"/>
  <c r="C525" i="12" a="1"/>
  <c r="C525" i="12" s="1"/>
  <c r="J524" i="12"/>
  <c r="C524" i="12" a="1"/>
  <c r="C524" i="12" s="1"/>
  <c r="J523" i="12"/>
  <c r="C523" i="12" a="1"/>
  <c r="C523" i="12" s="1"/>
  <c r="J522" i="12"/>
  <c r="C522" i="12" a="1"/>
  <c r="C522" i="12" s="1"/>
  <c r="J521" i="12"/>
  <c r="C521" i="12" a="1"/>
  <c r="C521" i="12" s="1"/>
  <c r="J520" i="12"/>
  <c r="C520" i="12" a="1"/>
  <c r="C520" i="12" s="1"/>
  <c r="J519" i="12"/>
  <c r="C519" i="12" a="1"/>
  <c r="C519" i="12" s="1"/>
  <c r="J518" i="12"/>
  <c r="C518" i="12" a="1"/>
  <c r="C518" i="12" s="1"/>
  <c r="J517" i="12"/>
  <c r="C517" i="12" a="1"/>
  <c r="C517" i="12" s="1"/>
  <c r="J516" i="12"/>
  <c r="C516" i="12" a="1"/>
  <c r="C516" i="12" s="1"/>
  <c r="J515" i="12"/>
  <c r="C515" i="12" a="1"/>
  <c r="C515" i="12" s="1"/>
  <c r="J514" i="12"/>
  <c r="C514" i="12" a="1"/>
  <c r="C514" i="12" s="1"/>
  <c r="J513" i="12"/>
  <c r="C513" i="12" a="1"/>
  <c r="C513" i="12" s="1"/>
  <c r="J512" i="12"/>
  <c r="C512" i="12" a="1"/>
  <c r="C512" i="12" s="1"/>
  <c r="J511" i="12"/>
  <c r="C511" i="12" a="1"/>
  <c r="C511" i="12" s="1"/>
  <c r="J510" i="12"/>
  <c r="C510" i="12" a="1"/>
  <c r="C510" i="12" s="1"/>
  <c r="J509" i="12"/>
  <c r="C509" i="12" a="1"/>
  <c r="C509" i="12" s="1"/>
  <c r="J508" i="12"/>
  <c r="C508" i="12" a="1"/>
  <c r="C508" i="12" s="1"/>
  <c r="J507" i="12"/>
  <c r="C507" i="12" a="1"/>
  <c r="C507" i="12" s="1"/>
  <c r="J506" i="12"/>
  <c r="C506" i="12" a="1"/>
  <c r="C506" i="12" s="1"/>
  <c r="J505" i="12"/>
  <c r="C505" i="12" a="1"/>
  <c r="C505" i="12" s="1"/>
  <c r="J504" i="12"/>
  <c r="C504" i="12" a="1"/>
  <c r="C504" i="12" s="1"/>
  <c r="J503" i="12"/>
  <c r="C503" i="12" a="1"/>
  <c r="C503" i="12" s="1"/>
  <c r="J502" i="12"/>
  <c r="C502" i="12" a="1"/>
  <c r="C502" i="12" s="1"/>
  <c r="J501" i="12"/>
  <c r="C501" i="12" a="1"/>
  <c r="C501" i="12" s="1"/>
  <c r="J500" i="12"/>
  <c r="C500" i="12" a="1"/>
  <c r="C500" i="12" s="1"/>
  <c r="J499" i="12"/>
  <c r="C499" i="12" a="1"/>
  <c r="C499" i="12" s="1"/>
  <c r="J498" i="12"/>
  <c r="C498" i="12" a="1"/>
  <c r="C498" i="12" s="1"/>
  <c r="J497" i="12"/>
  <c r="C497" i="12" a="1"/>
  <c r="C497" i="12" s="1"/>
  <c r="J496" i="12"/>
  <c r="C496" i="12" a="1"/>
  <c r="C496" i="12" s="1"/>
  <c r="J495" i="12"/>
  <c r="C495" i="12" a="1"/>
  <c r="C495" i="12" s="1"/>
  <c r="J494" i="12"/>
  <c r="C494" i="12" a="1"/>
  <c r="C494" i="12" s="1"/>
  <c r="J493" i="12"/>
  <c r="C493" i="12" a="1"/>
  <c r="C493" i="12" s="1"/>
  <c r="J492" i="12"/>
  <c r="C492" i="12" a="1"/>
  <c r="C492" i="12" s="1"/>
  <c r="J491" i="12"/>
  <c r="C491" i="12" a="1"/>
  <c r="C491" i="12" s="1"/>
  <c r="J490" i="12"/>
  <c r="C490" i="12" a="1"/>
  <c r="C490" i="12" s="1"/>
  <c r="J489" i="12"/>
  <c r="C489" i="12" a="1"/>
  <c r="C489" i="12" s="1"/>
  <c r="J488" i="12"/>
  <c r="C488" i="12" a="1"/>
  <c r="C488" i="12" s="1"/>
  <c r="J487" i="12"/>
  <c r="C487" i="12" a="1"/>
  <c r="C487" i="12" s="1"/>
  <c r="J486" i="12"/>
  <c r="C486" i="12" a="1"/>
  <c r="C486" i="12" s="1"/>
  <c r="J485" i="12"/>
  <c r="C485" i="12" a="1"/>
  <c r="C485" i="12" s="1"/>
  <c r="J484" i="12"/>
  <c r="C484" i="12" a="1"/>
  <c r="C484" i="12" s="1"/>
  <c r="J483" i="12"/>
  <c r="C483" i="12" a="1"/>
  <c r="C483" i="12" s="1"/>
  <c r="J482" i="12"/>
  <c r="C482" i="12" a="1"/>
  <c r="C482" i="12" s="1"/>
  <c r="J481" i="12"/>
  <c r="C481" i="12" a="1"/>
  <c r="C481" i="12" s="1"/>
  <c r="J480" i="12"/>
  <c r="C480" i="12" a="1"/>
  <c r="C480" i="12" s="1"/>
  <c r="J479" i="12"/>
  <c r="C479" i="12" a="1"/>
  <c r="C479" i="12" s="1"/>
  <c r="J478" i="12"/>
  <c r="C478" i="12" a="1"/>
  <c r="C478" i="12" s="1"/>
  <c r="J477" i="12"/>
  <c r="C477" i="12" a="1"/>
  <c r="C477" i="12" s="1"/>
  <c r="J476" i="12"/>
  <c r="C476" i="12" a="1"/>
  <c r="C476" i="12" s="1"/>
  <c r="J475" i="12"/>
  <c r="C475" i="12" a="1"/>
  <c r="C475" i="12" s="1"/>
  <c r="J474" i="12"/>
  <c r="C474" i="12" a="1"/>
  <c r="C474" i="12" s="1"/>
  <c r="J473" i="12"/>
  <c r="C473" i="12" a="1"/>
  <c r="C473" i="12" s="1"/>
  <c r="J472" i="12"/>
  <c r="C472" i="12" a="1"/>
  <c r="C472" i="12" s="1"/>
  <c r="J471" i="12"/>
  <c r="C471" i="12" a="1"/>
  <c r="C471" i="12" s="1"/>
  <c r="J470" i="12"/>
  <c r="C470" i="12" a="1"/>
  <c r="C470" i="12" s="1"/>
  <c r="J469" i="12"/>
  <c r="C469" i="12" a="1"/>
  <c r="C469" i="12" s="1"/>
  <c r="J468" i="12"/>
  <c r="C468" i="12" a="1"/>
  <c r="C468" i="12" s="1"/>
  <c r="J467" i="12"/>
  <c r="C467" i="12" a="1"/>
  <c r="C467" i="12" s="1"/>
  <c r="J466" i="12"/>
  <c r="C466" i="12" a="1"/>
  <c r="C466" i="12" s="1"/>
  <c r="J465" i="12"/>
  <c r="C465" i="12" a="1"/>
  <c r="C465" i="12" s="1"/>
  <c r="J464" i="12"/>
  <c r="C464" i="12" a="1"/>
  <c r="C464" i="12" s="1"/>
  <c r="J463" i="12"/>
  <c r="C463" i="12" a="1"/>
  <c r="C463" i="12" s="1"/>
  <c r="J462" i="12"/>
  <c r="C462" i="12" a="1"/>
  <c r="C462" i="12" s="1"/>
  <c r="J461" i="12"/>
  <c r="C461" i="12" a="1"/>
  <c r="C461" i="12" s="1"/>
  <c r="J460" i="12"/>
  <c r="C460" i="12" a="1"/>
  <c r="C460" i="12" s="1"/>
  <c r="J459" i="12"/>
  <c r="C459" i="12" a="1"/>
  <c r="C459" i="12" s="1"/>
  <c r="J458" i="12"/>
  <c r="C458" i="12" a="1"/>
  <c r="C458" i="12" s="1"/>
  <c r="J457" i="12"/>
  <c r="C457" i="12" a="1"/>
  <c r="C457" i="12" s="1"/>
  <c r="J456" i="12"/>
  <c r="C456" i="12" a="1"/>
  <c r="C456" i="12" s="1"/>
  <c r="J455" i="12"/>
  <c r="C455" i="12" a="1"/>
  <c r="C455" i="12" s="1"/>
  <c r="J454" i="12"/>
  <c r="C454" i="12" a="1"/>
  <c r="C454" i="12" s="1"/>
  <c r="J453" i="12"/>
  <c r="C453" i="12" a="1"/>
  <c r="C453" i="12" s="1"/>
  <c r="J452" i="12"/>
  <c r="C452" i="12" a="1"/>
  <c r="C452" i="12" s="1"/>
  <c r="J451" i="12"/>
  <c r="C451" i="12" a="1"/>
  <c r="C451" i="12" s="1"/>
  <c r="J450" i="12"/>
  <c r="C450" i="12" a="1"/>
  <c r="C450" i="12" s="1"/>
  <c r="J449" i="12"/>
  <c r="C449" i="12" a="1"/>
  <c r="C449" i="12" s="1"/>
  <c r="J448" i="12"/>
  <c r="C448" i="12" a="1"/>
  <c r="C448" i="12" s="1"/>
  <c r="J447" i="12"/>
  <c r="C447" i="12" a="1"/>
  <c r="C447" i="12" s="1"/>
  <c r="J446" i="12"/>
  <c r="C446" i="12" a="1"/>
  <c r="C446" i="12" s="1"/>
  <c r="J445" i="12"/>
  <c r="C445" i="12" a="1"/>
  <c r="C445" i="12" s="1"/>
  <c r="J444" i="12"/>
  <c r="C444" i="12" a="1"/>
  <c r="C444" i="12" s="1"/>
  <c r="J443" i="12"/>
  <c r="C443" i="12" a="1"/>
  <c r="C443" i="12" s="1"/>
  <c r="J442" i="12"/>
  <c r="C442" i="12" a="1"/>
  <c r="C442" i="12" s="1"/>
  <c r="J441" i="12"/>
  <c r="C441" i="12" a="1"/>
  <c r="C441" i="12" s="1"/>
  <c r="J440" i="12"/>
  <c r="C440" i="12" a="1"/>
  <c r="C440" i="12" s="1"/>
  <c r="J439" i="12"/>
  <c r="C439" i="12" a="1"/>
  <c r="C439" i="12" s="1"/>
  <c r="J438" i="12"/>
  <c r="C438" i="12" a="1"/>
  <c r="C438" i="12" s="1"/>
  <c r="J437" i="12"/>
  <c r="C437" i="12" a="1"/>
  <c r="C437" i="12" s="1"/>
  <c r="J436" i="12"/>
  <c r="C436" i="12" a="1"/>
  <c r="C436" i="12" s="1"/>
  <c r="J435" i="12"/>
  <c r="C435" i="12" a="1"/>
  <c r="C435" i="12" s="1"/>
  <c r="J434" i="12"/>
  <c r="C434" i="12" a="1"/>
  <c r="C434" i="12" s="1"/>
  <c r="J433" i="12"/>
  <c r="C433" i="12" a="1"/>
  <c r="C433" i="12" s="1"/>
  <c r="J432" i="12"/>
  <c r="C432" i="12" a="1"/>
  <c r="C432" i="12" s="1"/>
  <c r="J431" i="12"/>
  <c r="C431" i="12" a="1"/>
  <c r="C431" i="12" s="1"/>
  <c r="J430" i="12"/>
  <c r="C430" i="12" a="1"/>
  <c r="C430" i="12" s="1"/>
  <c r="J429" i="12"/>
  <c r="C429" i="12" a="1"/>
  <c r="C429" i="12" s="1"/>
  <c r="J428" i="12"/>
  <c r="C428" i="12" a="1"/>
  <c r="C428" i="12" s="1"/>
  <c r="J427" i="12"/>
  <c r="C427" i="12" a="1"/>
  <c r="C427" i="12" s="1"/>
  <c r="J426" i="12"/>
  <c r="C426" i="12" a="1"/>
  <c r="C426" i="12" s="1"/>
  <c r="J425" i="12"/>
  <c r="C425" i="12" a="1"/>
  <c r="C425" i="12" s="1"/>
  <c r="J424" i="12"/>
  <c r="C424" i="12" a="1"/>
  <c r="C424" i="12" s="1"/>
  <c r="J423" i="12"/>
  <c r="C423" i="12" a="1"/>
  <c r="C423" i="12" s="1"/>
  <c r="J422" i="12"/>
  <c r="C422" i="12" a="1"/>
  <c r="C422" i="12" s="1"/>
  <c r="J421" i="12"/>
  <c r="C421" i="12" a="1"/>
  <c r="C421" i="12" s="1"/>
  <c r="J420" i="12"/>
  <c r="C420" i="12" a="1"/>
  <c r="C420" i="12" s="1"/>
  <c r="J419" i="12"/>
  <c r="C419" i="12" a="1"/>
  <c r="C419" i="12" s="1"/>
  <c r="J418" i="12"/>
  <c r="C418" i="12" a="1"/>
  <c r="C418" i="12" s="1"/>
  <c r="J417" i="12"/>
  <c r="C417" i="12" a="1"/>
  <c r="C417" i="12" s="1"/>
  <c r="J416" i="12"/>
  <c r="C416" i="12" a="1"/>
  <c r="C416" i="12" s="1"/>
  <c r="J415" i="12"/>
  <c r="C415" i="12" a="1"/>
  <c r="C415" i="12" s="1"/>
  <c r="J414" i="12"/>
  <c r="C414" i="12" a="1"/>
  <c r="C414" i="12" s="1"/>
  <c r="J413" i="12"/>
  <c r="C413" i="12" a="1"/>
  <c r="C413" i="12" s="1"/>
  <c r="J412" i="12"/>
  <c r="C412" i="12" a="1"/>
  <c r="C412" i="12" s="1"/>
  <c r="J411" i="12"/>
  <c r="C411" i="12" a="1"/>
  <c r="C411" i="12" s="1"/>
  <c r="J410" i="12"/>
  <c r="C410" i="12" a="1"/>
  <c r="C410" i="12" s="1"/>
  <c r="J409" i="12"/>
  <c r="C409" i="12" a="1"/>
  <c r="C409" i="12" s="1"/>
  <c r="J408" i="12"/>
  <c r="C408" i="12" a="1"/>
  <c r="C408" i="12" s="1"/>
  <c r="J407" i="12"/>
  <c r="C407" i="12" a="1"/>
  <c r="C407" i="12" s="1"/>
  <c r="J406" i="12"/>
  <c r="C406" i="12" a="1"/>
  <c r="C406" i="12" s="1"/>
  <c r="J405" i="12"/>
  <c r="C405" i="12" a="1"/>
  <c r="C405" i="12" s="1"/>
  <c r="J404" i="12"/>
  <c r="C404" i="12" a="1"/>
  <c r="C404" i="12" s="1"/>
  <c r="J403" i="12"/>
  <c r="C403" i="12" a="1"/>
  <c r="C403" i="12" s="1"/>
  <c r="J402" i="12"/>
  <c r="C402" i="12" a="1"/>
  <c r="C402" i="12" s="1"/>
  <c r="J401" i="12"/>
  <c r="C401" i="12" a="1"/>
  <c r="C401" i="12" s="1"/>
  <c r="J400" i="12"/>
  <c r="C400" i="12" a="1"/>
  <c r="C400" i="12" s="1"/>
  <c r="J399" i="12"/>
  <c r="C399" i="12" a="1"/>
  <c r="C399" i="12" s="1"/>
  <c r="J398" i="12"/>
  <c r="C398" i="12" a="1"/>
  <c r="C398" i="12" s="1"/>
  <c r="J397" i="12"/>
  <c r="C397" i="12" a="1"/>
  <c r="C397" i="12" s="1"/>
  <c r="J396" i="12"/>
  <c r="C396" i="12" a="1"/>
  <c r="C396" i="12" s="1"/>
  <c r="J395" i="12"/>
  <c r="C395" i="12" a="1"/>
  <c r="C395" i="12" s="1"/>
  <c r="J394" i="12"/>
  <c r="C394" i="12" a="1"/>
  <c r="C394" i="12" s="1"/>
  <c r="J393" i="12"/>
  <c r="C393" i="12" a="1"/>
  <c r="C393" i="12" s="1"/>
  <c r="J392" i="12"/>
  <c r="C392" i="12" a="1"/>
  <c r="C392" i="12" s="1"/>
  <c r="J391" i="12"/>
  <c r="C391" i="12" a="1"/>
  <c r="C391" i="12" s="1"/>
  <c r="J390" i="12"/>
  <c r="C390" i="12" a="1"/>
  <c r="C390" i="12" s="1"/>
  <c r="J389" i="12"/>
  <c r="C389" i="12" a="1"/>
  <c r="C389" i="12" s="1"/>
  <c r="J388" i="12"/>
  <c r="C388" i="12" a="1"/>
  <c r="C388" i="12" s="1"/>
  <c r="J387" i="12"/>
  <c r="C387" i="12" a="1"/>
  <c r="C387" i="12" s="1"/>
  <c r="J386" i="12"/>
  <c r="C386" i="12" a="1"/>
  <c r="C386" i="12" s="1"/>
  <c r="J385" i="12"/>
  <c r="C385" i="12" a="1"/>
  <c r="C385" i="12" s="1"/>
  <c r="J384" i="12"/>
  <c r="C384" i="12" a="1"/>
  <c r="C384" i="12" s="1"/>
  <c r="J383" i="12"/>
  <c r="C383" i="12" a="1"/>
  <c r="C383" i="12" s="1"/>
  <c r="J382" i="12"/>
  <c r="C382" i="12" a="1"/>
  <c r="C382" i="12" s="1"/>
  <c r="J381" i="12"/>
  <c r="C381" i="12" a="1"/>
  <c r="C381" i="12" s="1"/>
  <c r="J380" i="12"/>
  <c r="C380" i="12" a="1"/>
  <c r="C380" i="12" s="1"/>
  <c r="J379" i="12"/>
  <c r="C379" i="12" a="1"/>
  <c r="C379" i="12" s="1"/>
  <c r="J378" i="12"/>
  <c r="C378" i="12" a="1"/>
  <c r="C378" i="12" s="1"/>
  <c r="J377" i="12"/>
  <c r="C377" i="12" a="1"/>
  <c r="C377" i="12" s="1"/>
  <c r="J376" i="12"/>
  <c r="C376" i="12" a="1"/>
  <c r="C376" i="12" s="1"/>
  <c r="J375" i="12"/>
  <c r="C375" i="12" a="1"/>
  <c r="C375" i="12" s="1"/>
  <c r="J374" i="12"/>
  <c r="C374" i="12" a="1"/>
  <c r="C374" i="12" s="1"/>
  <c r="J373" i="12"/>
  <c r="C373" i="12" a="1"/>
  <c r="C373" i="12" s="1"/>
  <c r="J372" i="12"/>
  <c r="C372" i="12" a="1"/>
  <c r="C372" i="12" s="1"/>
  <c r="J371" i="12"/>
  <c r="C371" i="12" a="1"/>
  <c r="C371" i="12" s="1"/>
  <c r="J370" i="12"/>
  <c r="C370" i="12" a="1"/>
  <c r="C370" i="12" s="1"/>
  <c r="J369" i="12"/>
  <c r="C369" i="12" a="1"/>
  <c r="C369" i="12" s="1"/>
  <c r="J368" i="12"/>
  <c r="C368" i="12" a="1"/>
  <c r="C368" i="12" s="1"/>
  <c r="J367" i="12"/>
  <c r="C367" i="12" a="1"/>
  <c r="C367" i="12" s="1"/>
  <c r="J366" i="12"/>
  <c r="C366" i="12" a="1"/>
  <c r="C366" i="12" s="1"/>
  <c r="J365" i="12"/>
  <c r="C365" i="12" a="1"/>
  <c r="C365" i="12" s="1"/>
  <c r="J364" i="12"/>
  <c r="C364" i="12" a="1"/>
  <c r="C364" i="12" s="1"/>
  <c r="J363" i="12"/>
  <c r="C363" i="12" a="1"/>
  <c r="C363" i="12" s="1"/>
  <c r="J362" i="12"/>
  <c r="C362" i="12" a="1"/>
  <c r="C362" i="12" s="1"/>
  <c r="J361" i="12"/>
  <c r="C361" i="12" a="1"/>
  <c r="C361" i="12" s="1"/>
  <c r="J360" i="12"/>
  <c r="C360" i="12" a="1"/>
  <c r="C360" i="12" s="1"/>
  <c r="J359" i="12"/>
  <c r="C359" i="12" a="1"/>
  <c r="C359" i="12" s="1"/>
  <c r="J358" i="12"/>
  <c r="C358" i="12" a="1"/>
  <c r="C358" i="12" s="1"/>
  <c r="J357" i="12"/>
  <c r="C357" i="12" a="1"/>
  <c r="C357" i="12" s="1"/>
  <c r="J356" i="12"/>
  <c r="C356" i="12" a="1"/>
  <c r="C356" i="12" s="1"/>
  <c r="J355" i="12"/>
  <c r="C355" i="12" a="1"/>
  <c r="C355" i="12" s="1"/>
  <c r="J354" i="12"/>
  <c r="C354" i="12" a="1"/>
  <c r="C354" i="12" s="1"/>
  <c r="J353" i="12"/>
  <c r="C353" i="12" a="1"/>
  <c r="C353" i="12" s="1"/>
  <c r="J352" i="12"/>
  <c r="C352" i="12" a="1"/>
  <c r="C352" i="12" s="1"/>
  <c r="J351" i="12"/>
  <c r="C351" i="12" a="1"/>
  <c r="C351" i="12" s="1"/>
  <c r="J350" i="12"/>
  <c r="C350" i="12" a="1"/>
  <c r="C350" i="12" s="1"/>
  <c r="J349" i="12"/>
  <c r="C349" i="12" a="1"/>
  <c r="C349" i="12" s="1"/>
  <c r="J348" i="12"/>
  <c r="C348" i="12" a="1"/>
  <c r="C348" i="12" s="1"/>
  <c r="J347" i="12"/>
  <c r="C347" i="12" a="1"/>
  <c r="C347" i="12" s="1"/>
  <c r="J346" i="12"/>
  <c r="C346" i="12" a="1"/>
  <c r="C346" i="12" s="1"/>
  <c r="J345" i="12"/>
  <c r="C345" i="12" a="1"/>
  <c r="C345" i="12" s="1"/>
  <c r="J344" i="12"/>
  <c r="C344" i="12" a="1"/>
  <c r="C344" i="12" s="1"/>
  <c r="J343" i="12"/>
  <c r="C343" i="12" a="1"/>
  <c r="C343" i="12" s="1"/>
  <c r="J342" i="12"/>
  <c r="C342" i="12" a="1"/>
  <c r="C342" i="12" s="1"/>
  <c r="J341" i="12"/>
  <c r="C341" i="12" a="1"/>
  <c r="C341" i="12" s="1"/>
  <c r="J340" i="12"/>
  <c r="C340" i="12" a="1"/>
  <c r="C340" i="12" s="1"/>
  <c r="J339" i="12"/>
  <c r="C339" i="12" a="1"/>
  <c r="C339" i="12" s="1"/>
  <c r="J338" i="12"/>
  <c r="C338" i="12" a="1"/>
  <c r="C338" i="12" s="1"/>
  <c r="J337" i="12"/>
  <c r="C337" i="12" a="1"/>
  <c r="C337" i="12" s="1"/>
  <c r="J336" i="12"/>
  <c r="C336" i="12" a="1"/>
  <c r="C336" i="12" s="1"/>
  <c r="J335" i="12"/>
  <c r="C335" i="12" a="1"/>
  <c r="C335" i="12" s="1"/>
  <c r="J334" i="12"/>
  <c r="C334" i="12" a="1"/>
  <c r="C334" i="12" s="1"/>
  <c r="J333" i="12"/>
  <c r="C333" i="12" a="1"/>
  <c r="C333" i="12" s="1"/>
  <c r="J332" i="12"/>
  <c r="C332" i="12" a="1"/>
  <c r="C332" i="12" s="1"/>
  <c r="J331" i="12"/>
  <c r="C331" i="12" a="1"/>
  <c r="C331" i="12" s="1"/>
  <c r="J330" i="12"/>
  <c r="C330" i="12" a="1"/>
  <c r="C330" i="12" s="1"/>
  <c r="J329" i="12"/>
  <c r="C329" i="12" a="1"/>
  <c r="C329" i="12" s="1"/>
  <c r="J328" i="12"/>
  <c r="C328" i="12" a="1"/>
  <c r="C328" i="12" s="1"/>
  <c r="J327" i="12"/>
  <c r="C327" i="12" a="1"/>
  <c r="C327" i="12" s="1"/>
  <c r="J326" i="12"/>
  <c r="C326" i="12" a="1"/>
  <c r="C326" i="12" s="1"/>
  <c r="J325" i="12"/>
  <c r="C325" i="12" a="1"/>
  <c r="C325" i="12" s="1"/>
  <c r="J324" i="12"/>
  <c r="C324" i="12" a="1"/>
  <c r="C324" i="12" s="1"/>
  <c r="J323" i="12"/>
  <c r="C323" i="12" a="1"/>
  <c r="C323" i="12" s="1"/>
  <c r="J322" i="12"/>
  <c r="C322" i="12" a="1"/>
  <c r="C322" i="12" s="1"/>
  <c r="J321" i="12"/>
  <c r="C321" i="12" a="1"/>
  <c r="C321" i="12" s="1"/>
  <c r="J320" i="12"/>
  <c r="C320" i="12" a="1"/>
  <c r="C320" i="12" s="1"/>
  <c r="J319" i="12"/>
  <c r="C319" i="12" a="1"/>
  <c r="C319" i="12" s="1"/>
  <c r="J318" i="12"/>
  <c r="C318" i="12" a="1"/>
  <c r="C318" i="12" s="1"/>
  <c r="J317" i="12"/>
  <c r="C317" i="12" a="1"/>
  <c r="C317" i="12" s="1"/>
  <c r="J316" i="12"/>
  <c r="C316" i="12" a="1"/>
  <c r="C316" i="12" s="1"/>
  <c r="J315" i="12"/>
  <c r="C315" i="12" a="1"/>
  <c r="C315" i="12" s="1"/>
  <c r="J314" i="12"/>
  <c r="C314" i="12" a="1"/>
  <c r="C314" i="12" s="1"/>
  <c r="J313" i="12"/>
  <c r="C313" i="12" a="1"/>
  <c r="C313" i="12" s="1"/>
  <c r="J312" i="12"/>
  <c r="C312" i="12" a="1"/>
  <c r="C312" i="12" s="1"/>
  <c r="J311" i="12"/>
  <c r="C311" i="12" a="1"/>
  <c r="C311" i="12" s="1"/>
  <c r="J310" i="12"/>
  <c r="C310" i="12" a="1"/>
  <c r="C310" i="12" s="1"/>
  <c r="J309" i="12"/>
  <c r="C309" i="12" a="1"/>
  <c r="C309" i="12" s="1"/>
  <c r="J308" i="12"/>
  <c r="C308" i="12" a="1"/>
  <c r="C308" i="12" s="1"/>
  <c r="J307" i="12"/>
  <c r="C307" i="12" a="1"/>
  <c r="C307" i="12" s="1"/>
  <c r="J306" i="12"/>
  <c r="C306" i="12" a="1"/>
  <c r="C306" i="12" s="1"/>
  <c r="J305" i="12"/>
  <c r="C305" i="12" a="1"/>
  <c r="C305" i="12" s="1"/>
  <c r="J304" i="12"/>
  <c r="C304" i="12" a="1"/>
  <c r="C304" i="12" s="1"/>
  <c r="J303" i="12"/>
  <c r="C303" i="12" a="1"/>
  <c r="C303" i="12" s="1"/>
  <c r="J302" i="12"/>
  <c r="C302" i="12" a="1"/>
  <c r="C302" i="12" s="1"/>
  <c r="J301" i="12"/>
  <c r="C301" i="12" a="1"/>
  <c r="C301" i="12" s="1"/>
  <c r="J300" i="12"/>
  <c r="C300" i="12" a="1"/>
  <c r="C300" i="12" s="1"/>
  <c r="J299" i="12"/>
  <c r="C299" i="12" a="1"/>
  <c r="C299" i="12" s="1"/>
  <c r="J298" i="12"/>
  <c r="C298" i="12" a="1"/>
  <c r="C298" i="12" s="1"/>
  <c r="J297" i="12"/>
  <c r="C297" i="12" a="1"/>
  <c r="C297" i="12" s="1"/>
  <c r="J296" i="12"/>
  <c r="C296" i="12" a="1"/>
  <c r="C296" i="12" s="1"/>
  <c r="J295" i="12"/>
  <c r="C295" i="12" a="1"/>
  <c r="C295" i="12" s="1"/>
  <c r="J294" i="12"/>
  <c r="C294" i="12" a="1"/>
  <c r="C294" i="12" s="1"/>
  <c r="J293" i="12"/>
  <c r="C293" i="12" a="1"/>
  <c r="C293" i="12" s="1"/>
  <c r="J292" i="12"/>
  <c r="C292" i="12" a="1"/>
  <c r="C292" i="12" s="1"/>
  <c r="J291" i="12"/>
  <c r="C291" i="12" a="1"/>
  <c r="C291" i="12" s="1"/>
  <c r="J290" i="12"/>
  <c r="C290" i="12" a="1"/>
  <c r="C290" i="12" s="1"/>
  <c r="J289" i="12"/>
  <c r="C289" i="12" a="1"/>
  <c r="C289" i="12" s="1"/>
  <c r="J288" i="12"/>
  <c r="C288" i="12" a="1"/>
  <c r="C288" i="12" s="1"/>
  <c r="J287" i="12"/>
  <c r="C287" i="12" a="1"/>
  <c r="C287" i="12" s="1"/>
  <c r="J286" i="12"/>
  <c r="C286" i="12" a="1"/>
  <c r="C286" i="12" s="1"/>
  <c r="J285" i="12"/>
  <c r="C285" i="12" a="1"/>
  <c r="C285" i="12" s="1"/>
  <c r="J284" i="12"/>
  <c r="C284" i="12" a="1"/>
  <c r="C284" i="12" s="1"/>
  <c r="J283" i="12"/>
  <c r="C283" i="12" a="1"/>
  <c r="C283" i="12" s="1"/>
  <c r="J282" i="12"/>
  <c r="C282" i="12" a="1"/>
  <c r="C282" i="12" s="1"/>
  <c r="J281" i="12"/>
  <c r="C281" i="12" a="1"/>
  <c r="C281" i="12" s="1"/>
  <c r="J280" i="12"/>
  <c r="C280" i="12" a="1"/>
  <c r="C280" i="12" s="1"/>
  <c r="J279" i="12"/>
  <c r="C279" i="12" a="1"/>
  <c r="C279" i="12" s="1"/>
  <c r="J278" i="12"/>
  <c r="C278" i="12" a="1"/>
  <c r="C278" i="12" s="1"/>
  <c r="J277" i="12"/>
  <c r="C277" i="12" a="1"/>
  <c r="C277" i="12" s="1"/>
  <c r="J276" i="12"/>
  <c r="C276" i="12" a="1"/>
  <c r="C276" i="12" s="1"/>
  <c r="J275" i="12"/>
  <c r="C275" i="12" a="1"/>
  <c r="C275" i="12" s="1"/>
  <c r="J274" i="12"/>
  <c r="C274" i="12" a="1"/>
  <c r="C274" i="12" s="1"/>
  <c r="J273" i="12"/>
  <c r="C273" i="12" a="1"/>
  <c r="C273" i="12" s="1"/>
  <c r="J272" i="12"/>
  <c r="C272" i="12" a="1"/>
  <c r="C272" i="12" s="1"/>
  <c r="J271" i="12"/>
  <c r="C271" i="12" a="1"/>
  <c r="C271" i="12" s="1"/>
  <c r="J270" i="12"/>
  <c r="C270" i="12" a="1"/>
  <c r="C270" i="12" s="1"/>
  <c r="J269" i="12"/>
  <c r="C269" i="12" a="1"/>
  <c r="C269" i="12" s="1"/>
  <c r="J268" i="12"/>
  <c r="C268" i="12" a="1"/>
  <c r="C268" i="12" s="1"/>
  <c r="J267" i="12"/>
  <c r="C267" i="12" a="1"/>
  <c r="C267" i="12" s="1"/>
  <c r="J266" i="12"/>
  <c r="C266" i="12" a="1"/>
  <c r="C266" i="12" s="1"/>
  <c r="J265" i="12"/>
  <c r="C265" i="12" a="1"/>
  <c r="C265" i="12" s="1"/>
  <c r="J264" i="12"/>
  <c r="C264" i="12" a="1"/>
  <c r="C264" i="12" s="1"/>
  <c r="J263" i="12"/>
  <c r="C263" i="12" a="1"/>
  <c r="C263" i="12" s="1"/>
  <c r="J262" i="12"/>
  <c r="C262" i="12" a="1"/>
  <c r="C262" i="12" s="1"/>
  <c r="J261" i="12"/>
  <c r="C261" i="12" a="1"/>
  <c r="C261" i="12" s="1"/>
  <c r="J260" i="12"/>
  <c r="C260" i="12" a="1"/>
  <c r="C260" i="12" s="1"/>
  <c r="J259" i="12"/>
  <c r="C259" i="12" a="1"/>
  <c r="C259" i="12" s="1"/>
  <c r="J258" i="12"/>
  <c r="C258" i="12" a="1"/>
  <c r="C258" i="12" s="1"/>
  <c r="J257" i="12"/>
  <c r="C257" i="12" a="1"/>
  <c r="C257" i="12" s="1"/>
  <c r="J256" i="12"/>
  <c r="C256" i="12" a="1"/>
  <c r="C256" i="12" s="1"/>
  <c r="J255" i="12"/>
  <c r="C255" i="12" a="1"/>
  <c r="C255" i="12" s="1"/>
  <c r="J254" i="12"/>
  <c r="C254" i="12" a="1"/>
  <c r="C254" i="12" s="1"/>
  <c r="J253" i="12"/>
  <c r="C253" i="12" a="1"/>
  <c r="C253" i="12" s="1"/>
  <c r="J252" i="12"/>
  <c r="C252" i="12" a="1"/>
  <c r="C252" i="12" s="1"/>
  <c r="J251" i="12"/>
  <c r="C251" i="12" a="1"/>
  <c r="C251" i="12" s="1"/>
  <c r="J250" i="12"/>
  <c r="C250" i="12" a="1"/>
  <c r="C250" i="12" s="1"/>
  <c r="J249" i="12"/>
  <c r="C249" i="12" a="1"/>
  <c r="C249" i="12" s="1"/>
  <c r="J248" i="12"/>
  <c r="C248" i="12" a="1"/>
  <c r="C248" i="12" s="1"/>
  <c r="J247" i="12"/>
  <c r="C247" i="12" a="1"/>
  <c r="C247" i="12" s="1"/>
  <c r="J246" i="12"/>
  <c r="C246" i="12" a="1"/>
  <c r="C246" i="12" s="1"/>
  <c r="J245" i="12"/>
  <c r="C245" i="12" a="1"/>
  <c r="C245" i="12" s="1"/>
  <c r="J244" i="12"/>
  <c r="C244" i="12" a="1"/>
  <c r="C244" i="12" s="1"/>
  <c r="J243" i="12"/>
  <c r="C243" i="12" a="1"/>
  <c r="C243" i="12" s="1"/>
  <c r="J242" i="12"/>
  <c r="C242" i="12" a="1"/>
  <c r="C242" i="12" s="1"/>
  <c r="J241" i="12"/>
  <c r="C241" i="12" a="1"/>
  <c r="C241" i="12" s="1"/>
  <c r="J240" i="12"/>
  <c r="C240" i="12" a="1"/>
  <c r="C240" i="12" s="1"/>
  <c r="J239" i="12"/>
  <c r="C239" i="12" a="1"/>
  <c r="C239" i="12" s="1"/>
  <c r="J238" i="12"/>
  <c r="C238" i="12" a="1"/>
  <c r="C238" i="12" s="1"/>
  <c r="J237" i="12"/>
  <c r="C237" i="12" a="1"/>
  <c r="C237" i="12" s="1"/>
  <c r="J236" i="12"/>
  <c r="C236" i="12" a="1"/>
  <c r="C236" i="12" s="1"/>
  <c r="J235" i="12"/>
  <c r="C235" i="12" a="1"/>
  <c r="C235" i="12" s="1"/>
  <c r="J234" i="12"/>
  <c r="C234" i="12" a="1"/>
  <c r="C234" i="12" s="1"/>
  <c r="J233" i="12"/>
  <c r="C233" i="12" a="1"/>
  <c r="C233" i="12" s="1"/>
  <c r="J232" i="12"/>
  <c r="C232" i="12" a="1"/>
  <c r="C232" i="12" s="1"/>
  <c r="J231" i="12"/>
  <c r="C231" i="12" a="1"/>
  <c r="C231" i="12" s="1"/>
  <c r="J230" i="12"/>
  <c r="C230" i="12" a="1"/>
  <c r="C230" i="12" s="1"/>
  <c r="J229" i="12"/>
  <c r="C229" i="12" a="1"/>
  <c r="C229" i="12" s="1"/>
  <c r="J228" i="12"/>
  <c r="C228" i="12" a="1"/>
  <c r="C228" i="12" s="1"/>
  <c r="J227" i="12"/>
  <c r="C227" i="12" a="1"/>
  <c r="C227" i="12" s="1"/>
  <c r="J226" i="12"/>
  <c r="C226" i="12" a="1"/>
  <c r="C226" i="12" s="1"/>
  <c r="J225" i="12"/>
  <c r="C225" i="12" a="1"/>
  <c r="C225" i="12" s="1"/>
  <c r="J224" i="12"/>
  <c r="C224" i="12" a="1"/>
  <c r="C224" i="12" s="1"/>
  <c r="J223" i="12"/>
  <c r="C223" i="12" a="1"/>
  <c r="C223" i="12" s="1"/>
  <c r="J222" i="12"/>
  <c r="C222" i="12" a="1"/>
  <c r="C222" i="12" s="1"/>
  <c r="J221" i="12"/>
  <c r="C221" i="12" a="1"/>
  <c r="C221" i="12" s="1"/>
  <c r="J220" i="12"/>
  <c r="C220" i="12" a="1"/>
  <c r="C220" i="12" s="1"/>
  <c r="J219" i="12"/>
  <c r="C219" i="12" a="1"/>
  <c r="C219" i="12" s="1"/>
  <c r="J218" i="12"/>
  <c r="C218" i="12" a="1"/>
  <c r="C218" i="12" s="1"/>
  <c r="J217" i="12"/>
  <c r="C217" i="12" a="1"/>
  <c r="C217" i="12" s="1"/>
  <c r="J216" i="12"/>
  <c r="C216" i="12" a="1"/>
  <c r="C216" i="12" s="1"/>
  <c r="J215" i="12"/>
  <c r="C215" i="12" a="1"/>
  <c r="C215" i="12" s="1"/>
  <c r="J214" i="12"/>
  <c r="C214" i="12" a="1"/>
  <c r="C214" i="12" s="1"/>
  <c r="J213" i="12"/>
  <c r="C213" i="12" a="1"/>
  <c r="C213" i="12" s="1"/>
  <c r="J212" i="12"/>
  <c r="C212" i="12" a="1"/>
  <c r="C212" i="12" s="1"/>
  <c r="J211" i="12"/>
  <c r="C211" i="12" a="1"/>
  <c r="C211" i="12" s="1"/>
  <c r="J210" i="12"/>
  <c r="C210" i="12" a="1"/>
  <c r="C210" i="12" s="1"/>
  <c r="J209" i="12"/>
  <c r="C209" i="12" a="1"/>
  <c r="C209" i="12" s="1"/>
  <c r="J208" i="12"/>
  <c r="C208" i="12" a="1"/>
  <c r="C208" i="12" s="1"/>
  <c r="J207" i="12"/>
  <c r="C207" i="12" a="1"/>
  <c r="C207" i="12" s="1"/>
  <c r="J206" i="12"/>
  <c r="C206" i="12" a="1"/>
  <c r="C206" i="12" s="1"/>
  <c r="J205" i="12"/>
  <c r="C205" i="12" a="1"/>
  <c r="C205" i="12" s="1"/>
  <c r="J204" i="12"/>
  <c r="C204" i="12" a="1"/>
  <c r="C204" i="12" s="1"/>
  <c r="J203" i="12"/>
  <c r="C203" i="12" a="1"/>
  <c r="C203" i="12" s="1"/>
  <c r="J202" i="12"/>
  <c r="C202" i="12" a="1"/>
  <c r="C202" i="12" s="1"/>
  <c r="J201" i="12"/>
  <c r="C201" i="12" a="1"/>
  <c r="C201" i="12" s="1"/>
  <c r="J200" i="12"/>
  <c r="C200" i="12" a="1"/>
  <c r="C200" i="12" s="1"/>
  <c r="J199" i="12"/>
  <c r="C199" i="12" a="1"/>
  <c r="C199" i="12" s="1"/>
  <c r="J198" i="12"/>
  <c r="C198" i="12" a="1"/>
  <c r="C198" i="12" s="1"/>
  <c r="J197" i="12"/>
  <c r="C197" i="12" a="1"/>
  <c r="C197" i="12" s="1"/>
  <c r="J196" i="12"/>
  <c r="C196" i="12" a="1"/>
  <c r="C196" i="12" s="1"/>
  <c r="J195" i="12"/>
  <c r="C195" i="12" a="1"/>
  <c r="C195" i="12" s="1"/>
  <c r="J194" i="12"/>
  <c r="C194" i="12" a="1"/>
  <c r="C194" i="12" s="1"/>
  <c r="J193" i="12"/>
  <c r="C193" i="12" a="1"/>
  <c r="C193" i="12" s="1"/>
  <c r="J192" i="12"/>
  <c r="C192" i="12" a="1"/>
  <c r="C192" i="12" s="1"/>
  <c r="J191" i="12"/>
  <c r="C191" i="12" a="1"/>
  <c r="C191" i="12" s="1"/>
  <c r="J190" i="12"/>
  <c r="C190" i="12" a="1"/>
  <c r="C190" i="12" s="1"/>
  <c r="J189" i="12"/>
  <c r="C189" i="12" a="1"/>
  <c r="C189" i="12" s="1"/>
  <c r="J188" i="12"/>
  <c r="C188" i="12" a="1"/>
  <c r="C188" i="12" s="1"/>
  <c r="J187" i="12"/>
  <c r="C187" i="12" a="1"/>
  <c r="C187" i="12" s="1"/>
  <c r="J186" i="12"/>
  <c r="C186" i="12" a="1"/>
  <c r="C186" i="12" s="1"/>
  <c r="J185" i="12"/>
  <c r="C185" i="12" a="1"/>
  <c r="C185" i="12" s="1"/>
  <c r="J184" i="12"/>
  <c r="C184" i="12" a="1"/>
  <c r="C184" i="12" s="1"/>
  <c r="J183" i="12"/>
  <c r="C183" i="12" a="1"/>
  <c r="C183" i="12" s="1"/>
  <c r="J182" i="12"/>
  <c r="C182" i="12" a="1"/>
  <c r="C182" i="12" s="1"/>
  <c r="J181" i="12"/>
  <c r="C181" i="12" a="1"/>
  <c r="C181" i="12" s="1"/>
  <c r="J180" i="12"/>
  <c r="C180" i="12" a="1"/>
  <c r="C180" i="12" s="1"/>
  <c r="J179" i="12"/>
  <c r="C179" i="12" a="1"/>
  <c r="C179" i="12" s="1"/>
  <c r="J178" i="12"/>
  <c r="C178" i="12" a="1"/>
  <c r="C178" i="12" s="1"/>
  <c r="J177" i="12"/>
  <c r="C177" i="12" a="1"/>
  <c r="C177" i="12" s="1"/>
  <c r="J176" i="12"/>
  <c r="C176" i="12" a="1"/>
  <c r="C176" i="12" s="1"/>
  <c r="J175" i="12"/>
  <c r="C175" i="12" a="1"/>
  <c r="C175" i="12" s="1"/>
  <c r="J174" i="12"/>
  <c r="C174" i="12" a="1"/>
  <c r="C174" i="12" s="1"/>
  <c r="J173" i="12"/>
  <c r="C173" i="12" a="1"/>
  <c r="C173" i="12" s="1"/>
  <c r="J172" i="12"/>
  <c r="C172" i="12" a="1"/>
  <c r="C172" i="12" s="1"/>
  <c r="J171" i="12"/>
  <c r="C171" i="12" a="1"/>
  <c r="C171" i="12" s="1"/>
  <c r="J170" i="12"/>
  <c r="C170" i="12" a="1"/>
  <c r="C170" i="12" s="1"/>
  <c r="J169" i="12"/>
  <c r="C169" i="12" a="1"/>
  <c r="C169" i="12" s="1"/>
  <c r="J168" i="12"/>
  <c r="C168" i="12" a="1"/>
  <c r="C168" i="12" s="1"/>
  <c r="J167" i="12"/>
  <c r="C167" i="12" a="1"/>
  <c r="C167" i="12" s="1"/>
  <c r="J166" i="12"/>
  <c r="C166" i="12" a="1"/>
  <c r="C166" i="12" s="1"/>
  <c r="J165" i="12"/>
  <c r="C165" i="12" a="1"/>
  <c r="C165" i="12" s="1"/>
  <c r="J164" i="12"/>
  <c r="C164" i="12" a="1"/>
  <c r="C164" i="12" s="1"/>
  <c r="J163" i="12"/>
  <c r="C163" i="12" a="1"/>
  <c r="C163" i="12" s="1"/>
  <c r="J162" i="12"/>
  <c r="C162" i="12" a="1"/>
  <c r="C162" i="12" s="1"/>
  <c r="J161" i="12"/>
  <c r="C161" i="12" a="1"/>
  <c r="C161" i="12" s="1"/>
  <c r="J160" i="12"/>
  <c r="C160" i="12" a="1"/>
  <c r="C160" i="12" s="1"/>
  <c r="J159" i="12"/>
  <c r="C159" i="12" a="1"/>
  <c r="C159" i="12" s="1"/>
  <c r="J158" i="12"/>
  <c r="C158" i="12" a="1"/>
  <c r="C158" i="12" s="1"/>
  <c r="J157" i="12"/>
  <c r="C157" i="12" a="1"/>
  <c r="C157" i="12" s="1"/>
  <c r="J156" i="12"/>
  <c r="C156" i="12" a="1"/>
  <c r="C156" i="12" s="1"/>
  <c r="J155" i="12"/>
  <c r="C155" i="12" a="1"/>
  <c r="C155" i="12" s="1"/>
  <c r="J154" i="12"/>
  <c r="C154" i="12" a="1"/>
  <c r="C154" i="12" s="1"/>
  <c r="J153" i="12"/>
  <c r="C153" i="12" a="1"/>
  <c r="C153" i="12" s="1"/>
  <c r="J152" i="12"/>
  <c r="C152" i="12" a="1"/>
  <c r="C152" i="12" s="1"/>
  <c r="J151" i="12"/>
  <c r="C151" i="12" a="1"/>
  <c r="C151" i="12" s="1"/>
  <c r="J150" i="12"/>
  <c r="C150" i="12" a="1"/>
  <c r="C150" i="12" s="1"/>
  <c r="J149" i="12"/>
  <c r="C149" i="12" a="1"/>
  <c r="C149" i="12" s="1"/>
  <c r="J148" i="12"/>
  <c r="C148" i="12" a="1"/>
  <c r="C148" i="12" s="1"/>
  <c r="J147" i="12"/>
  <c r="C147" i="12" a="1"/>
  <c r="C147" i="12" s="1"/>
  <c r="J146" i="12"/>
  <c r="C146" i="12" a="1"/>
  <c r="C146" i="12" s="1"/>
  <c r="J145" i="12"/>
  <c r="C145" i="12" a="1"/>
  <c r="C145" i="12" s="1"/>
  <c r="J144" i="12"/>
  <c r="C144" i="12" a="1"/>
  <c r="C144" i="12" s="1"/>
  <c r="J143" i="12"/>
  <c r="C143" i="12" a="1"/>
  <c r="C143" i="12" s="1"/>
  <c r="J142" i="12"/>
  <c r="C142" i="12" a="1"/>
  <c r="C142" i="12" s="1"/>
  <c r="J141" i="12"/>
  <c r="C141" i="12" a="1"/>
  <c r="C141" i="12" s="1"/>
  <c r="J140" i="12"/>
  <c r="C140" i="12" a="1"/>
  <c r="C140" i="12" s="1"/>
  <c r="J139" i="12"/>
  <c r="C139" i="12" a="1"/>
  <c r="C139" i="12" s="1"/>
  <c r="J138" i="12"/>
  <c r="C138" i="12" a="1"/>
  <c r="C138" i="12" s="1"/>
  <c r="J137" i="12"/>
  <c r="C137" i="12" a="1"/>
  <c r="C137" i="12" s="1"/>
  <c r="J136" i="12"/>
  <c r="C136" i="12" a="1"/>
  <c r="C136" i="12" s="1"/>
  <c r="J135" i="12"/>
  <c r="C135" i="12" a="1"/>
  <c r="C135" i="12" s="1"/>
  <c r="J134" i="12"/>
  <c r="C134" i="12" a="1"/>
  <c r="C134" i="12" s="1"/>
  <c r="J133" i="12"/>
  <c r="C133" i="12" a="1"/>
  <c r="C133" i="12" s="1"/>
  <c r="J132" i="12"/>
  <c r="C132" i="12" a="1"/>
  <c r="C132" i="12" s="1"/>
  <c r="J131" i="12"/>
  <c r="C131" i="12" a="1"/>
  <c r="C131" i="12" s="1"/>
  <c r="J130" i="12"/>
  <c r="C130" i="12" a="1"/>
  <c r="C130" i="12" s="1"/>
  <c r="J129" i="12"/>
  <c r="C129" i="12" a="1"/>
  <c r="C129" i="12" s="1"/>
  <c r="J128" i="12"/>
  <c r="C128" i="12" a="1"/>
  <c r="C128" i="12" s="1"/>
  <c r="J127" i="12"/>
  <c r="C127" i="12" a="1"/>
  <c r="C127" i="12" s="1"/>
  <c r="J126" i="12"/>
  <c r="C126" i="12" a="1"/>
  <c r="C126" i="12" s="1"/>
  <c r="J125" i="12"/>
  <c r="C125" i="12" a="1"/>
  <c r="C125" i="12" s="1"/>
  <c r="J124" i="12"/>
  <c r="C124" i="12" a="1"/>
  <c r="C124" i="12" s="1"/>
  <c r="J123" i="12"/>
  <c r="C123" i="12" a="1"/>
  <c r="C123" i="12" s="1"/>
  <c r="J122" i="12"/>
  <c r="C122" i="12" a="1"/>
  <c r="C122" i="12" s="1"/>
  <c r="J121" i="12"/>
  <c r="C121" i="12" a="1"/>
  <c r="C121" i="12" s="1"/>
  <c r="J120" i="12"/>
  <c r="C120" i="12" a="1"/>
  <c r="C120" i="12" s="1"/>
  <c r="J119" i="12"/>
  <c r="C119" i="12" a="1"/>
  <c r="C119" i="12" s="1"/>
  <c r="J118" i="12"/>
  <c r="C118" i="12" a="1"/>
  <c r="C118" i="12" s="1"/>
  <c r="J117" i="12"/>
  <c r="C117" i="12" a="1"/>
  <c r="C117" i="12" s="1"/>
  <c r="J116" i="12"/>
  <c r="C116" i="12" a="1"/>
  <c r="C116" i="12" s="1"/>
  <c r="J115" i="12"/>
  <c r="C115" i="12" a="1"/>
  <c r="C115" i="12" s="1"/>
  <c r="J114" i="12"/>
  <c r="C114" i="12" a="1"/>
  <c r="C114" i="12" s="1"/>
  <c r="J113" i="12"/>
  <c r="C113" i="12" a="1"/>
  <c r="C113" i="12" s="1"/>
  <c r="J112" i="12"/>
  <c r="C112" i="12" a="1"/>
  <c r="C112" i="12" s="1"/>
  <c r="J111" i="12"/>
  <c r="C111" i="12" a="1"/>
  <c r="C111" i="12" s="1"/>
  <c r="J110" i="12"/>
  <c r="C110" i="12" a="1"/>
  <c r="C110" i="12" s="1"/>
  <c r="J109" i="12"/>
  <c r="C109" i="12" a="1"/>
  <c r="C109" i="12" s="1"/>
  <c r="J108" i="12"/>
  <c r="C108" i="12" a="1"/>
  <c r="C108" i="12" s="1"/>
  <c r="J107" i="12"/>
  <c r="C107" i="12" a="1"/>
  <c r="C107" i="12" s="1"/>
  <c r="J106" i="12"/>
  <c r="C106" i="12" a="1"/>
  <c r="C106" i="12" s="1"/>
  <c r="J105" i="12"/>
  <c r="C105" i="12" a="1"/>
  <c r="C105" i="12" s="1"/>
  <c r="J104" i="12"/>
  <c r="C104" i="12" a="1"/>
  <c r="C104" i="12" s="1"/>
  <c r="J103" i="12"/>
  <c r="C103" i="12" a="1"/>
  <c r="C103" i="12" s="1"/>
  <c r="J102" i="12"/>
  <c r="C102" i="12" a="1"/>
  <c r="C102" i="12" s="1"/>
  <c r="J101" i="12"/>
  <c r="C101" i="12" a="1"/>
  <c r="C101" i="12" s="1"/>
  <c r="J100" i="12"/>
  <c r="C100" i="12" a="1"/>
  <c r="C100" i="12" s="1"/>
  <c r="J99" i="12"/>
  <c r="C99" i="12" a="1"/>
  <c r="C99" i="12" s="1"/>
  <c r="J98" i="12"/>
  <c r="C98" i="12" a="1"/>
  <c r="C98" i="12" s="1"/>
  <c r="J97" i="12"/>
  <c r="C97" i="12" a="1"/>
  <c r="C97" i="12" s="1"/>
  <c r="J96" i="12"/>
  <c r="C96" i="12" a="1"/>
  <c r="C96" i="12" s="1"/>
  <c r="J95" i="12"/>
  <c r="C95" i="12" a="1"/>
  <c r="C95" i="12" s="1"/>
  <c r="J94" i="12"/>
  <c r="C94" i="12" a="1"/>
  <c r="C94" i="12" s="1"/>
  <c r="J93" i="12"/>
  <c r="C93" i="12" a="1"/>
  <c r="C93" i="12" s="1"/>
  <c r="J92" i="12"/>
  <c r="C92" i="12" a="1"/>
  <c r="C92" i="12" s="1"/>
  <c r="J91" i="12"/>
  <c r="C91" i="12" a="1"/>
  <c r="C91" i="12" s="1"/>
  <c r="J90" i="12"/>
  <c r="C90" i="12" a="1"/>
  <c r="C90" i="12" s="1"/>
  <c r="J89" i="12"/>
  <c r="C89" i="12" a="1"/>
  <c r="C89" i="12" s="1"/>
  <c r="J88" i="12"/>
  <c r="C88" i="12" a="1"/>
  <c r="C88" i="12" s="1"/>
  <c r="J87" i="12"/>
  <c r="C87" i="12" a="1"/>
  <c r="C87" i="12" s="1"/>
  <c r="J86" i="12"/>
  <c r="C86" i="12" a="1"/>
  <c r="C86" i="12" s="1"/>
  <c r="J85" i="12"/>
  <c r="C85" i="12" a="1"/>
  <c r="C85" i="12" s="1"/>
  <c r="J84" i="12"/>
  <c r="C84" i="12" a="1"/>
  <c r="C84" i="12" s="1"/>
  <c r="J83" i="12"/>
  <c r="C83" i="12" a="1"/>
  <c r="C83" i="12" s="1"/>
  <c r="J82" i="12"/>
  <c r="C82" i="12" a="1"/>
  <c r="C82" i="12" s="1"/>
  <c r="J81" i="12"/>
  <c r="C81" i="12" a="1"/>
  <c r="C81" i="12" s="1"/>
  <c r="J80" i="12"/>
  <c r="C80" i="12" a="1"/>
  <c r="C80" i="12" s="1"/>
  <c r="J79" i="12"/>
  <c r="C79" i="12" a="1"/>
  <c r="C79" i="12" s="1"/>
  <c r="J78" i="12"/>
  <c r="C78" i="12" a="1"/>
  <c r="C78" i="12" s="1"/>
  <c r="J77" i="12"/>
  <c r="C77" i="12" a="1"/>
  <c r="C77" i="12" s="1"/>
  <c r="J76" i="12"/>
  <c r="C76" i="12" a="1"/>
  <c r="C76" i="12" s="1"/>
  <c r="J75" i="12"/>
  <c r="C75" i="12" a="1"/>
  <c r="C75" i="12" s="1"/>
  <c r="J74" i="12"/>
  <c r="C74" i="12" a="1"/>
  <c r="C74" i="12" s="1"/>
  <c r="J73" i="12"/>
  <c r="C73" i="12" a="1"/>
  <c r="C73" i="12" s="1"/>
  <c r="J72" i="12"/>
  <c r="C72" i="12" a="1"/>
  <c r="C72" i="12" s="1"/>
  <c r="J71" i="12"/>
  <c r="C71" i="12" a="1"/>
  <c r="C71" i="12" s="1"/>
  <c r="J70" i="12"/>
  <c r="C70" i="12" a="1"/>
  <c r="C70" i="12" s="1"/>
  <c r="J69" i="12"/>
  <c r="C69" i="12" a="1"/>
  <c r="C69" i="12" s="1"/>
  <c r="J68" i="12"/>
  <c r="C68" i="12" a="1"/>
  <c r="C68" i="12" s="1"/>
  <c r="J67" i="12"/>
  <c r="C67" i="12" a="1"/>
  <c r="C67" i="12" s="1"/>
  <c r="J66" i="12"/>
  <c r="C66" i="12" a="1"/>
  <c r="C66" i="12" s="1"/>
  <c r="J65" i="12"/>
  <c r="C65" i="12" a="1"/>
  <c r="C65" i="12" s="1"/>
  <c r="J64" i="12"/>
  <c r="C64" i="12" a="1"/>
  <c r="C64" i="12" s="1"/>
  <c r="J63" i="12"/>
  <c r="C63" i="12" a="1"/>
  <c r="C63" i="12" s="1"/>
  <c r="J62" i="12"/>
  <c r="C62" i="12" a="1"/>
  <c r="C62" i="12" s="1"/>
  <c r="J61" i="12"/>
  <c r="C61" i="12" a="1"/>
  <c r="C61" i="12" s="1"/>
  <c r="J60" i="12"/>
  <c r="C60" i="12" a="1"/>
  <c r="C60" i="12" s="1"/>
  <c r="J59" i="12"/>
  <c r="C59" i="12" a="1"/>
  <c r="C59" i="12" s="1"/>
  <c r="J58" i="12"/>
  <c r="C58" i="12" a="1"/>
  <c r="C58" i="12" s="1"/>
  <c r="J57" i="12"/>
  <c r="C57" i="12" a="1"/>
  <c r="C57" i="12" s="1"/>
  <c r="J56" i="12"/>
  <c r="C56" i="12" a="1"/>
  <c r="C56" i="12" s="1"/>
  <c r="J55" i="12"/>
  <c r="C55" i="12" a="1"/>
  <c r="C55" i="12" s="1"/>
  <c r="J54" i="12"/>
  <c r="C54" i="12" a="1"/>
  <c r="C54" i="12" s="1"/>
  <c r="J53" i="12"/>
  <c r="C53" i="12" a="1"/>
  <c r="C53" i="12" s="1"/>
  <c r="J52" i="12"/>
  <c r="C52" i="12" a="1"/>
  <c r="C52" i="12" s="1"/>
  <c r="J51" i="12"/>
  <c r="C51" i="12" a="1"/>
  <c r="C51" i="12" s="1"/>
  <c r="J50" i="12"/>
  <c r="C50" i="12" a="1"/>
  <c r="C50" i="12" s="1"/>
  <c r="J49" i="12"/>
  <c r="C49" i="12" a="1"/>
  <c r="C49" i="12" s="1"/>
  <c r="J48" i="12"/>
  <c r="C48" i="12" a="1"/>
  <c r="C48" i="12" s="1"/>
  <c r="J47" i="12"/>
  <c r="C47" i="12" a="1"/>
  <c r="C47" i="12" s="1"/>
  <c r="J46" i="12"/>
  <c r="C46" i="12" a="1"/>
  <c r="C46" i="12" s="1"/>
  <c r="J45" i="12"/>
  <c r="C45" i="12" a="1"/>
  <c r="C45" i="12" s="1"/>
  <c r="J44" i="12"/>
  <c r="C44" i="12" a="1"/>
  <c r="C44" i="12" s="1"/>
  <c r="J43" i="12"/>
  <c r="C43" i="12" a="1"/>
  <c r="C43" i="12" s="1"/>
  <c r="J42" i="12"/>
  <c r="C42" i="12" a="1"/>
  <c r="C42" i="12" s="1"/>
  <c r="J41" i="12"/>
  <c r="C41" i="12" a="1"/>
  <c r="C41" i="12" s="1"/>
  <c r="J40" i="12"/>
  <c r="C40" i="12" a="1"/>
  <c r="C40" i="12" s="1"/>
  <c r="J39" i="12"/>
  <c r="C39" i="12" a="1"/>
  <c r="C39" i="12" s="1"/>
  <c r="J38" i="12"/>
  <c r="C38" i="12" a="1"/>
  <c r="C38" i="12" s="1"/>
  <c r="J37" i="12"/>
  <c r="C37" i="12" a="1"/>
  <c r="C37" i="12" s="1"/>
  <c r="J36" i="12"/>
  <c r="C36" i="12" a="1"/>
  <c r="C36" i="12" s="1"/>
  <c r="J35" i="12"/>
  <c r="C35" i="12" a="1"/>
  <c r="C35" i="12" s="1"/>
  <c r="J34" i="12"/>
  <c r="C34" i="12" a="1"/>
  <c r="C34" i="12" s="1"/>
  <c r="J33" i="12"/>
  <c r="C33" i="12" a="1"/>
  <c r="C33" i="12" s="1"/>
  <c r="J32" i="12"/>
  <c r="C32" i="12" a="1"/>
  <c r="C32" i="12" s="1"/>
  <c r="J31" i="12"/>
  <c r="C31" i="12" a="1"/>
  <c r="C31" i="12" s="1"/>
  <c r="J30" i="12"/>
  <c r="C30" i="12" a="1"/>
  <c r="C30" i="12" s="1"/>
  <c r="J29" i="12"/>
  <c r="C29" i="12" a="1"/>
  <c r="C29" i="12" s="1"/>
  <c r="J28" i="12"/>
  <c r="C28" i="12" a="1"/>
  <c r="C28" i="12" s="1"/>
  <c r="J27" i="12"/>
  <c r="C27" i="12" a="1"/>
  <c r="C27" i="12" s="1"/>
  <c r="J26" i="12"/>
  <c r="C26" i="12" a="1"/>
  <c r="C26" i="12" s="1"/>
  <c r="J25" i="12"/>
  <c r="C25" i="12" a="1"/>
  <c r="C25" i="12" s="1"/>
  <c r="J24" i="12"/>
  <c r="C24" i="12" a="1"/>
  <c r="C24" i="12" s="1"/>
  <c r="J23" i="12"/>
  <c r="C23" i="12" a="1"/>
  <c r="C23" i="12" s="1"/>
  <c r="J22" i="12"/>
  <c r="C22" i="12" a="1"/>
  <c r="C22" i="12" s="1"/>
  <c r="J21" i="12"/>
  <c r="C21" i="12" a="1"/>
  <c r="C21" i="12" s="1"/>
  <c r="J20" i="12"/>
  <c r="C20" i="12" a="1"/>
  <c r="C20" i="12" s="1"/>
  <c r="J19" i="12"/>
  <c r="C19" i="12" a="1"/>
  <c r="C19" i="12" s="1"/>
  <c r="J18" i="12"/>
  <c r="C18" i="12" a="1"/>
  <c r="C18" i="12" s="1"/>
  <c r="J17" i="12"/>
  <c r="C17" i="12" a="1"/>
  <c r="C17" i="12" s="1"/>
  <c r="J16" i="12"/>
  <c r="C16" i="12" a="1"/>
  <c r="C16" i="12" s="1"/>
  <c r="J15" i="12"/>
  <c r="C15" i="12" a="1"/>
  <c r="C15" i="12" s="1"/>
  <c r="J14" i="12"/>
  <c r="C14" i="12" a="1"/>
  <c r="C14" i="12" s="1"/>
  <c r="J13" i="12"/>
  <c r="C13" i="12" a="1"/>
  <c r="C13" i="12" s="1"/>
  <c r="J12" i="12"/>
  <c r="C12" i="12" a="1"/>
  <c r="C12" i="12" s="1"/>
  <c r="J11" i="12"/>
  <c r="C11" i="12" a="1"/>
  <c r="C11" i="12" s="1"/>
  <c r="J10" i="12"/>
  <c r="C10" i="12" a="1"/>
  <c r="C10" i="12" s="1"/>
  <c r="J9" i="12"/>
  <c r="C9" i="12" a="1"/>
  <c r="C9" i="12" s="1"/>
  <c r="J8" i="12"/>
  <c r="C8" i="12" a="1"/>
  <c r="C8" i="12" s="1"/>
  <c r="J7" i="12"/>
  <c r="C7" i="12" a="1"/>
  <c r="C7" i="12" s="1"/>
  <c r="J6" i="12"/>
  <c r="C6" i="12" a="1"/>
  <c r="C6" i="12" s="1"/>
  <c r="J5" i="12"/>
  <c r="C5" i="12" a="1"/>
  <c r="C5" i="12" s="1"/>
  <c r="J4" i="12"/>
  <c r="C4" i="12" a="1"/>
  <c r="C4" i="12" s="1"/>
  <c r="J3" i="12"/>
  <c r="C3" i="12" a="1"/>
  <c r="C3" i="12" s="1"/>
  <c r="J2" i="12"/>
  <c r="C734" i="9" a="1"/>
  <c r="C734" i="9" s="1"/>
  <c r="C2" i="9" a="1"/>
  <c r="C2" i="9" s="1"/>
  <c r="C3" i="9" a="1"/>
  <c r="C3" i="9"/>
  <c r="C4" i="9" a="1"/>
  <c r="C4" i="9"/>
  <c r="C5" i="9" a="1"/>
  <c r="C5" i="9"/>
  <c r="C6" i="9" a="1"/>
  <c r="C6" i="9" s="1"/>
  <c r="C7" i="9" a="1"/>
  <c r="C7" i="9" s="1"/>
  <c r="C8" i="9" a="1"/>
  <c r="C8" i="9"/>
  <c r="C9" i="9" a="1"/>
  <c r="C9" i="9" s="1"/>
  <c r="C10" i="9" a="1"/>
  <c r="C10" i="9" s="1"/>
  <c r="C11" i="9" a="1"/>
  <c r="C11" i="9" s="1"/>
  <c r="C12" i="9" a="1"/>
  <c r="C12" i="9" s="1"/>
  <c r="C13" i="9" a="1"/>
  <c r="C13" i="9"/>
  <c r="C14" i="9" a="1"/>
  <c r="C14" i="9" s="1"/>
  <c r="C15" i="9" a="1"/>
  <c r="C15" i="9"/>
  <c r="C16" i="9" a="1"/>
  <c r="C16" i="9" s="1"/>
  <c r="C17" i="9" a="1"/>
  <c r="C17" i="9"/>
  <c r="C18" i="9" a="1"/>
  <c r="C18" i="9" s="1"/>
  <c r="C19" i="9" a="1"/>
  <c r="C19" i="9"/>
  <c r="C20" i="9" a="1"/>
  <c r="C20" i="9" s="1"/>
  <c r="C21" i="9" a="1"/>
  <c r="C21" i="9" s="1"/>
  <c r="C22" i="9" a="1"/>
  <c r="C22" i="9" s="1"/>
  <c r="C23" i="9" a="1"/>
  <c r="C23" i="9" s="1"/>
  <c r="C24" i="9" a="1"/>
  <c r="C24" i="9" s="1"/>
  <c r="C25" i="9" a="1"/>
  <c r="C25" i="9" s="1"/>
  <c r="C26" i="9" a="1"/>
  <c r="C26" i="9" s="1"/>
  <c r="C27" i="9" a="1"/>
  <c r="C27" i="9"/>
  <c r="C28" i="9" a="1"/>
  <c r="C28" i="9"/>
  <c r="C29" i="9" a="1"/>
  <c r="C29" i="9" s="1"/>
  <c r="C30" i="9" a="1"/>
  <c r="C30" i="9" s="1"/>
  <c r="C31" i="9" a="1"/>
  <c r="C31" i="9"/>
  <c r="C32" i="9" a="1"/>
  <c r="C32" i="9" s="1"/>
  <c r="C33" i="9" a="1"/>
  <c r="C33" i="9"/>
  <c r="C34" i="9" a="1"/>
  <c r="C34" i="9" s="1"/>
  <c r="C35" i="9" a="1"/>
  <c r="C35" i="9" s="1"/>
  <c r="C36" i="9" a="1"/>
  <c r="C36" i="9"/>
  <c r="C37" i="9" a="1"/>
  <c r="C37" i="9"/>
  <c r="C38" i="9" a="1"/>
  <c r="C38" i="9" s="1"/>
  <c r="C39" i="9" a="1"/>
  <c r="C39" i="9" s="1"/>
  <c r="C40" i="9" a="1"/>
  <c r="C40" i="9"/>
  <c r="C41" i="9" a="1"/>
  <c r="C41" i="9" s="1"/>
  <c r="C42" i="9" a="1"/>
  <c r="C42" i="9" s="1"/>
  <c r="C43" i="9" a="1"/>
  <c r="C43" i="9" s="1"/>
  <c r="C44" i="9" a="1"/>
  <c r="C44" i="9" s="1"/>
  <c r="C45" i="9" a="1"/>
  <c r="C45" i="9"/>
  <c r="C46" i="9" a="1"/>
  <c r="C46" i="9" s="1"/>
  <c r="C47" i="9" a="1"/>
  <c r="C47" i="9" s="1"/>
  <c r="C48" i="9" a="1"/>
  <c r="C48" i="9" s="1"/>
  <c r="C49" i="9" a="1"/>
  <c r="C49" i="9"/>
  <c r="C50" i="9" a="1"/>
  <c r="C50" i="9" s="1"/>
  <c r="C51" i="9" a="1"/>
  <c r="C51" i="9"/>
  <c r="C52" i="9" a="1"/>
  <c r="C52" i="9" s="1"/>
  <c r="C53" i="9" a="1"/>
  <c r="C53" i="9" s="1"/>
  <c r="C54" i="9" a="1"/>
  <c r="C54" i="9" s="1"/>
  <c r="C55" i="9" a="1"/>
  <c r="C55" i="9" s="1"/>
  <c r="C56" i="9" a="1"/>
  <c r="C56" i="9"/>
  <c r="C57" i="9" a="1"/>
  <c r="C57" i="9" s="1"/>
  <c r="C58" i="9" a="1"/>
  <c r="C58" i="9" s="1"/>
  <c r="C59" i="9" a="1"/>
  <c r="C59" i="9"/>
  <c r="C60" i="9" a="1"/>
  <c r="C60" i="9"/>
  <c r="C61" i="9" a="1"/>
  <c r="C61" i="9" s="1"/>
  <c r="C62" i="9" a="1"/>
  <c r="C62" i="9" s="1"/>
  <c r="C63" i="9" a="1"/>
  <c r="C63" i="9"/>
  <c r="C64" i="9" a="1"/>
  <c r="C64" i="9" s="1"/>
  <c r="C65" i="9" a="1"/>
  <c r="C65" i="9" s="1"/>
  <c r="C66" i="9" a="1"/>
  <c r="C66" i="9" s="1"/>
  <c r="C67" i="9" a="1"/>
  <c r="C67" i="9" s="1"/>
  <c r="C68" i="9" a="1"/>
  <c r="C68" i="9" s="1"/>
  <c r="C69" i="9" a="1"/>
  <c r="C69" i="9"/>
  <c r="C70" i="9" a="1"/>
  <c r="C70" i="9" s="1"/>
  <c r="C71" i="9" a="1"/>
  <c r="C71" i="9" s="1"/>
  <c r="C72" i="9" a="1"/>
  <c r="C72" i="9"/>
  <c r="C73" i="9" a="1"/>
  <c r="C73" i="9" s="1"/>
  <c r="C74" i="9" a="1"/>
  <c r="C74" i="9" s="1"/>
  <c r="C75" i="9" a="1"/>
  <c r="C75" i="9" s="1"/>
  <c r="C76" i="9" a="1"/>
  <c r="C76" i="9" s="1"/>
  <c r="C77" i="9" a="1"/>
  <c r="C77" i="9"/>
  <c r="C78" i="9" a="1"/>
  <c r="C78" i="9" s="1"/>
  <c r="C79" i="9" a="1"/>
  <c r="C79" i="9"/>
  <c r="C80" i="9" a="1"/>
  <c r="C80" i="9" s="1"/>
  <c r="C81" i="9" a="1"/>
  <c r="C81" i="9"/>
  <c r="C82" i="9" a="1"/>
  <c r="C82" i="9" s="1"/>
  <c r="C83" i="9" a="1"/>
  <c r="C83" i="9"/>
  <c r="C84" i="9" a="1"/>
  <c r="C84" i="9" s="1"/>
  <c r="C85" i="9" a="1"/>
  <c r="C85" i="9" s="1"/>
  <c r="C86" i="9" a="1"/>
  <c r="C86" i="9" s="1"/>
  <c r="C87" i="9" a="1"/>
  <c r="C87" i="9" s="1"/>
  <c r="C88" i="9" a="1"/>
  <c r="C88" i="9"/>
  <c r="C89" i="9" a="1"/>
  <c r="C89" i="9" s="1"/>
  <c r="C90" i="9" a="1"/>
  <c r="C90" i="9" s="1"/>
  <c r="C91" i="9" a="1"/>
  <c r="C91" i="9" s="1"/>
  <c r="C92" i="9" a="1"/>
  <c r="C92" i="9"/>
  <c r="C93" i="9" a="1"/>
  <c r="C93" i="9" s="1"/>
  <c r="C94" i="9" a="1"/>
  <c r="C94" i="9" s="1"/>
  <c r="C95" i="9" a="1"/>
  <c r="C95" i="9"/>
  <c r="C96" i="9" a="1"/>
  <c r="C96" i="9" s="1"/>
  <c r="C97" i="9" a="1"/>
  <c r="C97" i="9" s="1"/>
  <c r="C98" i="9" a="1"/>
  <c r="C98" i="9" s="1"/>
  <c r="C99" i="9" a="1"/>
  <c r="C99" i="9" s="1"/>
  <c r="C100" i="9" a="1"/>
  <c r="C100" i="9" s="1"/>
  <c r="C101" i="9" a="1"/>
  <c r="C101" i="9"/>
  <c r="C102" i="9" a="1"/>
  <c r="C102" i="9" s="1"/>
  <c r="C103" i="9" a="1"/>
  <c r="C103" i="9" s="1"/>
  <c r="C104" i="9" a="1"/>
  <c r="C104" i="9"/>
  <c r="C105" i="9" a="1"/>
  <c r="C105" i="9" s="1"/>
  <c r="C106" i="9" a="1"/>
  <c r="C106" i="9" s="1"/>
  <c r="C107" i="9" a="1"/>
  <c r="C107" i="9" s="1"/>
  <c r="C108" i="9" a="1"/>
  <c r="C108" i="9" s="1"/>
  <c r="C109" i="9" a="1"/>
  <c r="C109" i="9" s="1"/>
  <c r="C110" i="9" a="1"/>
  <c r="C110" i="9" s="1"/>
  <c r="C111" i="9" a="1"/>
  <c r="C111" i="9"/>
  <c r="C112" i="9" a="1"/>
  <c r="C112" i="9" s="1"/>
  <c r="C113" i="9" a="1"/>
  <c r="C113" i="9"/>
  <c r="C114" i="9" a="1"/>
  <c r="C114" i="9" s="1"/>
  <c r="C115" i="9" a="1"/>
  <c r="C115" i="9"/>
  <c r="C116" i="9" a="1"/>
  <c r="C116" i="9" s="1"/>
  <c r="C117" i="9" a="1"/>
  <c r="C117" i="9" s="1"/>
  <c r="C118" i="9" a="1"/>
  <c r="C118" i="9" s="1"/>
  <c r="C119" i="9" a="1"/>
  <c r="C119" i="9" s="1"/>
  <c r="C120" i="9" a="1"/>
  <c r="C120" i="9" s="1"/>
  <c r="C121" i="9" a="1"/>
  <c r="C121" i="9" s="1"/>
  <c r="C122" i="9" a="1"/>
  <c r="C122" i="9" s="1"/>
  <c r="C123" i="9" a="1"/>
  <c r="C123" i="9" s="1"/>
  <c r="C124" i="9" a="1"/>
  <c r="C124" i="9"/>
  <c r="C125" i="9" a="1"/>
  <c r="C125" i="9" s="1"/>
  <c r="C126" i="9" a="1"/>
  <c r="C126" i="9" s="1"/>
  <c r="C127" i="9" a="1"/>
  <c r="C127" i="9"/>
  <c r="C128" i="9" a="1"/>
  <c r="C128" i="9" s="1"/>
  <c r="C129" i="9" a="1"/>
  <c r="C129" i="9" s="1"/>
  <c r="C130" i="9" a="1"/>
  <c r="C130" i="9" s="1"/>
  <c r="C131" i="9" a="1"/>
  <c r="C131" i="9" s="1"/>
  <c r="C132" i="9" a="1"/>
  <c r="C132" i="9" s="1"/>
  <c r="C133" i="9" a="1"/>
  <c r="C133" i="9"/>
  <c r="C134" i="9" a="1"/>
  <c r="C134" i="9" s="1"/>
  <c r="C135" i="9" a="1"/>
  <c r="C135" i="9" s="1"/>
  <c r="C136" i="9" a="1"/>
  <c r="C136" i="9"/>
  <c r="C137" i="9" a="1"/>
  <c r="C137" i="9" s="1"/>
  <c r="C138" i="9" a="1"/>
  <c r="C138" i="9" s="1"/>
  <c r="C139" i="9" a="1"/>
  <c r="C139" i="9" s="1"/>
  <c r="C140" i="9" a="1"/>
  <c r="C140" i="9" s="1"/>
  <c r="C141" i="9" a="1"/>
  <c r="C141" i="9" s="1"/>
  <c r="C142" i="9" a="1"/>
  <c r="C142" i="9" s="1"/>
  <c r="C143" i="9" a="1"/>
  <c r="C143" i="9"/>
  <c r="C144" i="9" a="1"/>
  <c r="C144" i="9" s="1"/>
  <c r="C145" i="9" a="1"/>
  <c r="C145" i="9"/>
  <c r="C146" i="9" a="1"/>
  <c r="C146" i="9" s="1"/>
  <c r="C147" i="9" a="1"/>
  <c r="C147" i="9"/>
  <c r="C148" i="9" a="1"/>
  <c r="C148" i="9" s="1"/>
  <c r="C149" i="9" a="1"/>
  <c r="C149" i="9" s="1"/>
  <c r="C150" i="9" a="1"/>
  <c r="C150" i="9" s="1"/>
  <c r="C151" i="9" a="1"/>
  <c r="C151" i="9" s="1"/>
  <c r="C152" i="9" a="1"/>
  <c r="C152" i="9" s="1"/>
  <c r="C153" i="9" a="1"/>
  <c r="C153" i="9" s="1"/>
  <c r="C154" i="9" a="1"/>
  <c r="C154" i="9" s="1"/>
  <c r="C155" i="9" a="1"/>
  <c r="C155" i="9" s="1"/>
  <c r="C156" i="9" a="1"/>
  <c r="C156" i="9"/>
  <c r="C157" i="9" a="1"/>
  <c r="C157" i="9" s="1"/>
  <c r="C158" i="9" a="1"/>
  <c r="C158" i="9" s="1"/>
  <c r="C159" i="9" a="1"/>
  <c r="C159" i="9"/>
  <c r="C160" i="9" a="1"/>
  <c r="C160" i="9" s="1"/>
  <c r="C161" i="9" a="1"/>
  <c r="C161" i="9"/>
  <c r="C162" i="9" a="1"/>
  <c r="C162" i="9" s="1"/>
  <c r="C163" i="9" a="1"/>
  <c r="C163" i="9" s="1"/>
  <c r="C164" i="9" a="1"/>
  <c r="C164" i="9" s="1"/>
  <c r="C165" i="9" a="1"/>
  <c r="C165" i="9"/>
  <c r="C166" i="9" a="1"/>
  <c r="C166" i="9" s="1"/>
  <c r="C167" i="9" a="1"/>
  <c r="C167" i="9" s="1"/>
  <c r="C168" i="9" a="1"/>
  <c r="C168" i="9"/>
  <c r="C169" i="9" a="1"/>
  <c r="C169" i="9" s="1"/>
  <c r="C170" i="9" a="1"/>
  <c r="C170" i="9" s="1"/>
  <c r="C171" i="9" a="1"/>
  <c r="C171" i="9" s="1"/>
  <c r="C172" i="9" a="1"/>
  <c r="C172" i="9" s="1"/>
  <c r="C173" i="9" a="1"/>
  <c r="C173" i="9" s="1"/>
  <c r="C174" i="9" a="1"/>
  <c r="C174" i="9" s="1"/>
  <c r="C175" i="9" a="1"/>
  <c r="C175" i="9"/>
  <c r="C176" i="9" a="1"/>
  <c r="C176" i="9" s="1"/>
  <c r="C177" i="9" a="1"/>
  <c r="C177" i="9"/>
  <c r="C178" i="9" a="1"/>
  <c r="C178" i="9" s="1"/>
  <c r="C179" i="9" a="1"/>
  <c r="C179" i="9"/>
  <c r="C180" i="9" a="1"/>
  <c r="C180" i="9" s="1"/>
  <c r="C181" i="9" a="1"/>
  <c r="C181" i="9" s="1"/>
  <c r="C182" i="9" a="1"/>
  <c r="C182" i="9" s="1"/>
  <c r="C183" i="9" a="1"/>
  <c r="C183" i="9" s="1"/>
  <c r="C184" i="9" a="1"/>
  <c r="C184" i="9"/>
  <c r="C185" i="9" a="1"/>
  <c r="C185" i="9" s="1"/>
  <c r="C186" i="9" a="1"/>
  <c r="C186" i="9" s="1"/>
  <c r="C187" i="9" a="1"/>
  <c r="C187" i="9" s="1"/>
  <c r="C188" i="9" a="1"/>
  <c r="C188" i="9"/>
  <c r="C189" i="9" a="1"/>
  <c r="C189" i="9" s="1"/>
  <c r="C190" i="9" a="1"/>
  <c r="C190" i="9" s="1"/>
  <c r="C191" i="9" a="1"/>
  <c r="C191" i="9"/>
  <c r="C192" i="9" a="1"/>
  <c r="C192" i="9" s="1"/>
  <c r="C193" i="9" a="1"/>
  <c r="C193" i="9" s="1"/>
  <c r="C194" i="9" a="1"/>
  <c r="C194" i="9" s="1"/>
  <c r="C195" i="9" a="1"/>
  <c r="C195" i="9" s="1"/>
  <c r="C196" i="9" a="1"/>
  <c r="C196" i="9" s="1"/>
  <c r="C197" i="9" a="1"/>
  <c r="C197" i="9"/>
  <c r="C198" i="9" a="1"/>
  <c r="C198" i="9" s="1"/>
  <c r="C199" i="9" a="1"/>
  <c r="C199" i="9" s="1"/>
  <c r="C200" i="9" a="1"/>
  <c r="C200" i="9"/>
  <c r="C201" i="9" a="1"/>
  <c r="C201" i="9" s="1"/>
  <c r="C202" i="9" a="1"/>
  <c r="C202" i="9" s="1"/>
  <c r="C203" i="9" a="1"/>
  <c r="C203" i="9" s="1"/>
  <c r="C204" i="9" a="1"/>
  <c r="C204" i="9" s="1"/>
  <c r="C205" i="9" a="1"/>
  <c r="C205" i="9"/>
  <c r="C206" i="9" a="1"/>
  <c r="C206" i="9" s="1"/>
  <c r="C207" i="9" a="1"/>
  <c r="C207" i="9" s="1"/>
  <c r="C208" i="9" a="1"/>
  <c r="C208" i="9" s="1"/>
  <c r="C209" i="9" a="1"/>
  <c r="C209" i="9"/>
  <c r="C210" i="9" a="1"/>
  <c r="C210" i="9" s="1"/>
  <c r="C211" i="9" a="1"/>
  <c r="C211" i="9"/>
  <c r="C212" i="9" a="1"/>
  <c r="C212" i="9" s="1"/>
  <c r="C213" i="9" a="1"/>
  <c r="C213" i="9" s="1"/>
  <c r="C214" i="9" a="1"/>
  <c r="C214" i="9" s="1"/>
  <c r="C215" i="9" a="1"/>
  <c r="C215" i="9" s="1"/>
  <c r="C216" i="9" a="1"/>
  <c r="C216" i="9"/>
  <c r="C217" i="9" a="1"/>
  <c r="C217" i="9" s="1"/>
  <c r="C218" i="9" a="1"/>
  <c r="C218" i="9" s="1"/>
  <c r="C219" i="9" a="1"/>
  <c r="C219" i="9" s="1"/>
  <c r="C220" i="9" a="1"/>
  <c r="C220" i="9"/>
  <c r="C221" i="9" a="1"/>
  <c r="C221" i="9" s="1"/>
  <c r="C222" i="9" a="1"/>
  <c r="C222" i="9" s="1"/>
  <c r="C223" i="9" a="1"/>
  <c r="C223" i="9"/>
  <c r="C224" i="9" a="1"/>
  <c r="C224" i="9" s="1"/>
  <c r="C225" i="9" a="1"/>
  <c r="C225" i="9" s="1"/>
  <c r="C226" i="9" a="1"/>
  <c r="C226" i="9" s="1"/>
  <c r="C227" i="9" a="1"/>
  <c r="C227" i="9" s="1"/>
  <c r="C228" i="9" a="1"/>
  <c r="C228" i="9"/>
  <c r="C229" i="9" a="1"/>
  <c r="C229" i="9"/>
  <c r="C230" i="9" a="1"/>
  <c r="C230" i="9" s="1"/>
  <c r="C231" i="9" a="1"/>
  <c r="C231" i="9" s="1"/>
  <c r="C232" i="9" a="1"/>
  <c r="C232" i="9"/>
  <c r="C233" i="9" a="1"/>
  <c r="C233" i="9" s="1"/>
  <c r="C234" i="9" a="1"/>
  <c r="C234" i="9" s="1"/>
  <c r="C235" i="9" a="1"/>
  <c r="C235" i="9" s="1"/>
  <c r="C236" i="9" a="1"/>
  <c r="C236" i="9" s="1"/>
  <c r="C237" i="9" a="1"/>
  <c r="C237" i="9" s="1"/>
  <c r="C238" i="9" a="1"/>
  <c r="C238" i="9" s="1"/>
  <c r="C239" i="9" a="1"/>
  <c r="C239" i="9"/>
  <c r="C240" i="9" a="1"/>
  <c r="C240" i="9" s="1"/>
  <c r="C241" i="9" a="1"/>
  <c r="C241" i="9"/>
  <c r="C242" i="9" a="1"/>
  <c r="C242" i="9" s="1"/>
  <c r="C243" i="9" a="1"/>
  <c r="C243" i="9"/>
  <c r="C244" i="9" a="1"/>
  <c r="C244" i="9" s="1"/>
  <c r="C245" i="9" a="1"/>
  <c r="C245" i="9" s="1"/>
  <c r="C246" i="9" a="1"/>
  <c r="C246" i="9" s="1"/>
  <c r="C247" i="9" a="1"/>
  <c r="C247" i="9" s="1"/>
  <c r="C248" i="9" a="1"/>
  <c r="C248" i="9" s="1"/>
  <c r="C249" i="9" a="1"/>
  <c r="C249" i="9" s="1"/>
  <c r="C250" i="9" a="1"/>
  <c r="C250" i="9" s="1"/>
  <c r="C251" i="9" a="1"/>
  <c r="C251" i="9"/>
  <c r="C252" i="9" a="1"/>
  <c r="C252" i="9"/>
  <c r="C253" i="9" a="1"/>
  <c r="C253" i="9" s="1"/>
  <c r="C254" i="9" a="1"/>
  <c r="C254" i="9" s="1"/>
  <c r="C255" i="9" a="1"/>
  <c r="C255" i="9"/>
  <c r="C256" i="9" a="1"/>
  <c r="C256" i="9" s="1"/>
  <c r="C257" i="9" a="1"/>
  <c r="C257" i="9"/>
  <c r="C258" i="9" a="1"/>
  <c r="C258" i="9" s="1"/>
  <c r="C259" i="9" a="1"/>
  <c r="C259" i="9" s="1"/>
  <c r="C260" i="9" a="1"/>
  <c r="C260" i="9" s="1"/>
  <c r="C261" i="9" a="1"/>
  <c r="C261" i="9"/>
  <c r="C262" i="9" a="1"/>
  <c r="C262" i="9" s="1"/>
  <c r="C263" i="9" a="1"/>
  <c r="C263" i="9" s="1"/>
  <c r="C264" i="9" a="1"/>
  <c r="C264" i="9"/>
  <c r="C265" i="9" a="1"/>
  <c r="C265" i="9" s="1"/>
  <c r="C266" i="9" a="1"/>
  <c r="C266" i="9" s="1"/>
  <c r="C267" i="9" a="1"/>
  <c r="C267" i="9" s="1"/>
  <c r="C268" i="9" a="1"/>
  <c r="C268" i="9" s="1"/>
  <c r="C269" i="9" a="1"/>
  <c r="C269" i="9" s="1"/>
  <c r="C270" i="9" a="1"/>
  <c r="C270" i="9" s="1"/>
  <c r="C271" i="9" a="1"/>
  <c r="C271" i="9" s="1"/>
  <c r="C272" i="9" a="1"/>
  <c r="C272" i="9" s="1"/>
  <c r="C273" i="9" a="1"/>
  <c r="C273" i="9"/>
  <c r="C274" i="9" a="1"/>
  <c r="C274" i="9" s="1"/>
  <c r="C275" i="9" a="1"/>
  <c r="C275" i="9"/>
  <c r="C276" i="9" a="1"/>
  <c r="C276" i="9" s="1"/>
  <c r="C277" i="9" a="1"/>
  <c r="C277" i="9" s="1"/>
  <c r="C278" i="9" a="1"/>
  <c r="C278" i="9" s="1"/>
  <c r="C279" i="9" a="1"/>
  <c r="C279" i="9" s="1"/>
  <c r="C280" i="9" a="1"/>
  <c r="C280" i="9"/>
  <c r="C281" i="9" a="1"/>
  <c r="C281" i="9" s="1"/>
  <c r="C282" i="9" a="1"/>
  <c r="C282" i="9" s="1"/>
  <c r="C283" i="9" a="1"/>
  <c r="C283" i="9" s="1"/>
  <c r="C284" i="9" a="1"/>
  <c r="C284" i="9"/>
  <c r="C285" i="9" a="1"/>
  <c r="C285" i="9" s="1"/>
  <c r="C286" i="9" a="1"/>
  <c r="C286" i="9" s="1"/>
  <c r="C287" i="9" a="1"/>
  <c r="C287" i="9"/>
  <c r="C288" i="9" a="1"/>
  <c r="C288" i="9" s="1"/>
  <c r="C289" i="9" a="1"/>
  <c r="C289" i="9" s="1"/>
  <c r="C290" i="9" a="1"/>
  <c r="C290" i="9" s="1"/>
  <c r="C291" i="9" a="1"/>
  <c r="C291" i="9" s="1"/>
  <c r="C292" i="9" a="1"/>
  <c r="C292" i="9" s="1"/>
  <c r="C293" i="9" a="1"/>
  <c r="C293" i="9"/>
  <c r="C294" i="9" a="1"/>
  <c r="C294" i="9" s="1"/>
  <c r="C295" i="9" a="1"/>
  <c r="C295" i="9" s="1"/>
  <c r="C296" i="9" a="1"/>
  <c r="C296" i="9"/>
  <c r="C297" i="9" a="1"/>
  <c r="C297" i="9" s="1"/>
  <c r="C298" i="9" a="1"/>
  <c r="C298" i="9" s="1"/>
  <c r="C299" i="9" a="1"/>
  <c r="C299" i="9" s="1"/>
  <c r="C300" i="9" a="1"/>
  <c r="C300" i="9" s="1"/>
  <c r="C301" i="9" a="1"/>
  <c r="C301" i="9" s="1"/>
  <c r="C302" i="9" a="1"/>
  <c r="C302" i="9" s="1"/>
  <c r="C303" i="9" a="1"/>
  <c r="C303" i="9"/>
  <c r="C304" i="9" a="1"/>
  <c r="C304" i="9" s="1"/>
  <c r="C305" i="9" a="1"/>
  <c r="C305" i="9"/>
  <c r="C306" i="9" a="1"/>
  <c r="C306" i="9" s="1"/>
  <c r="C307" i="9" a="1"/>
  <c r="C307" i="9"/>
  <c r="C308" i="9" a="1"/>
  <c r="C308" i="9" s="1"/>
  <c r="C309" i="9" a="1"/>
  <c r="C309" i="9" s="1"/>
  <c r="C310" i="9" a="1"/>
  <c r="C310" i="9" s="1"/>
  <c r="C311" i="9" a="1"/>
  <c r="C311" i="9" s="1"/>
  <c r="C312" i="9" a="1"/>
  <c r="C312" i="9" s="1"/>
  <c r="C313" i="9" a="1"/>
  <c r="C313" i="9" s="1"/>
  <c r="C314" i="9" a="1"/>
  <c r="C314" i="9" s="1"/>
  <c r="C315" i="9" a="1"/>
  <c r="C315" i="9"/>
  <c r="C316" i="9" a="1"/>
  <c r="C316" i="9"/>
  <c r="C317" i="9" a="1"/>
  <c r="C317" i="9" s="1"/>
  <c r="C318" i="9" a="1"/>
  <c r="C318" i="9" s="1"/>
  <c r="C319" i="9" a="1"/>
  <c r="C319" i="9"/>
  <c r="C320" i="9" a="1"/>
  <c r="C320" i="9" s="1"/>
  <c r="C321" i="9" a="1"/>
  <c r="C321" i="9" s="1"/>
  <c r="C322" i="9" a="1"/>
  <c r="C322" i="9" s="1"/>
  <c r="C323" i="9" a="1"/>
  <c r="C323" i="9" s="1"/>
  <c r="C324" i="9" a="1"/>
  <c r="C324" i="9" s="1"/>
  <c r="C325" i="9" a="1"/>
  <c r="C325" i="9"/>
  <c r="C326" i="9" a="1"/>
  <c r="C326" i="9" s="1"/>
  <c r="C327" i="9" a="1"/>
  <c r="C327" i="9" s="1"/>
  <c r="C328" i="9" a="1"/>
  <c r="C328" i="9"/>
  <c r="C329" i="9" a="1"/>
  <c r="C329" i="9" s="1"/>
  <c r="C330" i="9" a="1"/>
  <c r="C330" i="9" s="1"/>
  <c r="C331" i="9" a="1"/>
  <c r="C331" i="9" s="1"/>
  <c r="C332" i="9" a="1"/>
  <c r="C332" i="9" s="1"/>
  <c r="C333" i="9" a="1"/>
  <c r="C333" i="9" s="1"/>
  <c r="C334" i="9" a="1"/>
  <c r="C334" i="9" s="1"/>
  <c r="C335" i="9" a="1"/>
  <c r="C335" i="9" s="1"/>
  <c r="C336" i="9" a="1"/>
  <c r="C336" i="9" s="1"/>
  <c r="C337" i="9" a="1"/>
  <c r="C337" i="9"/>
  <c r="C338" i="9" a="1"/>
  <c r="C338" i="9" s="1"/>
  <c r="C339" i="9" a="1"/>
  <c r="C339" i="9"/>
  <c r="C340" i="9" a="1"/>
  <c r="C340" i="9" s="1"/>
  <c r="C341" i="9" a="1"/>
  <c r="C341" i="9" s="1"/>
  <c r="C342" i="9" a="1"/>
  <c r="C342" i="9"/>
  <c r="C343" i="9" a="1"/>
  <c r="C343" i="9"/>
  <c r="C344" i="9" a="1"/>
  <c r="C344" i="9" s="1"/>
  <c r="C345" i="9" a="1"/>
  <c r="C345" i="9" s="1"/>
  <c r="C346" i="9" a="1"/>
  <c r="C346" i="9" s="1"/>
  <c r="C347" i="9" a="1"/>
  <c r="C347" i="9"/>
  <c r="C348" i="9" a="1"/>
  <c r="C348" i="9" s="1"/>
  <c r="C349" i="9" a="1"/>
  <c r="C349" i="9" s="1"/>
  <c r="C350" i="9" a="1"/>
  <c r="C350" i="9" s="1"/>
  <c r="C351" i="9" a="1"/>
  <c r="C351" i="9"/>
  <c r="C352" i="9" a="1"/>
  <c r="C352" i="9" s="1"/>
  <c r="C353" i="9" a="1"/>
  <c r="C353" i="9" s="1"/>
  <c r="C354" i="9" a="1"/>
  <c r="C354" i="9"/>
  <c r="C355" i="9" a="1"/>
  <c r="C355" i="9" s="1"/>
  <c r="C356" i="9" a="1"/>
  <c r="C356" i="9" s="1"/>
  <c r="C357" i="9" a="1"/>
  <c r="C357" i="9" s="1"/>
  <c r="C358" i="9" a="1"/>
  <c r="C358" i="9" s="1"/>
  <c r="C359" i="9" a="1"/>
  <c r="C359" i="9"/>
  <c r="C360" i="9" a="1"/>
  <c r="C360" i="9" s="1"/>
  <c r="C361" i="9" a="1"/>
  <c r="C361" i="9" s="1"/>
  <c r="C362" i="9" a="1"/>
  <c r="C362" i="9" s="1"/>
  <c r="C363" i="9" a="1"/>
  <c r="C363" i="9" s="1"/>
  <c r="C364" i="9" a="1"/>
  <c r="C364" i="9" s="1"/>
  <c r="C365" i="9" a="1"/>
  <c r="C365" i="9" s="1"/>
  <c r="C366" i="9" a="1"/>
  <c r="C366" i="9" s="1"/>
  <c r="C367" i="9" a="1"/>
  <c r="C367" i="9" s="1"/>
  <c r="C368" i="9" a="1"/>
  <c r="C368" i="9" s="1"/>
  <c r="C369" i="9" a="1"/>
  <c r="C369" i="9" s="1"/>
  <c r="C370" i="9" a="1"/>
  <c r="C370" i="9"/>
  <c r="C371" i="9" a="1"/>
  <c r="C371" i="9" s="1"/>
  <c r="C372" i="9" a="1"/>
  <c r="C372" i="9" s="1"/>
  <c r="C373" i="9" a="1"/>
  <c r="C373" i="9" s="1"/>
  <c r="C374" i="9" a="1"/>
  <c r="C374" i="9" s="1"/>
  <c r="C375" i="9" a="1"/>
  <c r="C375" i="9"/>
  <c r="C376" i="9" a="1"/>
  <c r="C376" i="9" s="1"/>
  <c r="C377" i="9" a="1"/>
  <c r="C377" i="9" s="1"/>
  <c r="C378" i="9" a="1"/>
  <c r="C378" i="9" s="1"/>
  <c r="C379" i="9" a="1"/>
  <c r="C379" i="9" s="1"/>
  <c r="C380" i="9" a="1"/>
  <c r="C380" i="9" s="1"/>
  <c r="C381" i="9" a="1"/>
  <c r="C381" i="9" s="1"/>
  <c r="C382" i="9" a="1"/>
  <c r="C382" i="9" s="1"/>
  <c r="C383" i="9" a="1"/>
  <c r="C383" i="9" s="1"/>
  <c r="C384" i="9" a="1"/>
  <c r="C384" i="9" s="1"/>
  <c r="C385" i="9" a="1"/>
  <c r="C385" i="9" s="1"/>
  <c r="C386" i="9" a="1"/>
  <c r="C386" i="9"/>
  <c r="C387" i="9" a="1"/>
  <c r="C387" i="9" s="1"/>
  <c r="C388" i="9" a="1"/>
  <c r="C388" i="9" s="1"/>
  <c r="C389" i="9" a="1"/>
  <c r="C389" i="9" s="1"/>
  <c r="C390" i="9" a="1"/>
  <c r="C390" i="9" s="1"/>
  <c r="C391" i="9" a="1"/>
  <c r="C391" i="9"/>
  <c r="C392" i="9" a="1"/>
  <c r="C392" i="9" s="1"/>
  <c r="C393" i="9" a="1"/>
  <c r="C393" i="9" s="1"/>
  <c r="C394" i="9" a="1"/>
  <c r="C394" i="9" s="1"/>
  <c r="C395" i="9" a="1"/>
  <c r="C395" i="9" s="1"/>
  <c r="C396" i="9" a="1"/>
  <c r="C396" i="9" s="1"/>
  <c r="C397" i="9" a="1"/>
  <c r="C397" i="9" s="1"/>
  <c r="C398" i="9" a="1"/>
  <c r="C398" i="9" s="1"/>
  <c r="C399" i="9" a="1"/>
  <c r="C399" i="9" s="1"/>
  <c r="C400" i="9" a="1"/>
  <c r="C400" i="9" s="1"/>
  <c r="C401" i="9" a="1"/>
  <c r="C401" i="9" s="1"/>
  <c r="C402" i="9" a="1"/>
  <c r="C402" i="9"/>
  <c r="C403" i="9" a="1"/>
  <c r="C403" i="9" s="1"/>
  <c r="C404" i="9" a="1"/>
  <c r="C404" i="9" s="1"/>
  <c r="C405" i="9" a="1"/>
  <c r="C405" i="9" s="1"/>
  <c r="C406" i="9" a="1"/>
  <c r="C406" i="9" s="1"/>
  <c r="C407" i="9" a="1"/>
  <c r="C407" i="9"/>
  <c r="C408" i="9" a="1"/>
  <c r="C408" i="9" s="1"/>
  <c r="C409" i="9" a="1"/>
  <c r="C409" i="9" s="1"/>
  <c r="C410" i="9" a="1"/>
  <c r="C410" i="9" s="1"/>
  <c r="C411" i="9" a="1"/>
  <c r="C411" i="9" s="1"/>
  <c r="C412" i="9" a="1"/>
  <c r="C412" i="9" s="1"/>
  <c r="C413" i="9" a="1"/>
  <c r="C413" i="9" s="1"/>
  <c r="C414" i="9" a="1"/>
  <c r="C414" i="9" s="1"/>
  <c r="C415" i="9" a="1"/>
  <c r="C415" i="9" s="1"/>
  <c r="C416" i="9" a="1"/>
  <c r="C416" i="9" s="1"/>
  <c r="C417" i="9" a="1"/>
  <c r="C417" i="9" s="1"/>
  <c r="C418" i="9" a="1"/>
  <c r="C418" i="9"/>
  <c r="C419" i="9" a="1"/>
  <c r="C419" i="9" s="1"/>
  <c r="C420" i="9" a="1"/>
  <c r="C420" i="9" s="1"/>
  <c r="C421" i="9" a="1"/>
  <c r="C421" i="9" s="1"/>
  <c r="C422" i="9" a="1"/>
  <c r="C422" i="9" s="1"/>
  <c r="C423" i="9" a="1"/>
  <c r="C423" i="9"/>
  <c r="C424" i="9" a="1"/>
  <c r="C424" i="9" s="1"/>
  <c r="C425" i="9" a="1"/>
  <c r="C425" i="9" s="1"/>
  <c r="C426" i="9" a="1"/>
  <c r="C426" i="9" s="1"/>
  <c r="C427" i="9" a="1"/>
  <c r="C427" i="9" s="1"/>
  <c r="C428" i="9" a="1"/>
  <c r="C428" i="9" s="1"/>
  <c r="C429" i="9" a="1"/>
  <c r="C429" i="9" s="1"/>
  <c r="C430" i="9" a="1"/>
  <c r="C430" i="9" s="1"/>
  <c r="C431" i="9" a="1"/>
  <c r="C431" i="9" s="1"/>
  <c r="C432" i="9" a="1"/>
  <c r="C432" i="9" s="1"/>
  <c r="C433" i="9" a="1"/>
  <c r="C433" i="9" s="1"/>
  <c r="C434" i="9" a="1"/>
  <c r="C434" i="9"/>
  <c r="C435" i="9" a="1"/>
  <c r="C435" i="9" s="1"/>
  <c r="C436" i="9" a="1"/>
  <c r="C436" i="9" s="1"/>
  <c r="C437" i="9" a="1"/>
  <c r="C437" i="9" s="1"/>
  <c r="C438" i="9" a="1"/>
  <c r="C438" i="9" s="1"/>
  <c r="C439" i="9" a="1"/>
  <c r="C439" i="9" s="1"/>
  <c r="C440" i="9" a="1"/>
  <c r="C440" i="9" s="1"/>
  <c r="C441" i="9" a="1"/>
  <c r="C441" i="9" s="1"/>
  <c r="C442" i="9" a="1"/>
  <c r="C442" i="9" s="1"/>
  <c r="C443" i="9" a="1"/>
  <c r="C443" i="9" s="1"/>
  <c r="C444" i="9" a="1"/>
  <c r="C444" i="9" s="1"/>
  <c r="C445" i="9" a="1"/>
  <c r="C445" i="9" s="1"/>
  <c r="C446" i="9" a="1"/>
  <c r="C446" i="9" s="1"/>
  <c r="C447" i="9" a="1"/>
  <c r="C447" i="9" s="1"/>
  <c r="C448" i="9" a="1"/>
  <c r="C448" i="9" s="1"/>
  <c r="C449" i="9" a="1"/>
  <c r="C449" i="9" s="1"/>
  <c r="C450" i="9" a="1"/>
  <c r="C450" i="9" s="1"/>
  <c r="C451" i="9" a="1"/>
  <c r="C451" i="9" s="1"/>
  <c r="C452" i="9" a="1"/>
  <c r="C452" i="9" s="1"/>
  <c r="C453" i="9" a="1"/>
  <c r="C453" i="9" s="1"/>
  <c r="C454" i="9" a="1"/>
  <c r="C454" i="9" s="1"/>
  <c r="C455" i="9" a="1"/>
  <c r="C455" i="9" s="1"/>
  <c r="C456" i="9" a="1"/>
  <c r="C456" i="9" s="1"/>
  <c r="C457" i="9" a="1"/>
  <c r="C457" i="9" s="1"/>
  <c r="C458" i="9" a="1"/>
  <c r="C458" i="9" s="1"/>
  <c r="C459" i="9" a="1"/>
  <c r="C459" i="9" s="1"/>
  <c r="C460" i="9" a="1"/>
  <c r="C460" i="9" s="1"/>
  <c r="C461" i="9" a="1"/>
  <c r="C461" i="9" s="1"/>
  <c r="C462" i="9" a="1"/>
  <c r="C462" i="9" s="1"/>
  <c r="C463" i="9" a="1"/>
  <c r="C463" i="9" s="1"/>
  <c r="C464" i="9" a="1"/>
  <c r="C464" i="9" s="1"/>
  <c r="C465" i="9" a="1"/>
  <c r="C465" i="9" s="1"/>
  <c r="C466" i="9" a="1"/>
  <c r="C466" i="9" s="1"/>
  <c r="C467" i="9" a="1"/>
  <c r="C467" i="9" s="1"/>
  <c r="C468" i="9" a="1"/>
  <c r="C468" i="9" s="1"/>
  <c r="C469" i="9" a="1"/>
  <c r="C469" i="9" s="1"/>
  <c r="C470" i="9" a="1"/>
  <c r="C470" i="9" s="1"/>
  <c r="C471" i="9" a="1"/>
  <c r="C471" i="9" s="1"/>
  <c r="C472" i="9" a="1"/>
  <c r="C472" i="9" s="1"/>
  <c r="C473" i="9" a="1"/>
  <c r="C473" i="9" s="1"/>
  <c r="C474" i="9" a="1"/>
  <c r="C474" i="9" s="1"/>
  <c r="C475" i="9" a="1"/>
  <c r="C475" i="9" s="1"/>
  <c r="C476" i="9" a="1"/>
  <c r="C476" i="9" s="1"/>
  <c r="C477" i="9" a="1"/>
  <c r="C477" i="9" s="1"/>
  <c r="C478" i="9" a="1"/>
  <c r="C478" i="9" s="1"/>
  <c r="C479" i="9" a="1"/>
  <c r="C479" i="9" s="1"/>
  <c r="C480" i="9" a="1"/>
  <c r="C480" i="9" s="1"/>
  <c r="C481" i="9" a="1"/>
  <c r="C481" i="9" s="1"/>
  <c r="C482" i="9" a="1"/>
  <c r="C482" i="9" s="1"/>
  <c r="C483" i="9" a="1"/>
  <c r="C483" i="9" s="1"/>
  <c r="C484" i="9" a="1"/>
  <c r="C484" i="9" s="1"/>
  <c r="C485" i="9" a="1"/>
  <c r="C485" i="9" s="1"/>
  <c r="C486" i="9" a="1"/>
  <c r="C486" i="9" s="1"/>
  <c r="C487" i="9" a="1"/>
  <c r="C487" i="9" s="1"/>
  <c r="C488" i="9" a="1"/>
  <c r="C488" i="9" s="1"/>
  <c r="C489" i="9" a="1"/>
  <c r="C489" i="9" s="1"/>
  <c r="C490" i="9" a="1"/>
  <c r="C490" i="9" s="1"/>
  <c r="C491" i="9" a="1"/>
  <c r="C491" i="9" s="1"/>
  <c r="C492" i="9" a="1"/>
  <c r="C492" i="9" s="1"/>
  <c r="C493" i="9" a="1"/>
  <c r="C493" i="9" s="1"/>
  <c r="C494" i="9" a="1"/>
  <c r="C494" i="9" s="1"/>
  <c r="C495" i="9" a="1"/>
  <c r="C495" i="9" s="1"/>
  <c r="C496" i="9" a="1"/>
  <c r="C496" i="9" s="1"/>
  <c r="C497" i="9" a="1"/>
  <c r="C497" i="9" s="1"/>
  <c r="C498" i="9" a="1"/>
  <c r="C498" i="9" s="1"/>
  <c r="C499" i="9" a="1"/>
  <c r="C499" i="9" s="1"/>
  <c r="C500" i="9" a="1"/>
  <c r="C500" i="9" s="1"/>
  <c r="C501" i="9" a="1"/>
  <c r="C501" i="9" s="1"/>
  <c r="C502" i="9" a="1"/>
  <c r="C502" i="9" s="1"/>
  <c r="C503" i="9" a="1"/>
  <c r="C503" i="9" s="1"/>
  <c r="C504" i="9" a="1"/>
  <c r="C504" i="9" s="1"/>
  <c r="C505" i="9" a="1"/>
  <c r="C505" i="9" s="1"/>
  <c r="C506" i="9" a="1"/>
  <c r="C506" i="9" s="1"/>
  <c r="C507" i="9" a="1"/>
  <c r="C507" i="9" s="1"/>
  <c r="C508" i="9" a="1"/>
  <c r="C508" i="9" s="1"/>
  <c r="C509" i="9" a="1"/>
  <c r="C509" i="9" s="1"/>
  <c r="C510" i="9" a="1"/>
  <c r="C510" i="9" s="1"/>
  <c r="C511" i="9" a="1"/>
  <c r="C511" i="9" s="1"/>
  <c r="C512" i="9" a="1"/>
  <c r="C512" i="9" s="1"/>
  <c r="C513" i="9" a="1"/>
  <c r="C513" i="9" s="1"/>
  <c r="C514" i="9" a="1"/>
  <c r="C514" i="9" s="1"/>
  <c r="C515" i="9" a="1"/>
  <c r="C515" i="9" s="1"/>
  <c r="C516" i="9" a="1"/>
  <c r="C516" i="9" s="1"/>
  <c r="C517" i="9" a="1"/>
  <c r="C517" i="9" s="1"/>
  <c r="C518" i="9" a="1"/>
  <c r="C518" i="9" s="1"/>
  <c r="C519" i="9" a="1"/>
  <c r="C519" i="9" s="1"/>
  <c r="C520" i="9" a="1"/>
  <c r="C520" i="9" s="1"/>
  <c r="C521" i="9" a="1"/>
  <c r="C521" i="9" s="1"/>
  <c r="C522" i="9" a="1"/>
  <c r="C522" i="9" s="1"/>
  <c r="C523" i="9" a="1"/>
  <c r="C523" i="9" s="1"/>
  <c r="C524" i="9" a="1"/>
  <c r="C524" i="9" s="1"/>
  <c r="C525" i="9" a="1"/>
  <c r="C525" i="9" s="1"/>
  <c r="C526" i="9" a="1"/>
  <c r="C526" i="9" s="1"/>
  <c r="C527" i="9" a="1"/>
  <c r="C527" i="9" s="1"/>
  <c r="C528" i="9" a="1"/>
  <c r="C528" i="9" s="1"/>
  <c r="C529" i="9" a="1"/>
  <c r="C529" i="9" s="1"/>
  <c r="C530" i="9" a="1"/>
  <c r="C530" i="9" s="1"/>
  <c r="C531" i="9" a="1"/>
  <c r="C531" i="9" s="1"/>
  <c r="C532" i="9" a="1"/>
  <c r="C532" i="9" s="1"/>
  <c r="C533" i="9" a="1"/>
  <c r="C533" i="9" s="1"/>
  <c r="C534" i="9" a="1"/>
  <c r="C534" i="9" s="1"/>
  <c r="C535" i="9" a="1"/>
  <c r="C535" i="9" s="1"/>
  <c r="C536" i="9" a="1"/>
  <c r="C536" i="9" s="1"/>
  <c r="C537" i="9" a="1"/>
  <c r="C537" i="9" s="1"/>
  <c r="C538" i="9" a="1"/>
  <c r="C538" i="9" s="1"/>
  <c r="C539" i="9" a="1"/>
  <c r="C539" i="9" s="1"/>
  <c r="C540" i="9" a="1"/>
  <c r="C540" i="9" s="1"/>
  <c r="C541" i="9" a="1"/>
  <c r="C541" i="9" s="1"/>
  <c r="C542" i="9" a="1"/>
  <c r="C542" i="9" s="1"/>
  <c r="C543" i="9" a="1"/>
  <c r="C543" i="9" s="1"/>
  <c r="C544" i="9" a="1"/>
  <c r="C544" i="9" s="1"/>
  <c r="C545" i="9" a="1"/>
  <c r="C545" i="9" s="1"/>
  <c r="C546" i="9" a="1"/>
  <c r="C546" i="9" s="1"/>
  <c r="C547" i="9" a="1"/>
  <c r="C547" i="9" s="1"/>
  <c r="C548" i="9" a="1"/>
  <c r="C548" i="9" s="1"/>
  <c r="C549" i="9" a="1"/>
  <c r="C549" i="9" s="1"/>
  <c r="C550" i="9" a="1"/>
  <c r="C550" i="9"/>
  <c r="C551" i="9" a="1"/>
  <c r="C551" i="9"/>
  <c r="C552" i="9" a="1"/>
  <c r="C552" i="9"/>
  <c r="C553" i="9" a="1"/>
  <c r="C553" i="9" s="1"/>
  <c r="C554" i="9" a="1"/>
  <c r="C554" i="9" s="1"/>
  <c r="C555" i="9" a="1"/>
  <c r="C555" i="9" s="1"/>
  <c r="C556" i="9" a="1"/>
  <c r="C556" i="9" s="1"/>
  <c r="C557" i="9" a="1"/>
  <c r="C557" i="9" s="1"/>
  <c r="C558" i="9" a="1"/>
  <c r="C558" i="9" s="1"/>
  <c r="C559" i="9" a="1"/>
  <c r="C559" i="9" s="1"/>
  <c r="C560" i="9" a="1"/>
  <c r="C560" i="9" s="1"/>
  <c r="C561" i="9" a="1"/>
  <c r="C561" i="9" s="1"/>
  <c r="C562" i="9" a="1"/>
  <c r="C562" i="9" s="1"/>
  <c r="C563" i="9" a="1"/>
  <c r="C563" i="9" s="1"/>
  <c r="C564" i="9" a="1"/>
  <c r="C564" i="9" s="1"/>
  <c r="C565" i="9" a="1"/>
  <c r="C565" i="9" s="1"/>
  <c r="C566" i="9" a="1"/>
  <c r="C566" i="9" s="1"/>
  <c r="C567" i="9" a="1"/>
  <c r="C567" i="9" s="1"/>
  <c r="C568" i="9" a="1"/>
  <c r="C568" i="9" s="1"/>
  <c r="C569" i="9" a="1"/>
  <c r="C569" i="9" s="1"/>
  <c r="C570" i="9" a="1"/>
  <c r="C570" i="9" s="1"/>
  <c r="C571" i="9" a="1"/>
  <c r="C571" i="9" s="1"/>
  <c r="C572" i="9" a="1"/>
  <c r="C572" i="9" s="1"/>
  <c r="C573" i="9" a="1"/>
  <c r="C573" i="9" s="1"/>
  <c r="C574" i="9" a="1"/>
  <c r="C574" i="9" s="1"/>
  <c r="C575" i="9" a="1"/>
  <c r="C575" i="9" s="1"/>
  <c r="C576" i="9" a="1"/>
  <c r="C576" i="9" s="1"/>
  <c r="C577" i="9" a="1"/>
  <c r="C577" i="9" s="1"/>
  <c r="C578" i="9" a="1"/>
  <c r="C578" i="9" s="1"/>
  <c r="C579" i="9" a="1"/>
  <c r="C579" i="9" s="1"/>
  <c r="C580" i="9" a="1"/>
  <c r="C580" i="9" s="1"/>
  <c r="C581" i="9" a="1"/>
  <c r="C581" i="9" s="1"/>
  <c r="C582" i="9" a="1"/>
  <c r="C582" i="9" s="1"/>
  <c r="C583" i="9" a="1"/>
  <c r="C583" i="9" s="1"/>
  <c r="C584" i="9" a="1"/>
  <c r="C584" i="9" s="1"/>
  <c r="C585" i="9" a="1"/>
  <c r="C585" i="9" s="1"/>
  <c r="C586" i="9" a="1"/>
  <c r="C586" i="9" s="1"/>
  <c r="C587" i="9" a="1"/>
  <c r="C587" i="9" s="1"/>
  <c r="C588" i="9" a="1"/>
  <c r="C588" i="9" s="1"/>
  <c r="C589" i="9" a="1"/>
  <c r="C589" i="9" s="1"/>
  <c r="C590" i="9" a="1"/>
  <c r="C590" i="9" s="1"/>
  <c r="C591" i="9" a="1"/>
  <c r="C591" i="9" s="1"/>
  <c r="C592" i="9" a="1"/>
  <c r="C592" i="9" s="1"/>
  <c r="C593" i="9" a="1"/>
  <c r="C593" i="9" s="1"/>
  <c r="C594" i="9" a="1"/>
  <c r="C594" i="9" s="1"/>
  <c r="C595" i="9" a="1"/>
  <c r="C595" i="9" s="1"/>
  <c r="C596" i="9" a="1"/>
  <c r="C596" i="9" s="1"/>
  <c r="C597" i="9" a="1"/>
  <c r="C597" i="9" s="1"/>
  <c r="C598" i="9" a="1"/>
  <c r="C598" i="9" s="1"/>
  <c r="C599" i="9" a="1"/>
  <c r="C599" i="9" s="1"/>
  <c r="C600" i="9" a="1"/>
  <c r="C600" i="9" s="1"/>
  <c r="C601" i="9" a="1"/>
  <c r="C601" i="9" s="1"/>
  <c r="C602" i="9" a="1"/>
  <c r="C602" i="9" s="1"/>
  <c r="C603" i="9" a="1"/>
  <c r="C603" i="9" s="1"/>
  <c r="C604" i="9" a="1"/>
  <c r="C604" i="9" s="1"/>
  <c r="C605" i="9" a="1"/>
  <c r="C605" i="9" s="1"/>
  <c r="C606" i="9" a="1"/>
  <c r="C606" i="9" s="1"/>
  <c r="C607" i="9" a="1"/>
  <c r="C607" i="9" s="1"/>
  <c r="C608" i="9" a="1"/>
  <c r="C608" i="9" s="1"/>
  <c r="C609" i="9" a="1"/>
  <c r="C609" i="9" s="1"/>
  <c r="C610" i="9" a="1"/>
  <c r="C610" i="9" s="1"/>
  <c r="C611" i="9" a="1"/>
  <c r="C611" i="9" s="1"/>
  <c r="C612" i="9" a="1"/>
  <c r="C612" i="9" s="1"/>
  <c r="C613" i="9" a="1"/>
  <c r="C613" i="9" s="1"/>
  <c r="C614" i="9" a="1"/>
  <c r="C614" i="9" s="1"/>
  <c r="C615" i="9" a="1"/>
  <c r="C615" i="9" s="1"/>
  <c r="C616" i="9" a="1"/>
  <c r="C616" i="9" s="1"/>
  <c r="C617" i="9" a="1"/>
  <c r="C617" i="9" s="1"/>
  <c r="C618" i="9" a="1"/>
  <c r="C618" i="9" s="1"/>
  <c r="C619" i="9" a="1"/>
  <c r="C619" i="9" s="1"/>
  <c r="C620" i="9" a="1"/>
  <c r="C620" i="9" s="1"/>
  <c r="C621" i="9" a="1"/>
  <c r="C621" i="9" s="1"/>
  <c r="C622" i="9" a="1"/>
  <c r="C622" i="9" s="1"/>
  <c r="C623" i="9" a="1"/>
  <c r="C623" i="9" s="1"/>
  <c r="C624" i="9" a="1"/>
  <c r="C624" i="9" s="1"/>
  <c r="C625" i="9" a="1"/>
  <c r="C625" i="9" s="1"/>
  <c r="C626" i="9" a="1"/>
  <c r="C626" i="9" s="1"/>
  <c r="C627" i="9" a="1"/>
  <c r="C627" i="9" s="1"/>
  <c r="C628" i="9" a="1"/>
  <c r="C628" i="9" s="1"/>
  <c r="C629" i="9" a="1"/>
  <c r="C629" i="9" s="1"/>
  <c r="C630" i="9" a="1"/>
  <c r="C630" i="9" s="1"/>
  <c r="C631" i="9" a="1"/>
  <c r="C631" i="9" s="1"/>
  <c r="C632" i="9" a="1"/>
  <c r="C632" i="9" s="1"/>
  <c r="C633" i="9" a="1"/>
  <c r="C633" i="9" s="1"/>
  <c r="C634" i="9" a="1"/>
  <c r="C634" i="9" s="1"/>
  <c r="C635" i="9" a="1"/>
  <c r="C635" i="9" s="1"/>
  <c r="C636" i="9" a="1"/>
  <c r="C636" i="9" s="1"/>
  <c r="C637" i="9" a="1"/>
  <c r="C637" i="9" s="1"/>
  <c r="C638" i="9" a="1"/>
  <c r="C638" i="9" s="1"/>
  <c r="C639" i="9" a="1"/>
  <c r="C639" i="9" s="1"/>
  <c r="C640" i="9" a="1"/>
  <c r="C640" i="9" s="1"/>
  <c r="C641" i="9" a="1"/>
  <c r="C641" i="9" s="1"/>
  <c r="C642" i="9" a="1"/>
  <c r="C642" i="9" s="1"/>
  <c r="C643" i="9" a="1"/>
  <c r="C643" i="9" s="1"/>
  <c r="C644" i="9" a="1"/>
  <c r="C644" i="9" s="1"/>
  <c r="C645" i="9" a="1"/>
  <c r="C645" i="9" s="1"/>
  <c r="C646" i="9" a="1"/>
  <c r="C646" i="9" s="1"/>
  <c r="C647" i="9" a="1"/>
  <c r="C647" i="9" s="1"/>
  <c r="C648" i="9" a="1"/>
  <c r="C648" i="9" s="1"/>
  <c r="C649" i="9" a="1"/>
  <c r="C649" i="9" s="1"/>
  <c r="C650" i="9" a="1"/>
  <c r="C650" i="9" s="1"/>
  <c r="C651" i="9" a="1"/>
  <c r="C651" i="9" s="1"/>
  <c r="C652" i="9" a="1"/>
  <c r="C652" i="9" s="1"/>
  <c r="C653" i="9" a="1"/>
  <c r="C653" i="9" s="1"/>
  <c r="C654" i="9" a="1"/>
  <c r="C654" i="9" s="1"/>
  <c r="C655" i="9" a="1"/>
  <c r="C655" i="9" s="1"/>
  <c r="C656" i="9" a="1"/>
  <c r="C656" i="9" s="1"/>
  <c r="C657" i="9" a="1"/>
  <c r="C657" i="9" s="1"/>
  <c r="C658" i="9" a="1"/>
  <c r="C658" i="9" s="1"/>
  <c r="C659" i="9" a="1"/>
  <c r="C659" i="9" s="1"/>
  <c r="C660" i="9" a="1"/>
  <c r="C660" i="9" s="1"/>
  <c r="C661" i="9" a="1"/>
  <c r="C661" i="9" s="1"/>
  <c r="C662" i="9" a="1"/>
  <c r="C662" i="9" s="1"/>
  <c r="C663" i="9" a="1"/>
  <c r="C663" i="9" s="1"/>
  <c r="C664" i="9" a="1"/>
  <c r="C664" i="9" s="1"/>
  <c r="C665" i="9" a="1"/>
  <c r="C665" i="9" s="1"/>
  <c r="C666" i="9" a="1"/>
  <c r="C666" i="9" s="1"/>
  <c r="C667" i="9" a="1"/>
  <c r="C667" i="9" s="1"/>
  <c r="C668" i="9" a="1"/>
  <c r="C668" i="9" s="1"/>
  <c r="C669" i="9" a="1"/>
  <c r="C669" i="9" s="1"/>
  <c r="C670" i="9" a="1"/>
  <c r="C670" i="9" s="1"/>
  <c r="C671" i="9" a="1"/>
  <c r="C671" i="9" s="1"/>
  <c r="C672" i="9" a="1"/>
  <c r="C672" i="9" s="1"/>
  <c r="C673" i="9" a="1"/>
  <c r="C673" i="9" s="1"/>
  <c r="C674" i="9" a="1"/>
  <c r="C674" i="9" s="1"/>
  <c r="C675" i="9" a="1"/>
  <c r="C675" i="9" s="1"/>
  <c r="C676" i="9" a="1"/>
  <c r="C676" i="9" s="1"/>
  <c r="C677" i="9" a="1"/>
  <c r="C677" i="9" s="1"/>
  <c r="C678" i="9" a="1"/>
  <c r="C678" i="9" s="1"/>
  <c r="C679" i="9" a="1"/>
  <c r="C679" i="9" s="1"/>
  <c r="C680" i="9" a="1"/>
  <c r="C680" i="9" s="1"/>
  <c r="C681" i="9" a="1"/>
  <c r="C681" i="9" s="1"/>
  <c r="C682" i="9" a="1"/>
  <c r="C682" i="9" s="1"/>
  <c r="C683" i="9" a="1"/>
  <c r="C683" i="9" s="1"/>
  <c r="C684" i="9" a="1"/>
  <c r="C684" i="9" s="1"/>
  <c r="C685" i="9" a="1"/>
  <c r="C685" i="9" s="1"/>
  <c r="C686" i="9" a="1"/>
  <c r="C686" i="9" s="1"/>
  <c r="C687" i="9" a="1"/>
  <c r="C687" i="9" s="1"/>
  <c r="C688" i="9" a="1"/>
  <c r="C688" i="9" s="1"/>
  <c r="C689" i="9" a="1"/>
  <c r="C689" i="9" s="1"/>
  <c r="C690" i="9" a="1"/>
  <c r="C690" i="9" s="1"/>
  <c r="C691" i="9" a="1"/>
  <c r="C691" i="9" s="1"/>
  <c r="C692" i="9" a="1"/>
  <c r="C692" i="9" s="1"/>
  <c r="C693" i="9" a="1"/>
  <c r="C693" i="9" s="1"/>
  <c r="C694" i="9" a="1"/>
  <c r="C694" i="9" s="1"/>
  <c r="C695" i="9" a="1"/>
  <c r="C695" i="9" s="1"/>
  <c r="C696" i="9" a="1"/>
  <c r="C696" i="9" s="1"/>
  <c r="C697" i="9" a="1"/>
  <c r="C697" i="9" s="1"/>
  <c r="C698" i="9" a="1"/>
  <c r="C698" i="9" s="1"/>
  <c r="C699" i="9" a="1"/>
  <c r="C699" i="9" s="1"/>
  <c r="C700" i="9" a="1"/>
  <c r="C700" i="9" s="1"/>
  <c r="C701" i="9" a="1"/>
  <c r="C701" i="9" s="1"/>
  <c r="C702" i="9" a="1"/>
  <c r="C702" i="9" s="1"/>
  <c r="C703" i="9" a="1"/>
  <c r="C703" i="9" s="1"/>
  <c r="C704" i="9" a="1"/>
  <c r="C704" i="9" s="1"/>
  <c r="C705" i="9" a="1"/>
  <c r="C705" i="9" s="1"/>
  <c r="C706" i="9" a="1"/>
  <c r="C706" i="9" s="1"/>
  <c r="C707" i="9" a="1"/>
  <c r="C707" i="9" s="1"/>
  <c r="C708" i="9" a="1"/>
  <c r="C708" i="9" s="1"/>
  <c r="C709" i="9" a="1"/>
  <c r="C709" i="9" s="1"/>
  <c r="C710" i="9" a="1"/>
  <c r="C710" i="9" s="1"/>
  <c r="C711" i="9" a="1"/>
  <c r="C711" i="9" s="1"/>
  <c r="C712" i="9" a="1"/>
  <c r="C712" i="9" s="1"/>
  <c r="C713" i="9" a="1"/>
  <c r="C713" i="9" s="1"/>
  <c r="C714" i="9" a="1"/>
  <c r="C714" i="9" s="1"/>
  <c r="C715" i="9" a="1"/>
  <c r="C715" i="9" s="1"/>
  <c r="C716" i="9" a="1"/>
  <c r="C716" i="9" s="1"/>
  <c r="C717" i="9" a="1"/>
  <c r="C717" i="9" s="1"/>
  <c r="C718" i="9" a="1"/>
  <c r="C718" i="9" s="1"/>
  <c r="C719" i="9" a="1"/>
  <c r="C719" i="9" s="1"/>
  <c r="C720" i="9" a="1"/>
  <c r="C720" i="9" s="1"/>
  <c r="C721" i="9" a="1"/>
  <c r="C721" i="9" s="1"/>
  <c r="C722" i="9" a="1"/>
  <c r="C722" i="9" s="1"/>
  <c r="C723" i="9" a="1"/>
  <c r="C723" i="9" s="1"/>
  <c r="C724" i="9" a="1"/>
  <c r="C724" i="9" s="1"/>
  <c r="C725" i="9" a="1"/>
  <c r="C725" i="9" s="1"/>
  <c r="C726" i="9" a="1"/>
  <c r="C726" i="9" s="1"/>
  <c r="C727" i="9" a="1"/>
  <c r="C727" i="9" s="1"/>
  <c r="C728" i="9" a="1"/>
  <c r="C728" i="9" s="1"/>
  <c r="C729" i="9" a="1"/>
  <c r="C729" i="9" s="1"/>
  <c r="C730" i="9" a="1"/>
  <c r="C730" i="9" s="1"/>
  <c r="C731" i="9" a="1"/>
  <c r="C731" i="9" s="1"/>
  <c r="C732" i="9" a="1"/>
  <c r="C732" i="9" s="1"/>
  <c r="C733" i="9" a="1"/>
  <c r="C733" i="9" s="1"/>
  <c r="C735" i="9" a="1"/>
  <c r="C735" i="9" s="1"/>
  <c r="C2" i="8" a="1"/>
  <c r="C2" i="8" s="1"/>
  <c r="C3" i="8" a="1"/>
  <c r="C3" i="8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/>
  <c r="C10" i="8" a="1"/>
  <c r="C10" i="8" s="1"/>
  <c r="C11" i="8" a="1"/>
  <c r="C11" i="8"/>
  <c r="C12" i="8" a="1"/>
  <c r="C12" i="8" s="1"/>
  <c r="C13" i="8" a="1"/>
  <c r="C13" i="8" s="1"/>
  <c r="C14" i="8" a="1"/>
  <c r="C14" i="8" s="1"/>
  <c r="C15" i="8" a="1"/>
  <c r="C15" i="8"/>
  <c r="C16" i="8" a="1"/>
  <c r="C16" i="8"/>
  <c r="C17" i="8" a="1"/>
  <c r="C17" i="8" s="1"/>
  <c r="C18" i="8" a="1"/>
  <c r="C18" i="8" s="1"/>
  <c r="C19" i="8" a="1"/>
  <c r="C19" i="8"/>
  <c r="C20" i="8" a="1"/>
  <c r="C20" i="8" s="1"/>
  <c r="C21" i="8" a="1"/>
  <c r="C21" i="8"/>
  <c r="C22" i="8" a="1"/>
  <c r="C22" i="8" s="1"/>
  <c r="C23" i="8" a="1"/>
  <c r="C23" i="8" s="1"/>
  <c r="C24" i="8" a="1"/>
  <c r="C24" i="8"/>
  <c r="C25" i="8" a="1"/>
  <c r="C25" i="8"/>
  <c r="C26" i="8" a="1"/>
  <c r="C26" i="8" s="1"/>
  <c r="C27" i="8" a="1"/>
  <c r="C27" i="8" s="1"/>
  <c r="C28" i="8" a="1"/>
  <c r="C28" i="8"/>
  <c r="C29" i="8" a="1"/>
  <c r="C29" i="8" s="1"/>
  <c r="C30" i="8" a="1"/>
  <c r="C30" i="8" s="1"/>
  <c r="C31" i="8" a="1"/>
  <c r="C31" i="8" s="1"/>
  <c r="C32" i="8" a="1"/>
  <c r="C32" i="8" s="1"/>
  <c r="C33" i="8" a="1"/>
  <c r="C33" i="8"/>
  <c r="C34" i="8" a="1"/>
  <c r="C34" i="8" s="1"/>
  <c r="C35" i="8" a="1"/>
  <c r="C35" i="8" s="1"/>
  <c r="C36" i="8" a="1"/>
  <c r="C36" i="8" s="1"/>
  <c r="C37" i="8" a="1"/>
  <c r="C37" i="8"/>
  <c r="C38" i="8" a="1"/>
  <c r="C38" i="8" s="1"/>
  <c r="C39" i="8" a="1"/>
  <c r="C39" i="8"/>
  <c r="C40" i="8" a="1"/>
  <c r="C40" i="8" s="1"/>
  <c r="C41" i="8" a="1"/>
  <c r="C41" i="8" s="1"/>
  <c r="C42" i="8" a="1"/>
  <c r="C42" i="8" s="1"/>
  <c r="C43" i="8" a="1"/>
  <c r="C43" i="8" s="1"/>
  <c r="C44" i="8" a="1"/>
  <c r="C44" i="8"/>
  <c r="C45" i="8" a="1"/>
  <c r="C45" i="8" s="1"/>
  <c r="C46" i="8" a="1"/>
  <c r="C46" i="8" s="1"/>
  <c r="C47" i="8" a="1"/>
  <c r="C47" i="8"/>
  <c r="C48" i="8" a="1"/>
  <c r="C48" i="8"/>
  <c r="C49" i="8" a="1"/>
  <c r="C49" i="8" s="1"/>
  <c r="C50" i="8" a="1"/>
  <c r="C50" i="8" s="1"/>
  <c r="C51" i="8" a="1"/>
  <c r="C51" i="8"/>
  <c r="C52" i="8" a="1"/>
  <c r="C52" i="8" s="1"/>
  <c r="C53" i="8" a="1"/>
  <c r="C53" i="8" s="1"/>
  <c r="C54" i="8" a="1"/>
  <c r="C54" i="8" s="1"/>
  <c r="C55" i="8" a="1"/>
  <c r="C55" i="8" s="1"/>
  <c r="C56" i="8" a="1"/>
  <c r="C56" i="8"/>
  <c r="C57" i="8" a="1"/>
  <c r="C57" i="8"/>
  <c r="C58" i="8" a="1"/>
  <c r="C58" i="8" s="1"/>
  <c r="C59" i="8" a="1"/>
  <c r="C59" i="8" s="1"/>
  <c r="C60" i="8" a="1"/>
  <c r="C60" i="8"/>
  <c r="C61" i="8" a="1"/>
  <c r="C61" i="8" s="1"/>
  <c r="C62" i="8" a="1"/>
  <c r="C62" i="8" s="1"/>
  <c r="C63" i="8" a="1"/>
  <c r="C63" i="8" s="1"/>
  <c r="C64" i="8" a="1"/>
  <c r="C64" i="8" s="1"/>
  <c r="C65" i="8" a="1"/>
  <c r="C65" i="8"/>
  <c r="C66" i="8" a="1"/>
  <c r="C66" i="8" s="1"/>
  <c r="C67" i="8" a="1"/>
  <c r="C67" i="8" s="1"/>
  <c r="C68" i="8" a="1"/>
  <c r="C68" i="8" s="1"/>
  <c r="C69" i="8" a="1"/>
  <c r="C69" i="8"/>
  <c r="C70" i="8" a="1"/>
  <c r="C70" i="8" s="1"/>
  <c r="C71" i="8" a="1"/>
  <c r="C71" i="8"/>
  <c r="C72" i="8" a="1"/>
  <c r="C72" i="8" s="1"/>
  <c r="C73" i="8" a="1"/>
  <c r="C73" i="8" s="1"/>
  <c r="C74" i="8" a="1"/>
  <c r="C74" i="8" s="1"/>
  <c r="C75" i="8" a="1"/>
  <c r="C75" i="8" s="1"/>
  <c r="C76" i="8" a="1"/>
  <c r="C76" i="8"/>
  <c r="C77" i="8" a="1"/>
  <c r="C77" i="8" s="1"/>
  <c r="C78" i="8" a="1"/>
  <c r="C78" i="8" s="1"/>
  <c r="C79" i="8" a="1"/>
  <c r="C79" i="8"/>
  <c r="C80" i="8" a="1"/>
  <c r="C80" i="8"/>
  <c r="C81" i="8" a="1"/>
  <c r="C81" i="8" s="1"/>
  <c r="C82" i="8" a="1"/>
  <c r="C82" i="8" s="1"/>
  <c r="C83" i="8" a="1"/>
  <c r="C83" i="8"/>
  <c r="C84" i="8" a="1"/>
  <c r="C84" i="8" s="1"/>
  <c r="C85" i="8" a="1"/>
  <c r="C85" i="8" s="1"/>
  <c r="C86" i="8" a="1"/>
  <c r="C86" i="8" s="1"/>
  <c r="C87" i="8" a="1"/>
  <c r="C87" i="8" s="1"/>
  <c r="C88" i="8" a="1"/>
  <c r="C88" i="8"/>
  <c r="C89" i="8" a="1"/>
  <c r="C89" i="8"/>
  <c r="C90" i="8" a="1"/>
  <c r="C90" i="8" s="1"/>
  <c r="C91" i="8" a="1"/>
  <c r="C91" i="8" s="1"/>
  <c r="C92" i="8" a="1"/>
  <c r="C92" i="8"/>
  <c r="C93" i="8" a="1"/>
  <c r="C93" i="8" s="1"/>
  <c r="C94" i="8" a="1"/>
  <c r="C94" i="8" s="1"/>
  <c r="C95" i="8" a="1"/>
  <c r="C95" i="8" s="1"/>
  <c r="C96" i="8" a="1"/>
  <c r="C96" i="8" s="1"/>
  <c r="C97" i="8" a="1"/>
  <c r="C97" i="8"/>
  <c r="C98" i="8" a="1"/>
  <c r="C98" i="8" s="1"/>
  <c r="C99" i="8" a="1"/>
  <c r="C99" i="8" s="1"/>
  <c r="C100" i="8" a="1"/>
  <c r="C100" i="8" s="1"/>
  <c r="C101" i="8" a="1"/>
  <c r="C101" i="8"/>
  <c r="C102" i="8" a="1"/>
  <c r="C102" i="8" s="1"/>
  <c r="C103" i="8" a="1"/>
  <c r="C103" i="8"/>
  <c r="C104" i="8" a="1"/>
  <c r="C104" i="8" s="1"/>
  <c r="C105" i="8" a="1"/>
  <c r="C105" i="8" s="1"/>
  <c r="C106" i="8" a="1"/>
  <c r="C106" i="8" s="1"/>
  <c r="C107" i="8" a="1"/>
  <c r="C107" i="8" s="1"/>
  <c r="C108" i="8" a="1"/>
  <c r="C108" i="8" s="1"/>
  <c r="C109" i="8" a="1"/>
  <c r="C109" i="8" s="1"/>
  <c r="C110" i="8" a="1"/>
  <c r="C110" i="8" s="1"/>
  <c r="C111" i="8" a="1"/>
  <c r="C111" i="8"/>
  <c r="C112" i="8" a="1"/>
  <c r="C112" i="8"/>
  <c r="C113" i="8" a="1"/>
  <c r="C113" i="8" s="1"/>
  <c r="C114" i="8" a="1"/>
  <c r="C114" i="8" s="1"/>
  <c r="C115" i="8" a="1"/>
  <c r="C115" i="8"/>
  <c r="C116" i="8" a="1"/>
  <c r="C116" i="8" s="1"/>
  <c r="C117" i="8" a="1"/>
  <c r="C117" i="8" s="1"/>
  <c r="C118" i="8" a="1"/>
  <c r="C118" i="8" s="1"/>
  <c r="C119" i="8" a="1"/>
  <c r="C119" i="8" s="1"/>
  <c r="C120" i="8" a="1"/>
  <c r="C120" i="8"/>
  <c r="C121" i="8" a="1"/>
  <c r="C121" i="8"/>
  <c r="C122" i="8" a="1"/>
  <c r="C122" i="8" s="1"/>
  <c r="C123" i="8" a="1"/>
  <c r="C123" i="8" s="1"/>
  <c r="C124" i="8" a="1"/>
  <c r="C124" i="8"/>
  <c r="C125" i="8" a="1"/>
  <c r="C125" i="8" s="1"/>
  <c r="C126" i="8" a="1"/>
  <c r="C126" i="8" s="1"/>
  <c r="C127" i="8" a="1"/>
  <c r="C127" i="8" s="1"/>
  <c r="C128" i="8" a="1"/>
  <c r="C128" i="8" s="1"/>
  <c r="C129" i="8" a="1"/>
  <c r="C129" i="8"/>
  <c r="C130" i="8" a="1"/>
  <c r="C130" i="8" s="1"/>
  <c r="C131" i="8" a="1"/>
  <c r="C131" i="8" s="1"/>
  <c r="C132" i="8" a="1"/>
  <c r="C132" i="8" s="1"/>
  <c r="C133" i="8" a="1"/>
  <c r="C133" i="8"/>
  <c r="C134" i="8" a="1"/>
  <c r="C134" i="8" s="1"/>
  <c r="C135" i="8" a="1"/>
  <c r="C135" i="8"/>
  <c r="C136" i="8" a="1"/>
  <c r="C136" i="8" s="1"/>
  <c r="C137" i="8" a="1"/>
  <c r="C137" i="8" s="1"/>
  <c r="C138" i="8" a="1"/>
  <c r="C138" i="8" s="1"/>
  <c r="C139" i="8" a="1"/>
  <c r="C139" i="8" s="1"/>
  <c r="C140" i="8" a="1"/>
  <c r="C140" i="8" s="1"/>
  <c r="C141" i="8" a="1"/>
  <c r="C141" i="8" s="1"/>
  <c r="C142" i="8" a="1"/>
  <c r="C142" i="8" s="1"/>
  <c r="C143" i="8" a="1"/>
  <c r="C143" i="8"/>
  <c r="C144" i="8" a="1"/>
  <c r="C144" i="8"/>
  <c r="C145" i="8" a="1"/>
  <c r="C145" i="8" s="1"/>
  <c r="C146" i="8" a="1"/>
  <c r="C146" i="8" s="1"/>
  <c r="C147" i="8" a="1"/>
  <c r="C147" i="8"/>
  <c r="C148" i="8" a="1"/>
  <c r="C148" i="8" s="1"/>
  <c r="C149" i="8" a="1"/>
  <c r="C149" i="8" s="1"/>
  <c r="C150" i="8" a="1"/>
  <c r="C150" i="8" s="1"/>
  <c r="C151" i="8" a="1"/>
  <c r="C151" i="8" s="1"/>
  <c r="C152" i="8" a="1"/>
  <c r="C152" i="8"/>
  <c r="C153" i="8" a="1"/>
  <c r="C153" i="8"/>
  <c r="C154" i="8" a="1"/>
  <c r="C154" i="8" s="1"/>
  <c r="C155" i="8" a="1"/>
  <c r="C155" i="8" s="1"/>
  <c r="C156" i="8" a="1"/>
  <c r="C156" i="8"/>
  <c r="C157" i="8" a="1"/>
  <c r="C157" i="8" s="1"/>
  <c r="C158" i="8" a="1"/>
  <c r="C158" i="8" s="1"/>
  <c r="C159" i="8" a="1"/>
  <c r="C159" i="8" s="1"/>
  <c r="C160" i="8" a="1"/>
  <c r="C160" i="8" s="1"/>
  <c r="C161" i="8" a="1"/>
  <c r="C161" i="8"/>
  <c r="C162" i="8" a="1"/>
  <c r="C162" i="8" s="1"/>
  <c r="C163" i="8" a="1"/>
  <c r="C163" i="8" s="1"/>
  <c r="C164" i="8" a="1"/>
  <c r="C164" i="8" s="1"/>
  <c r="C165" i="8" a="1"/>
  <c r="C165" i="8"/>
  <c r="C166" i="8" a="1"/>
  <c r="C166" i="8" s="1"/>
  <c r="C167" i="8" a="1"/>
  <c r="C167" i="8"/>
  <c r="C168" i="8" a="1"/>
  <c r="C168" i="8" s="1"/>
  <c r="C169" i="8" a="1"/>
  <c r="C169" i="8" s="1"/>
  <c r="C170" i="8" a="1"/>
  <c r="C170" i="8" s="1"/>
  <c r="C171" i="8" a="1"/>
  <c r="C171" i="8" s="1"/>
  <c r="C172" i="8" a="1"/>
  <c r="C172" i="8" s="1"/>
  <c r="C173" i="8" a="1"/>
  <c r="C173" i="8" s="1"/>
  <c r="C174" i="8" a="1"/>
  <c r="C174" i="8" s="1"/>
  <c r="C175" i="8" a="1"/>
  <c r="C175" i="8" s="1"/>
  <c r="C176" i="8" a="1"/>
  <c r="C176" i="8"/>
  <c r="C177" i="8" a="1"/>
  <c r="C177" i="8" s="1"/>
  <c r="C178" i="8" a="1"/>
  <c r="C178" i="8" s="1"/>
  <c r="C179" i="8" a="1"/>
  <c r="C179" i="8"/>
  <c r="C180" i="8" a="1"/>
  <c r="C180" i="8" s="1"/>
  <c r="C181" i="8" a="1"/>
  <c r="C181" i="8" s="1"/>
  <c r="C182" i="8" a="1"/>
  <c r="C182" i="8" s="1"/>
  <c r="C183" i="8" a="1"/>
  <c r="C183" i="8" s="1"/>
  <c r="C184" i="8" a="1"/>
  <c r="C184" i="8" s="1"/>
  <c r="C185" i="8" a="1"/>
  <c r="C185" i="8"/>
  <c r="C186" i="8" a="1"/>
  <c r="C186" i="8" s="1"/>
  <c r="C187" i="8" a="1"/>
  <c r="C187" i="8" s="1"/>
  <c r="C188" i="8" a="1"/>
  <c r="C188" i="8"/>
  <c r="C189" i="8" a="1"/>
  <c r="C189" i="8" s="1"/>
  <c r="C190" i="8" a="1"/>
  <c r="C190" i="8" s="1"/>
  <c r="C191" i="8" a="1"/>
  <c r="C191" i="8" s="1"/>
  <c r="C192" i="8" a="1"/>
  <c r="C192" i="8" s="1"/>
  <c r="C193" i="8" a="1"/>
  <c r="C193" i="8" s="1"/>
  <c r="C194" i="8" a="1"/>
  <c r="C194" i="8" s="1"/>
  <c r="C195" i="8" a="1"/>
  <c r="C195" i="8" s="1"/>
  <c r="C196" i="8" a="1"/>
  <c r="C196" i="8" s="1"/>
  <c r="C197" i="8" a="1"/>
  <c r="C197" i="8"/>
  <c r="C198" i="8" a="1"/>
  <c r="C198" i="8" s="1"/>
  <c r="C199" i="8" a="1"/>
  <c r="C199" i="8"/>
  <c r="C200" i="8" a="1"/>
  <c r="C200" i="8" s="1"/>
  <c r="C201" i="8" a="1"/>
  <c r="C201" i="8" s="1"/>
  <c r="C202" i="8" a="1"/>
  <c r="C202" i="8" s="1"/>
  <c r="C203" i="8" a="1"/>
  <c r="C203" i="8" s="1"/>
  <c r="C204" i="8" a="1"/>
  <c r="C204" i="8" s="1"/>
  <c r="C205" i="8" a="1"/>
  <c r="C205" i="8" s="1"/>
  <c r="C206" i="8" a="1"/>
  <c r="C206" i="8" s="1"/>
  <c r="C207" i="8" a="1"/>
  <c r="C207" i="8" s="1"/>
  <c r="C208" i="8" a="1"/>
  <c r="C208" i="8"/>
  <c r="C209" i="8" a="1"/>
  <c r="C209" i="8" s="1"/>
  <c r="C210" i="8" a="1"/>
  <c r="C210" i="8" s="1"/>
  <c r="C211" i="8" a="1"/>
  <c r="C211" i="8"/>
  <c r="C212" i="8" a="1"/>
  <c r="C212" i="8" s="1"/>
  <c r="C213" i="8" a="1"/>
  <c r="C213" i="8" s="1"/>
  <c r="C214" i="8" a="1"/>
  <c r="C214" i="8" s="1"/>
  <c r="C215" i="8" a="1"/>
  <c r="C215" i="8" s="1"/>
  <c r="C216" i="8" a="1"/>
  <c r="C216" i="8" s="1"/>
  <c r="C217" i="8" a="1"/>
  <c r="C217" i="8"/>
  <c r="C218" i="8" a="1"/>
  <c r="C218" i="8" s="1"/>
  <c r="C219" i="8" a="1"/>
  <c r="C219" i="8" s="1"/>
  <c r="C220" i="8" a="1"/>
  <c r="C220" i="8"/>
  <c r="C221" i="8" a="1"/>
  <c r="C221" i="8" s="1"/>
  <c r="C222" i="8" a="1"/>
  <c r="C222" i="8" s="1"/>
  <c r="C223" i="8" a="1"/>
  <c r="C223" i="8" s="1"/>
  <c r="C224" i="8" a="1"/>
  <c r="C224" i="8" s="1"/>
  <c r="C225" i="8" a="1"/>
  <c r="C225" i="8" s="1"/>
  <c r="C226" i="8" a="1"/>
  <c r="C226" i="8" s="1"/>
  <c r="C227" i="8" a="1"/>
  <c r="C227" i="8" s="1"/>
  <c r="C228" i="8" a="1"/>
  <c r="C228" i="8" s="1"/>
  <c r="C229" i="8" a="1"/>
  <c r="C229" i="8"/>
  <c r="C230" i="8" a="1"/>
  <c r="C230" i="8" s="1"/>
  <c r="C231" i="8" a="1"/>
  <c r="C231" i="8"/>
  <c r="C232" i="8" a="1"/>
  <c r="C232" i="8" s="1"/>
  <c r="C233" i="8" a="1"/>
  <c r="C233" i="8"/>
  <c r="C234" i="8" a="1"/>
  <c r="C234" i="8" s="1"/>
  <c r="C235" i="8" a="1"/>
  <c r="C235" i="8" s="1"/>
  <c r="C236" i="8" a="1"/>
  <c r="C236" i="8" s="1"/>
  <c r="C237" i="8" a="1"/>
  <c r="C237" i="8" s="1"/>
  <c r="C238" i="8" a="1"/>
  <c r="C238" i="8" s="1"/>
  <c r="C239" i="8" a="1"/>
  <c r="C239" i="8" s="1"/>
  <c r="C240" i="8" a="1"/>
  <c r="C240" i="8"/>
  <c r="C241" i="8" a="1"/>
  <c r="C241" i="8" s="1"/>
  <c r="C242" i="8" a="1"/>
  <c r="C242" i="8" s="1"/>
  <c r="C243" i="8" a="1"/>
  <c r="C243" i="8"/>
  <c r="C244" i="8" a="1"/>
  <c r="C244" i="8" s="1"/>
  <c r="C245" i="8" a="1"/>
  <c r="C245" i="8"/>
  <c r="C246" i="8" a="1"/>
  <c r="C246" i="8" s="1"/>
  <c r="C247" i="8" a="1"/>
  <c r="C247" i="8"/>
  <c r="C248" i="8" a="1"/>
  <c r="C248" i="8"/>
  <c r="C249" i="8" a="1"/>
  <c r="C249" i="8"/>
  <c r="C250" i="8" a="1"/>
  <c r="C250" i="8" s="1"/>
  <c r="C251" i="8" a="1"/>
  <c r="C251" i="8" s="1"/>
  <c r="C252" i="8" a="1"/>
  <c r="C252" i="8"/>
  <c r="C253" i="8" a="1"/>
  <c r="C253" i="8" s="1"/>
  <c r="C254" i="8" a="1"/>
  <c r="C254" i="8" s="1"/>
  <c r="C255" i="8" a="1"/>
  <c r="C255" i="8" s="1"/>
  <c r="C256" i="8" a="1"/>
  <c r="C256" i="8" s="1"/>
  <c r="C257" i="8" a="1"/>
  <c r="C257" i="8" s="1"/>
  <c r="C258" i="8" a="1"/>
  <c r="C258" i="8" s="1"/>
  <c r="C259" i="8" a="1"/>
  <c r="C259" i="8"/>
  <c r="C260" i="8" a="1"/>
  <c r="C260" i="8" s="1"/>
  <c r="C261" i="8" a="1"/>
  <c r="C261" i="8"/>
  <c r="C262" i="8" a="1"/>
  <c r="C262" i="8" s="1"/>
  <c r="C263" i="8" a="1"/>
  <c r="C263" i="8"/>
  <c r="C264" i="8" a="1"/>
  <c r="C264" i="8" s="1"/>
  <c r="C265" i="8" a="1"/>
  <c r="C265" i="8" s="1"/>
  <c r="C266" i="8" a="1"/>
  <c r="C266" i="8" s="1"/>
  <c r="C267" i="8" a="1"/>
  <c r="C267" i="8" s="1"/>
  <c r="C268" i="8" a="1"/>
  <c r="C268" i="8"/>
  <c r="C269" i="8" a="1"/>
  <c r="C269" i="8" s="1"/>
  <c r="C270" i="8" a="1"/>
  <c r="C270" i="8" s="1"/>
  <c r="C271" i="8" a="1"/>
  <c r="C271" i="8"/>
  <c r="C272" i="8" a="1"/>
  <c r="C272" i="8"/>
  <c r="C273" i="8" a="1"/>
  <c r="C273" i="8" s="1"/>
  <c r="C274" i="8" a="1"/>
  <c r="C274" i="8" s="1"/>
  <c r="C275" i="8" a="1"/>
  <c r="C275" i="8"/>
  <c r="C276" i="8" a="1"/>
  <c r="C276" i="8" s="1"/>
  <c r="C277" i="8" a="1"/>
  <c r="C277" i="8"/>
  <c r="C278" i="8" a="1"/>
  <c r="C278" i="8" s="1"/>
  <c r="C279" i="8" a="1"/>
  <c r="C279" i="8" s="1"/>
  <c r="C280" i="8" a="1"/>
  <c r="C280" i="8" s="1"/>
  <c r="C281" i="8" a="1"/>
  <c r="C281" i="8"/>
  <c r="C282" i="8" a="1"/>
  <c r="C282" i="8" s="1"/>
  <c r="C283" i="8" a="1"/>
  <c r="C283" i="8" s="1"/>
  <c r="C284" i="8" a="1"/>
  <c r="C284" i="8"/>
  <c r="C285" i="8" a="1"/>
  <c r="C285" i="8" s="1"/>
  <c r="C286" i="8" a="1"/>
  <c r="C286" i="8" s="1"/>
  <c r="C287" i="8" a="1"/>
  <c r="C287" i="8" s="1"/>
  <c r="C288" i="8" a="1"/>
  <c r="C288" i="8" s="1"/>
  <c r="C289" i="8" a="1"/>
  <c r="C289" i="8"/>
  <c r="C290" i="8" a="1"/>
  <c r="C290" i="8" s="1"/>
  <c r="C291" i="8" a="1"/>
  <c r="C291" i="8"/>
  <c r="C292" i="8" a="1"/>
  <c r="C292" i="8" s="1"/>
  <c r="C293" i="8" a="1"/>
  <c r="C293" i="8"/>
  <c r="C294" i="8" a="1"/>
  <c r="C294" i="8" s="1"/>
  <c r="C295" i="8" a="1"/>
  <c r="C295" i="8"/>
  <c r="C296" i="8" a="1"/>
  <c r="C296" i="8" s="1"/>
  <c r="C297" i="8" a="1"/>
  <c r="C297" i="8" s="1"/>
  <c r="C298" i="8" a="1"/>
  <c r="C298" i="8" s="1"/>
  <c r="C299" i="8" a="1"/>
  <c r="C299" i="8" s="1"/>
  <c r="C300" i="8" a="1"/>
  <c r="C300" i="8"/>
  <c r="C301" i="8" a="1"/>
  <c r="C301" i="8" s="1"/>
  <c r="C302" i="8" a="1"/>
  <c r="C302" i="8" s="1"/>
  <c r="C303" i="8" a="1"/>
  <c r="C303" i="8"/>
  <c r="C304" i="8" a="1"/>
  <c r="C304" i="8"/>
  <c r="C305" i="8" a="1"/>
  <c r="C305" i="8" s="1"/>
  <c r="C306" i="8" a="1"/>
  <c r="C306" i="8" s="1"/>
  <c r="C307" i="8" a="1"/>
  <c r="C307" i="8"/>
  <c r="C308" i="8" a="1"/>
  <c r="C308" i="8" s="1"/>
  <c r="C309" i="8" a="1"/>
  <c r="C309" i="8" s="1"/>
  <c r="C310" i="8" a="1"/>
  <c r="C310" i="8" s="1"/>
  <c r="C311" i="8" a="1"/>
  <c r="C311" i="8" s="1"/>
  <c r="C312" i="8" a="1"/>
  <c r="C312" i="8"/>
  <c r="C313" i="8" a="1"/>
  <c r="C313" i="8"/>
  <c r="C314" i="8" a="1"/>
  <c r="C314" i="8" s="1"/>
  <c r="C315" i="8" a="1"/>
  <c r="C315" i="8" s="1"/>
  <c r="C316" i="8" a="1"/>
  <c r="C316" i="8"/>
  <c r="C317" i="8" a="1"/>
  <c r="C317" i="8" s="1"/>
  <c r="C318" i="8" a="1"/>
  <c r="C318" i="8" s="1"/>
  <c r="C319" i="8" a="1"/>
  <c r="C319" i="8" s="1"/>
  <c r="C320" i="8" a="1"/>
  <c r="C320" i="8" s="1"/>
  <c r="C321" i="8" a="1"/>
  <c r="C321" i="8" s="1"/>
  <c r="C322" i="8" a="1"/>
  <c r="C322" i="8" s="1"/>
  <c r="C323" i="8" a="1"/>
  <c r="C323" i="8"/>
  <c r="C324" i="8" a="1"/>
  <c r="C324" i="8" s="1"/>
  <c r="C325" i="8" a="1"/>
  <c r="C325" i="8"/>
  <c r="C326" i="8" a="1"/>
  <c r="C326" i="8" s="1"/>
  <c r="C327" i="8" a="1"/>
  <c r="C327" i="8"/>
  <c r="C328" i="8" a="1"/>
  <c r="C328" i="8"/>
  <c r="C329" i="8" a="1"/>
  <c r="C329" i="8"/>
  <c r="C330" i="8" a="1"/>
  <c r="C330" i="8" s="1"/>
  <c r="C331" i="8" a="1"/>
  <c r="C331" i="8" s="1"/>
  <c r="C332" i="8" a="1"/>
  <c r="C332" i="8" s="1"/>
  <c r="C333" i="8" a="1"/>
  <c r="C333" i="8" s="1"/>
  <c r="C334" i="8" a="1"/>
  <c r="C334" i="8" s="1"/>
  <c r="C335" i="8" a="1"/>
  <c r="C335" i="8" s="1"/>
  <c r="C336" i="8" a="1"/>
  <c r="C336" i="8"/>
  <c r="C337" i="8" a="1"/>
  <c r="C337" i="8" s="1"/>
  <c r="C338" i="8" a="1"/>
  <c r="C338" i="8" s="1"/>
  <c r="C339" i="8" a="1"/>
  <c r="C339" i="8"/>
  <c r="C340" i="8" a="1"/>
  <c r="C340" i="8" s="1"/>
  <c r="C341" i="8" a="1"/>
  <c r="C341" i="8" s="1"/>
  <c r="C342" i="8" a="1"/>
  <c r="C342" i="8" s="1"/>
  <c r="C343" i="8" a="1"/>
  <c r="C343" i="8"/>
  <c r="C344" i="8" a="1"/>
  <c r="C344" i="8" s="1"/>
  <c r="C345" i="8" a="1"/>
  <c r="C345" i="8" s="1"/>
  <c r="C346" i="8" a="1"/>
  <c r="C346" i="8" s="1"/>
  <c r="C347" i="8" a="1"/>
  <c r="C347" i="8" s="1"/>
  <c r="C348" i="8" a="1"/>
  <c r="C348" i="8" s="1"/>
  <c r="C349" i="8" a="1"/>
  <c r="C349" i="8"/>
  <c r="C350" i="8" a="1"/>
  <c r="C350" i="8"/>
  <c r="C351" i="8" a="1"/>
  <c r="C351" i="8"/>
  <c r="C352" i="8" a="1"/>
  <c r="C352" i="8" s="1"/>
  <c r="C353" i="8" a="1"/>
  <c r="C353" i="8"/>
  <c r="C354" i="8" a="1"/>
  <c r="C354" i="8" s="1"/>
  <c r="C355" i="8" a="1"/>
  <c r="C355" i="8" s="1"/>
  <c r="C356" i="8" a="1"/>
  <c r="C356" i="8" s="1"/>
  <c r="C357" i="8" a="1"/>
  <c r="C357" i="8"/>
  <c r="C358" i="8" a="1"/>
  <c r="C358" i="8"/>
  <c r="C359" i="8" a="1"/>
  <c r="C359" i="8"/>
  <c r="C360" i="8" a="1"/>
  <c r="C360" i="8" s="1"/>
  <c r="C361" i="8" a="1"/>
  <c r="C361" i="8" s="1"/>
  <c r="C362" i="8" a="1"/>
  <c r="C362" i="8"/>
  <c r="C363" i="8" a="1"/>
  <c r="C363" i="8" s="1"/>
  <c r="C364" i="8" a="1"/>
  <c r="C364" i="8" s="1"/>
  <c r="C365" i="8" a="1"/>
  <c r="C365" i="8"/>
  <c r="C366" i="8" a="1"/>
  <c r="C366" i="8"/>
  <c r="C367" i="8" a="1"/>
  <c r="C367" i="8"/>
  <c r="C368" i="8" a="1"/>
  <c r="C368" i="8" s="1"/>
  <c r="C369" i="8" a="1"/>
  <c r="C369" i="8" s="1"/>
  <c r="C370" i="8" a="1"/>
  <c r="C370" i="8" s="1"/>
  <c r="C371" i="8" a="1"/>
  <c r="C371" i="8"/>
  <c r="C372" i="8" a="1"/>
  <c r="C372" i="8" s="1"/>
  <c r="C373" i="8" a="1"/>
  <c r="C373" i="8"/>
  <c r="C374" i="8" a="1"/>
  <c r="C374" i="8"/>
  <c r="C375" i="8" a="1"/>
  <c r="C375" i="8"/>
  <c r="C376" i="8" a="1"/>
  <c r="C376" i="8" s="1"/>
  <c r="C377" i="8" a="1"/>
  <c r="C377" i="8" s="1"/>
  <c r="C378" i="8" a="1"/>
  <c r="C378" i="8" s="1"/>
  <c r="C379" i="8" a="1"/>
  <c r="C379" i="8" s="1"/>
  <c r="C380" i="8" a="1"/>
  <c r="C380" i="8" s="1"/>
  <c r="C381" i="8" a="1"/>
  <c r="C381" i="8"/>
  <c r="C382" i="8" a="1"/>
  <c r="C382" i="8"/>
  <c r="C383" i="8" a="1"/>
  <c r="C383" i="8"/>
  <c r="C384" i="8" a="1"/>
  <c r="C384" i="8" s="1"/>
  <c r="C385" i="8" a="1"/>
  <c r="C385" i="8"/>
  <c r="C386" i="8" a="1"/>
  <c r="C386" i="8" s="1"/>
  <c r="C387" i="8" a="1"/>
  <c r="C387" i="8" s="1"/>
  <c r="C388" i="8" a="1"/>
  <c r="C388" i="8" s="1"/>
  <c r="C389" i="8" a="1"/>
  <c r="C389" i="8"/>
  <c r="C390" i="8" a="1"/>
  <c r="C390" i="8"/>
  <c r="C391" i="8" a="1"/>
  <c r="C391" i="8"/>
  <c r="C392" i="8" a="1"/>
  <c r="C392" i="8" s="1"/>
  <c r="C393" i="8" a="1"/>
  <c r="C393" i="8" s="1"/>
  <c r="C394" i="8" a="1"/>
  <c r="C394" i="8"/>
  <c r="C395" i="8" a="1"/>
  <c r="C395" i="8" s="1"/>
  <c r="C396" i="8" a="1"/>
  <c r="C396" i="8" s="1"/>
  <c r="C397" i="8" a="1"/>
  <c r="C397" i="8"/>
  <c r="C398" i="8" a="1"/>
  <c r="C398" i="8"/>
  <c r="C399" i="8" a="1"/>
  <c r="C399" i="8"/>
  <c r="C400" i="8" a="1"/>
  <c r="C400" i="8" s="1"/>
  <c r="C401" i="8" a="1"/>
  <c r="C401" i="8" s="1"/>
  <c r="C402" i="8" a="1"/>
  <c r="C402" i="8" s="1"/>
  <c r="C403" i="8" a="1"/>
  <c r="C403" i="8"/>
  <c r="C404" i="8" a="1"/>
  <c r="C404" i="8" s="1"/>
  <c r="C405" i="8" a="1"/>
  <c r="C405" i="8"/>
  <c r="C406" i="8" a="1"/>
  <c r="C406" i="8"/>
  <c r="C407" i="8" a="1"/>
  <c r="C407" i="8"/>
  <c r="C408" i="8" a="1"/>
  <c r="C408" i="8" s="1"/>
  <c r="C409" i="8" a="1"/>
  <c r="C409" i="8" s="1"/>
  <c r="C410" i="8" a="1"/>
  <c r="C410" i="8" s="1"/>
  <c r="C411" i="8" a="1"/>
  <c r="C411" i="8" s="1"/>
  <c r="C412" i="8" a="1"/>
  <c r="C412" i="8" s="1"/>
  <c r="C413" i="8" a="1"/>
  <c r="C413" i="8"/>
  <c r="C414" i="8" a="1"/>
  <c r="C414" i="8"/>
  <c r="C415" i="8" a="1"/>
  <c r="C415" i="8"/>
  <c r="C416" i="8" a="1"/>
  <c r="C416" i="8" s="1"/>
  <c r="C417" i="8" a="1"/>
  <c r="C417" i="8"/>
  <c r="C418" i="8" a="1"/>
  <c r="C418" i="8" s="1"/>
  <c r="C419" i="8" a="1"/>
  <c r="C419" i="8" s="1"/>
  <c r="C420" i="8" a="1"/>
  <c r="C420" i="8" s="1"/>
  <c r="C421" i="8" a="1"/>
  <c r="C421" i="8"/>
  <c r="C422" i="8" a="1"/>
  <c r="C422" i="8"/>
  <c r="C423" i="8" a="1"/>
  <c r="C423" i="8"/>
  <c r="C424" i="8" a="1"/>
  <c r="C424" i="8" s="1"/>
  <c r="C425" i="8" a="1"/>
  <c r="C425" i="8" s="1"/>
  <c r="C426" i="8" a="1"/>
  <c r="C426" i="8"/>
  <c r="C427" i="8" a="1"/>
  <c r="C427" i="8" s="1"/>
  <c r="C428" i="8" a="1"/>
  <c r="C428" i="8" s="1"/>
  <c r="C429" i="8" a="1"/>
  <c r="C429" i="8"/>
  <c r="C430" i="8" a="1"/>
  <c r="C430" i="8"/>
  <c r="C431" i="8" a="1"/>
  <c r="C431" i="8"/>
  <c r="C432" i="8" a="1"/>
  <c r="C432" i="8" s="1"/>
  <c r="C433" i="8" a="1"/>
  <c r="C433" i="8" s="1"/>
  <c r="C434" i="8" a="1"/>
  <c r="C434" i="8" s="1"/>
  <c r="C435" i="8" a="1"/>
  <c r="C435" i="8"/>
  <c r="C436" i="8" a="1"/>
  <c r="C436" i="8" s="1"/>
  <c r="C437" i="8" a="1"/>
  <c r="C437" i="8"/>
  <c r="C438" i="8" a="1"/>
  <c r="C438" i="8"/>
  <c r="C439" i="8" a="1"/>
  <c r="C439" i="8"/>
  <c r="C440" i="8" a="1"/>
  <c r="C440" i="8" s="1"/>
  <c r="C441" i="8" a="1"/>
  <c r="C441" i="8" s="1"/>
  <c r="C442" i="8" a="1"/>
  <c r="C442" i="8" s="1"/>
  <c r="C443" i="8" a="1"/>
  <c r="C443" i="8" s="1"/>
  <c r="C444" i="8" a="1"/>
  <c r="C444" i="8" s="1"/>
  <c r="C445" i="8" a="1"/>
  <c r="C445" i="8"/>
  <c r="C446" i="8" a="1"/>
  <c r="C446" i="8"/>
  <c r="C447" i="8" a="1"/>
  <c r="C447" i="8"/>
  <c r="C448" i="8" a="1"/>
  <c r="C448" i="8" s="1"/>
  <c r="C449" i="8" a="1"/>
  <c r="C449" i="8"/>
  <c r="C450" i="8" a="1"/>
  <c r="C450" i="8" s="1"/>
  <c r="C451" i="8" a="1"/>
  <c r="C451" i="8" s="1"/>
  <c r="C452" i="8" a="1"/>
  <c r="C452" i="8" s="1"/>
  <c r="C453" i="8" a="1"/>
  <c r="C453" i="8"/>
  <c r="C454" i="8" a="1"/>
  <c r="C454" i="8"/>
  <c r="C455" i="8" a="1"/>
  <c r="C455" i="8"/>
  <c r="C456" i="8" a="1"/>
  <c r="C456" i="8" s="1"/>
  <c r="C457" i="8" a="1"/>
  <c r="C457" i="8" s="1"/>
  <c r="C458" i="8" a="1"/>
  <c r="C458" i="8"/>
  <c r="C459" i="8" a="1"/>
  <c r="C459" i="8" s="1"/>
  <c r="C460" i="8" a="1"/>
  <c r="C460" i="8" s="1"/>
  <c r="C461" i="8" a="1"/>
  <c r="C461" i="8"/>
  <c r="C462" i="8" a="1"/>
  <c r="C462" i="8"/>
  <c r="C463" i="8" a="1"/>
  <c r="C463" i="8"/>
  <c r="C464" i="8" a="1"/>
  <c r="C464" i="8" s="1"/>
  <c r="C465" i="8" a="1"/>
  <c r="C465" i="8" s="1"/>
  <c r="C466" i="8" a="1"/>
  <c r="C466" i="8" s="1"/>
  <c r="C467" i="8" a="1"/>
  <c r="C467" i="8"/>
  <c r="C468" i="8" a="1"/>
  <c r="C468" i="8" s="1"/>
  <c r="C469" i="8" a="1"/>
  <c r="C469" i="8"/>
  <c r="C470" i="8" a="1"/>
  <c r="C470" i="8"/>
  <c r="C471" i="8" a="1"/>
  <c r="C471" i="8"/>
  <c r="C472" i="8" a="1"/>
  <c r="C472" i="8" s="1"/>
  <c r="C473" i="8" a="1"/>
  <c r="C473" i="8" s="1"/>
  <c r="C474" i="8" a="1"/>
  <c r="C474" i="8" s="1"/>
  <c r="C475" i="8" a="1"/>
  <c r="C475" i="8" s="1"/>
  <c r="C476" i="8" a="1"/>
  <c r="C476" i="8" s="1"/>
  <c r="C477" i="8" a="1"/>
  <c r="C477" i="8"/>
  <c r="C478" i="8" a="1"/>
  <c r="C478" i="8"/>
  <c r="C479" i="8" a="1"/>
  <c r="C479" i="8"/>
  <c r="C480" i="8" a="1"/>
  <c r="C480" i="8" s="1"/>
  <c r="C481" i="8" a="1"/>
  <c r="C481" i="8"/>
  <c r="C482" i="8" a="1"/>
  <c r="C482" i="8" s="1"/>
  <c r="C483" i="8" a="1"/>
  <c r="C483" i="8" s="1"/>
  <c r="C484" i="8" a="1"/>
  <c r="C484" i="8" s="1"/>
  <c r="C485" i="8" a="1"/>
  <c r="C485" i="8"/>
  <c r="C486" i="8" a="1"/>
  <c r="C486" i="8"/>
  <c r="C487" i="8" a="1"/>
  <c r="C487" i="8"/>
  <c r="C488" i="8" a="1"/>
  <c r="C488" i="8" s="1"/>
  <c r="C489" i="8" a="1"/>
  <c r="C489" i="8" s="1"/>
  <c r="C490" i="8" a="1"/>
  <c r="C490" i="8"/>
  <c r="C491" i="8" a="1"/>
  <c r="C491" i="8" s="1"/>
  <c r="C492" i="8" a="1"/>
  <c r="C492" i="8" s="1"/>
  <c r="C493" i="8" a="1"/>
  <c r="C493" i="8"/>
  <c r="C494" i="8" a="1"/>
  <c r="C494" i="8"/>
  <c r="C495" i="8" a="1"/>
  <c r="C495" i="8"/>
  <c r="C496" i="8" a="1"/>
  <c r="C496" i="8" s="1"/>
  <c r="C497" i="8" a="1"/>
  <c r="C497" i="8" s="1"/>
  <c r="C498" i="8" a="1"/>
  <c r="C498" i="8" s="1"/>
  <c r="C499" i="8" a="1"/>
  <c r="C499" i="8"/>
  <c r="C500" i="8" a="1"/>
  <c r="C500" i="8" s="1"/>
  <c r="C501" i="8" a="1"/>
  <c r="C501" i="8"/>
  <c r="C502" i="8" a="1"/>
  <c r="C502" i="8"/>
  <c r="C503" i="8" a="1"/>
  <c r="C503" i="8"/>
  <c r="C504" i="8" a="1"/>
  <c r="C504" i="8" s="1"/>
  <c r="C505" i="8" a="1"/>
  <c r="C505" i="8" s="1"/>
  <c r="C506" i="8" a="1"/>
  <c r="C506" i="8" s="1"/>
  <c r="C507" i="8" a="1"/>
  <c r="C507" i="8" s="1"/>
  <c r="C508" i="8" a="1"/>
  <c r="C508" i="8" s="1"/>
  <c r="C509" i="8" a="1"/>
  <c r="C509" i="8"/>
  <c r="C510" i="8" a="1"/>
  <c r="C510" i="8"/>
  <c r="C511" i="8" a="1"/>
  <c r="C511" i="8"/>
  <c r="C512" i="8" a="1"/>
  <c r="C512" i="8" s="1"/>
  <c r="C513" i="8" a="1"/>
  <c r="C513" i="8" s="1"/>
  <c r="C514" i="8" a="1"/>
  <c r="C514" i="8" s="1"/>
  <c r="C515" i="8" a="1"/>
  <c r="C515" i="8" s="1"/>
  <c r="C516" i="8" a="1"/>
  <c r="C516" i="8" s="1"/>
  <c r="C517" i="8" a="1"/>
  <c r="C517" i="8"/>
  <c r="C518" i="8" a="1"/>
  <c r="C518" i="8"/>
  <c r="C519" i="8" a="1"/>
  <c r="C519" i="8"/>
  <c r="C520" i="8" a="1"/>
  <c r="C520" i="8" s="1"/>
  <c r="C521" i="8" a="1"/>
  <c r="C521" i="8" s="1"/>
  <c r="C522" i="8" a="1"/>
  <c r="C522" i="8"/>
  <c r="C523" i="8" a="1"/>
  <c r="C523" i="8" s="1"/>
  <c r="C524" i="8" a="1"/>
  <c r="C524" i="8" s="1"/>
  <c r="C525" i="8" a="1"/>
  <c r="C525" i="8" s="1"/>
  <c r="C526" i="8" a="1"/>
  <c r="C526" i="8"/>
  <c r="C527" i="8" a="1"/>
  <c r="C527" i="8"/>
  <c r="C528" i="8" a="1"/>
  <c r="C528" i="8" s="1"/>
  <c r="C529" i="8" a="1"/>
  <c r="C529" i="8" s="1"/>
  <c r="C530" i="8" a="1"/>
  <c r="C530" i="8" s="1"/>
  <c r="C531" i="8" a="1"/>
  <c r="C531" i="8"/>
  <c r="C532" i="8" a="1"/>
  <c r="C532" i="8" s="1"/>
  <c r="C533" i="8" a="1"/>
  <c r="C533" i="8"/>
  <c r="C534" i="8" a="1"/>
  <c r="C534" i="8" s="1"/>
  <c r="C535" i="8" a="1"/>
  <c r="C535" i="8"/>
  <c r="C536" i="8" a="1"/>
  <c r="C536" i="8" s="1"/>
  <c r="C537" i="8" a="1"/>
  <c r="C537" i="8" s="1"/>
  <c r="C538" i="8" a="1"/>
  <c r="C538" i="8" s="1"/>
  <c r="C539" i="8" a="1"/>
  <c r="C539" i="8" s="1"/>
  <c r="C540" i="8" a="1"/>
  <c r="C540" i="8" s="1"/>
  <c r="C541" i="8" a="1"/>
  <c r="C541" i="8"/>
  <c r="C542" i="8" a="1"/>
  <c r="C542" i="8"/>
  <c r="C543" i="8" a="1"/>
  <c r="C543" i="8"/>
  <c r="C544" i="8" a="1"/>
  <c r="C544" i="8" s="1"/>
  <c r="C545" i="8" a="1"/>
  <c r="C545" i="8"/>
  <c r="C546" i="8" a="1"/>
  <c r="C546" i="8" s="1"/>
  <c r="C547" i="8" a="1"/>
  <c r="C547" i="8" s="1"/>
  <c r="C548" i="8" a="1"/>
  <c r="C548" i="8" s="1"/>
  <c r="C549" i="8" a="1"/>
  <c r="C549" i="8"/>
  <c r="C550" i="8" a="1"/>
  <c r="C550" i="8"/>
  <c r="C551" i="8" a="1"/>
  <c r="C551" i="8"/>
  <c r="C552" i="8" a="1"/>
  <c r="C552" i="8" s="1"/>
  <c r="C553" i="8" a="1"/>
  <c r="C553" i="8" s="1"/>
  <c r="C554" i="8" a="1"/>
  <c r="C554" i="8"/>
  <c r="C555" i="8" a="1"/>
  <c r="C555" i="8" s="1"/>
  <c r="C556" i="8" a="1"/>
  <c r="C556" i="8" s="1"/>
  <c r="C557" i="8" a="1"/>
  <c r="C557" i="8" s="1"/>
  <c r="C558" i="8" a="1"/>
  <c r="C558" i="8"/>
  <c r="C559" i="8" a="1"/>
  <c r="C559" i="8" s="1"/>
  <c r="C560" i="8" a="1"/>
  <c r="C560" i="8" s="1"/>
  <c r="C561" i="8" a="1"/>
  <c r="C561" i="8" s="1"/>
  <c r="C562" i="8" a="1"/>
  <c r="C562" i="8" s="1"/>
  <c r="C563" i="8" a="1"/>
  <c r="C563" i="8" s="1"/>
  <c r="C564" i="8" a="1"/>
  <c r="C564" i="8" s="1"/>
  <c r="C565" i="8" a="1"/>
  <c r="C565" i="8" s="1"/>
  <c r="C566" i="8" a="1"/>
  <c r="C566" i="8" s="1"/>
  <c r="C567" i="8" a="1"/>
  <c r="C567" i="8" s="1"/>
  <c r="C568" i="8" a="1"/>
  <c r="C568" i="8" s="1"/>
  <c r="C569" i="8" a="1"/>
  <c r="C569" i="8" s="1"/>
  <c r="C570" i="8" a="1"/>
  <c r="C570" i="8" s="1"/>
  <c r="C571" i="8" a="1"/>
  <c r="C571" i="8" s="1"/>
  <c r="C572" i="8" a="1"/>
  <c r="C572" i="8" s="1"/>
  <c r="C573" i="8" a="1"/>
  <c r="C573" i="8" s="1"/>
  <c r="C574" i="8" a="1"/>
  <c r="C574" i="8" s="1"/>
  <c r="C575" i="8" a="1"/>
  <c r="C575" i="8" s="1"/>
  <c r="C576" i="8" a="1"/>
  <c r="C576" i="8" s="1"/>
  <c r="C577" i="8" a="1"/>
  <c r="C577" i="8" s="1"/>
  <c r="C578" i="8" a="1"/>
  <c r="C578" i="8" s="1"/>
  <c r="C579" i="8" a="1"/>
  <c r="C579" i="8" s="1"/>
  <c r="C580" i="8" a="1"/>
  <c r="C580" i="8" s="1"/>
  <c r="C581" i="8" a="1"/>
  <c r="C581" i="8" s="1"/>
  <c r="C582" i="8" a="1"/>
  <c r="C582" i="8" s="1"/>
  <c r="C583" i="8" a="1"/>
  <c r="C583" i="8" s="1"/>
  <c r="C584" i="8" a="1"/>
  <c r="C584" i="8" s="1"/>
  <c r="C585" i="8" a="1"/>
  <c r="C585" i="8" s="1"/>
  <c r="C586" i="8" a="1"/>
  <c r="C586" i="8" s="1"/>
  <c r="C587" i="8" a="1"/>
  <c r="C587" i="8" s="1"/>
  <c r="C588" i="8" a="1"/>
  <c r="C588" i="8" s="1"/>
  <c r="C589" i="8" a="1"/>
  <c r="C589" i="8" s="1"/>
  <c r="C590" i="8" a="1"/>
  <c r="C590" i="8" s="1"/>
  <c r="C591" i="8" a="1"/>
  <c r="C591" i="8" s="1"/>
  <c r="C592" i="8" a="1"/>
  <c r="C592" i="8" s="1"/>
  <c r="C593" i="8" a="1"/>
  <c r="C593" i="8" s="1"/>
  <c r="C594" i="8" a="1"/>
  <c r="C594" i="8" s="1"/>
  <c r="C595" i="8" a="1"/>
  <c r="C595" i="8" s="1"/>
  <c r="C596" i="8" a="1"/>
  <c r="C596" i="8" s="1"/>
  <c r="C597" i="8" a="1"/>
  <c r="C597" i="8" s="1"/>
  <c r="C598" i="8" a="1"/>
  <c r="C598" i="8" s="1"/>
  <c r="C599" i="8" a="1"/>
  <c r="C599" i="8" s="1"/>
  <c r="C600" i="8" a="1"/>
  <c r="C600" i="8" s="1"/>
  <c r="C601" i="8" a="1"/>
  <c r="C601" i="8" s="1"/>
  <c r="C602" i="8" a="1"/>
  <c r="C602" i="8" s="1"/>
  <c r="C603" i="8" a="1"/>
  <c r="C603" i="8" s="1"/>
  <c r="C604" i="8" a="1"/>
  <c r="C604" i="8" s="1"/>
  <c r="C605" i="8" a="1"/>
  <c r="C605" i="8" s="1"/>
  <c r="C606" i="8" a="1"/>
  <c r="C606" i="8" s="1"/>
  <c r="C607" i="8" a="1"/>
  <c r="C607" i="8" s="1"/>
  <c r="C608" i="8" a="1"/>
  <c r="C608" i="8" s="1"/>
  <c r="C609" i="8" a="1"/>
  <c r="C609" i="8" s="1"/>
  <c r="C610" i="8" a="1"/>
  <c r="C610" i="8" s="1"/>
  <c r="C611" i="8" a="1"/>
  <c r="C611" i="8" s="1"/>
  <c r="C612" i="8" a="1"/>
  <c r="C612" i="8" s="1"/>
  <c r="C613" i="8" a="1"/>
  <c r="C613" i="8" s="1"/>
  <c r="C614" i="8" a="1"/>
  <c r="C614" i="8" s="1"/>
  <c r="C615" i="8" a="1"/>
  <c r="C615" i="8" s="1"/>
  <c r="C616" i="8" a="1"/>
  <c r="C616" i="8" s="1"/>
  <c r="C617" i="8" a="1"/>
  <c r="C617" i="8" s="1"/>
  <c r="C618" i="8" a="1"/>
  <c r="C618" i="8" s="1"/>
  <c r="C619" i="8" a="1"/>
  <c r="C619" i="8" s="1"/>
  <c r="C620" i="8" a="1"/>
  <c r="C620" i="8" s="1"/>
  <c r="C621" i="8" a="1"/>
  <c r="C621" i="8" s="1"/>
  <c r="C622" i="8" a="1"/>
  <c r="C622" i="8" s="1"/>
  <c r="C623" i="8" a="1"/>
  <c r="C623" i="8" s="1"/>
  <c r="C624" i="8" a="1"/>
  <c r="C624" i="8" s="1"/>
  <c r="C625" i="8" a="1"/>
  <c r="C625" i="8" s="1"/>
  <c r="C626" i="8" a="1"/>
  <c r="C626" i="8" s="1"/>
  <c r="C627" i="8" a="1"/>
  <c r="C627" i="8" s="1"/>
  <c r="C628" i="8" a="1"/>
  <c r="C628" i="8" s="1"/>
  <c r="C629" i="8" a="1"/>
  <c r="C629" i="8" s="1"/>
  <c r="C630" i="8" a="1"/>
  <c r="C630" i="8" s="1"/>
  <c r="C631" i="8" a="1"/>
  <c r="C631" i="8" s="1"/>
  <c r="C632" i="8" a="1"/>
  <c r="C632" i="8" s="1"/>
  <c r="C633" i="8" a="1"/>
  <c r="C633" i="8" s="1"/>
  <c r="C634" i="8" a="1"/>
  <c r="C634" i="8" s="1"/>
  <c r="C635" i="8" a="1"/>
  <c r="C635" i="8" s="1"/>
  <c r="C636" i="8" a="1"/>
  <c r="C636" i="8" s="1"/>
  <c r="C637" i="8" a="1"/>
  <c r="C637" i="8" s="1"/>
  <c r="C638" i="8" a="1"/>
  <c r="C638" i="8" s="1"/>
  <c r="C639" i="8" a="1"/>
  <c r="C639" i="8" s="1"/>
  <c r="C640" i="8" a="1"/>
  <c r="C640" i="8" s="1"/>
  <c r="C641" i="8" a="1"/>
  <c r="C641" i="8" s="1"/>
  <c r="C642" i="8" a="1"/>
  <c r="C642" i="8" s="1"/>
  <c r="C643" i="8" a="1"/>
  <c r="C643" i="8" s="1"/>
  <c r="C644" i="8" a="1"/>
  <c r="C644" i="8" s="1"/>
  <c r="C645" i="8" a="1"/>
  <c r="C645" i="8" s="1"/>
  <c r="C646" i="8" a="1"/>
  <c r="C646" i="8" s="1"/>
  <c r="C647" i="8" a="1"/>
  <c r="C647" i="8" s="1"/>
  <c r="C648" i="8" a="1"/>
  <c r="C648" i="8" s="1"/>
  <c r="C649" i="8" a="1"/>
  <c r="C649" i="8" s="1"/>
  <c r="C650" i="8" a="1"/>
  <c r="C650" i="8" s="1"/>
  <c r="C651" i="8" a="1"/>
  <c r="C651" i="8" s="1"/>
  <c r="C652" i="8" a="1"/>
  <c r="C652" i="8" s="1"/>
  <c r="C653" i="8" a="1"/>
  <c r="C653" i="8" s="1"/>
  <c r="C654" i="8" a="1"/>
  <c r="C654" i="8" s="1"/>
  <c r="C655" i="8" a="1"/>
  <c r="C655" i="8" s="1"/>
  <c r="C656" i="8" a="1"/>
  <c r="C656" i="8" s="1"/>
  <c r="C657" i="8" a="1"/>
  <c r="C657" i="8" s="1"/>
  <c r="C658" i="8" a="1"/>
  <c r="C658" i="8" s="1"/>
  <c r="C659" i="8" a="1"/>
  <c r="C659" i="8" s="1"/>
  <c r="C660" i="8" a="1"/>
  <c r="C660" i="8" s="1"/>
  <c r="C661" i="8" a="1"/>
  <c r="C661" i="8" s="1"/>
  <c r="C662" i="8" a="1"/>
  <c r="C662" i="8" s="1"/>
  <c r="C663" i="8" a="1"/>
  <c r="C663" i="8" s="1"/>
  <c r="J735" i="9"/>
  <c r="J734" i="9"/>
  <c r="J733" i="9"/>
  <c r="J732" i="9"/>
  <c r="J731" i="9"/>
  <c r="J730" i="9"/>
  <c r="J729" i="9"/>
  <c r="J728" i="9"/>
  <c r="J727" i="9"/>
  <c r="J726" i="9"/>
  <c r="J725" i="9"/>
  <c r="J724" i="9"/>
  <c r="J723" i="9"/>
  <c r="J722" i="9"/>
  <c r="J721" i="9"/>
  <c r="J720" i="9"/>
  <c r="J719" i="9"/>
  <c r="J718" i="9"/>
  <c r="J717" i="9"/>
  <c r="J716" i="9"/>
  <c r="J715" i="9"/>
  <c r="J714" i="9"/>
  <c r="J713" i="9"/>
  <c r="J712" i="9"/>
  <c r="J711" i="9"/>
  <c r="J710" i="9"/>
  <c r="J709" i="9"/>
  <c r="J708" i="9"/>
  <c r="J707" i="9"/>
  <c r="J706" i="9"/>
  <c r="J705" i="9"/>
  <c r="J704" i="9"/>
  <c r="J703" i="9"/>
  <c r="J702" i="9"/>
  <c r="J701" i="9"/>
  <c r="J700" i="9"/>
  <c r="J699" i="9"/>
  <c r="J698" i="9"/>
  <c r="J697" i="9"/>
  <c r="J696" i="9"/>
  <c r="J695" i="9"/>
  <c r="J694" i="9"/>
  <c r="J693" i="9"/>
  <c r="J692" i="9"/>
  <c r="J691" i="9"/>
  <c r="J690" i="9"/>
  <c r="J689" i="9"/>
  <c r="J688" i="9"/>
  <c r="J687" i="9"/>
  <c r="J686" i="9"/>
  <c r="J685" i="9"/>
  <c r="J684" i="9"/>
  <c r="J683" i="9"/>
  <c r="J682" i="9"/>
  <c r="J681" i="9"/>
  <c r="J680" i="9"/>
  <c r="J679" i="9"/>
  <c r="J678" i="9"/>
  <c r="J677" i="9"/>
  <c r="J676" i="9"/>
  <c r="J675" i="9"/>
  <c r="J674" i="9"/>
  <c r="J673" i="9"/>
  <c r="J672" i="9"/>
  <c r="J671" i="9"/>
  <c r="J670" i="9"/>
  <c r="J669" i="9"/>
  <c r="J668" i="9"/>
  <c r="J667" i="9"/>
  <c r="J666" i="9"/>
  <c r="J665" i="9"/>
  <c r="J664" i="9"/>
  <c r="J663" i="9"/>
  <c r="J662" i="9"/>
  <c r="J661" i="9"/>
  <c r="J660" i="9"/>
  <c r="J659" i="9"/>
  <c r="J658" i="9"/>
  <c r="J657" i="9"/>
  <c r="J656" i="9"/>
  <c r="J655" i="9"/>
  <c r="J654" i="9"/>
  <c r="J653" i="9"/>
  <c r="J652" i="9"/>
  <c r="J651" i="9"/>
  <c r="J650" i="9"/>
  <c r="J649" i="9"/>
  <c r="J648" i="9"/>
  <c r="J647" i="9"/>
  <c r="J646" i="9"/>
  <c r="J645" i="9"/>
  <c r="J644" i="9"/>
  <c r="J643" i="9"/>
  <c r="J642" i="9"/>
  <c r="J641" i="9"/>
  <c r="J640" i="9"/>
  <c r="J639" i="9"/>
  <c r="J638" i="9"/>
  <c r="J637" i="9"/>
  <c r="J636" i="9"/>
  <c r="J635" i="9"/>
  <c r="J634" i="9"/>
  <c r="J633" i="9"/>
  <c r="J632" i="9"/>
  <c r="J631" i="9"/>
  <c r="J630" i="9"/>
  <c r="J629" i="9"/>
  <c r="J628" i="9"/>
  <c r="J627" i="9"/>
  <c r="J626" i="9"/>
  <c r="J625" i="9"/>
  <c r="J624" i="9"/>
  <c r="J623" i="9"/>
  <c r="J622" i="9"/>
  <c r="J621" i="9"/>
  <c r="J620" i="9"/>
  <c r="J619" i="9"/>
  <c r="J618" i="9"/>
  <c r="J617" i="9"/>
  <c r="J616" i="9"/>
  <c r="J615" i="9"/>
  <c r="J614" i="9"/>
  <c r="J613" i="9"/>
  <c r="J612" i="9"/>
  <c r="J611" i="9"/>
  <c r="J610" i="9"/>
  <c r="J609" i="9"/>
  <c r="J608" i="9"/>
  <c r="J607" i="9"/>
  <c r="J606" i="9"/>
  <c r="J605" i="9"/>
  <c r="J604" i="9"/>
  <c r="J603" i="9"/>
  <c r="J602" i="9"/>
  <c r="J601" i="9"/>
  <c r="J600" i="9"/>
  <c r="J599" i="9"/>
  <c r="J598" i="9"/>
  <c r="J597" i="9"/>
  <c r="J596" i="9"/>
  <c r="J595" i="9"/>
  <c r="J594" i="9"/>
  <c r="J593" i="9"/>
  <c r="J592" i="9"/>
  <c r="J591" i="9"/>
  <c r="J590" i="9"/>
  <c r="J589" i="9"/>
  <c r="J588" i="9"/>
  <c r="J587" i="9"/>
  <c r="J586" i="9"/>
  <c r="J585" i="9"/>
  <c r="J584" i="9"/>
  <c r="J583" i="9"/>
  <c r="J582" i="9"/>
  <c r="J581" i="9"/>
  <c r="J580" i="9"/>
  <c r="J579" i="9"/>
  <c r="J578" i="9"/>
  <c r="J577" i="9"/>
  <c r="J576" i="9"/>
  <c r="J575" i="9"/>
  <c r="J574" i="9"/>
  <c r="J573" i="9"/>
  <c r="J572" i="9"/>
  <c r="J571" i="9"/>
  <c r="J570" i="9"/>
  <c r="J569" i="9"/>
  <c r="J568" i="9"/>
  <c r="J567" i="9"/>
  <c r="J566" i="9"/>
  <c r="J565" i="9"/>
  <c r="J564" i="9"/>
  <c r="J563" i="9"/>
  <c r="J562" i="9"/>
  <c r="J561" i="9"/>
  <c r="J560" i="9"/>
  <c r="J559" i="9"/>
  <c r="J558" i="9"/>
  <c r="J557" i="9"/>
  <c r="J556" i="9"/>
  <c r="J555" i="9"/>
  <c r="J554" i="9"/>
  <c r="J553" i="9"/>
  <c r="J552" i="9"/>
  <c r="J551" i="9"/>
  <c r="J550" i="9"/>
  <c r="J549" i="9"/>
  <c r="J548" i="9"/>
  <c r="J547" i="9"/>
  <c r="J546" i="9"/>
  <c r="J545" i="9"/>
  <c r="J544" i="9"/>
  <c r="J543" i="9"/>
  <c r="J542" i="9"/>
  <c r="J541" i="9"/>
  <c r="J540" i="9"/>
  <c r="J539" i="9"/>
  <c r="J538" i="9"/>
  <c r="J537" i="9"/>
  <c r="J536" i="9"/>
  <c r="J535" i="9"/>
  <c r="J534" i="9"/>
  <c r="J533" i="9"/>
  <c r="J532" i="9"/>
  <c r="J531" i="9"/>
  <c r="J530" i="9"/>
  <c r="J529" i="9"/>
  <c r="J528" i="9"/>
  <c r="J527" i="9"/>
  <c r="J526" i="9"/>
  <c r="J525" i="9"/>
  <c r="J524" i="9"/>
  <c r="J523" i="9"/>
  <c r="J522" i="9"/>
  <c r="J521" i="9"/>
  <c r="J520" i="9"/>
  <c r="J519" i="9"/>
  <c r="J518" i="9"/>
  <c r="J517" i="9"/>
  <c r="J516" i="9"/>
  <c r="J515" i="9"/>
  <c r="J514" i="9"/>
  <c r="J513" i="9"/>
  <c r="J512" i="9"/>
  <c r="J511" i="9"/>
  <c r="J510" i="9"/>
  <c r="J509" i="9"/>
  <c r="J508" i="9"/>
  <c r="J507" i="9"/>
  <c r="J506" i="9"/>
  <c r="J505" i="9"/>
  <c r="J504" i="9"/>
  <c r="J503" i="9"/>
  <c r="J502" i="9"/>
  <c r="J501" i="9"/>
  <c r="J500" i="9"/>
  <c r="J499" i="9"/>
  <c r="J498" i="9"/>
  <c r="J497" i="9"/>
  <c r="J496" i="9"/>
  <c r="J495" i="9"/>
  <c r="J494" i="9"/>
  <c r="J493" i="9"/>
  <c r="J492" i="9"/>
  <c r="J491" i="9"/>
  <c r="J490" i="9"/>
  <c r="J489" i="9"/>
  <c r="J488" i="9"/>
  <c r="J487" i="9"/>
  <c r="J486" i="9"/>
  <c r="J485" i="9"/>
  <c r="J484" i="9"/>
  <c r="J483" i="9"/>
  <c r="J482" i="9"/>
  <c r="J481" i="9"/>
  <c r="J480" i="9"/>
  <c r="J479" i="9"/>
  <c r="J478" i="9"/>
  <c r="J477" i="9"/>
  <c r="J476" i="9"/>
  <c r="J475" i="9"/>
  <c r="J474" i="9"/>
  <c r="J473" i="9"/>
  <c r="J472" i="9"/>
  <c r="J471" i="9"/>
  <c r="J470" i="9"/>
  <c r="J469" i="9"/>
  <c r="J468" i="9"/>
  <c r="J467" i="9"/>
  <c r="J466" i="9"/>
  <c r="J465" i="9"/>
  <c r="J464" i="9"/>
  <c r="J463" i="9"/>
  <c r="J462" i="9"/>
  <c r="J461" i="9"/>
  <c r="J460" i="9"/>
  <c r="J459" i="9"/>
  <c r="J458" i="9"/>
  <c r="J457" i="9"/>
  <c r="J456" i="9"/>
  <c r="J455" i="9"/>
  <c r="J454" i="9"/>
  <c r="J453" i="9"/>
  <c r="J452" i="9"/>
  <c r="J451" i="9"/>
  <c r="J450" i="9"/>
  <c r="J449" i="9"/>
  <c r="J448" i="9"/>
  <c r="J447" i="9"/>
  <c r="J446" i="9"/>
  <c r="J445" i="9"/>
  <c r="J444" i="9"/>
  <c r="J443" i="9"/>
  <c r="J442" i="9"/>
  <c r="J441" i="9"/>
  <c r="J440" i="9"/>
  <c r="J439" i="9"/>
  <c r="J438" i="9"/>
  <c r="J437" i="9"/>
  <c r="J436" i="9"/>
  <c r="J435" i="9"/>
  <c r="J434" i="9"/>
  <c r="J433" i="9"/>
  <c r="J432" i="9"/>
  <c r="J431" i="9"/>
  <c r="J430" i="9"/>
  <c r="J429" i="9"/>
  <c r="J428" i="9"/>
  <c r="J427" i="9"/>
  <c r="J426" i="9"/>
  <c r="J425" i="9"/>
  <c r="J424" i="9"/>
  <c r="J423" i="9"/>
  <c r="J422" i="9"/>
  <c r="J421" i="9"/>
  <c r="J420" i="9"/>
  <c r="J419" i="9"/>
  <c r="J418" i="9"/>
  <c r="J417" i="9"/>
  <c r="J416" i="9"/>
  <c r="J415" i="9"/>
  <c r="J414" i="9"/>
  <c r="J413" i="9"/>
  <c r="J412" i="9"/>
  <c r="J411" i="9"/>
  <c r="J410" i="9"/>
  <c r="J409" i="9"/>
  <c r="J408" i="9"/>
  <c r="J407" i="9"/>
  <c r="J406" i="9"/>
  <c r="J405" i="9"/>
  <c r="J404" i="9"/>
  <c r="J403" i="9"/>
  <c r="J402" i="9"/>
  <c r="J401" i="9"/>
  <c r="J400" i="9"/>
  <c r="J399" i="9"/>
  <c r="J398" i="9"/>
  <c r="J397" i="9"/>
  <c r="J396" i="9"/>
  <c r="J395" i="9"/>
  <c r="J394" i="9"/>
  <c r="J393" i="9"/>
  <c r="J392" i="9"/>
  <c r="J391" i="9"/>
  <c r="J390" i="9"/>
  <c r="J389" i="9"/>
  <c r="J388" i="9"/>
  <c r="J387" i="9"/>
  <c r="J386" i="9"/>
  <c r="J385" i="9"/>
  <c r="J384" i="9"/>
  <c r="J383" i="9"/>
  <c r="J382" i="9"/>
  <c r="J381" i="9"/>
  <c r="J380" i="9"/>
  <c r="J379" i="9"/>
  <c r="J378" i="9"/>
  <c r="J377" i="9"/>
  <c r="J376" i="9"/>
  <c r="J375" i="9"/>
  <c r="J374" i="9"/>
  <c r="J373" i="9"/>
  <c r="J372" i="9"/>
  <c r="J371" i="9"/>
  <c r="J370" i="9"/>
  <c r="J369" i="9"/>
  <c r="J368" i="9"/>
  <c r="J367" i="9"/>
  <c r="J366" i="9"/>
  <c r="J365" i="9"/>
  <c r="J364" i="9"/>
  <c r="J363" i="9"/>
  <c r="J362" i="9"/>
  <c r="J361" i="9"/>
  <c r="J360" i="9"/>
  <c r="J359" i="9"/>
  <c r="J358" i="9"/>
  <c r="J357" i="9"/>
  <c r="J356" i="9"/>
  <c r="J355" i="9"/>
  <c r="J354" i="9"/>
  <c r="J353" i="9"/>
  <c r="J352" i="9"/>
  <c r="J351" i="9"/>
  <c r="J350" i="9"/>
  <c r="J349" i="9"/>
  <c r="J348" i="9"/>
  <c r="J347" i="9"/>
  <c r="J346" i="9"/>
  <c r="J345" i="9"/>
  <c r="J344" i="9"/>
  <c r="J343" i="9"/>
  <c r="J342" i="9"/>
  <c r="J341" i="9"/>
  <c r="J340" i="9"/>
  <c r="J339" i="9"/>
  <c r="J338" i="9"/>
  <c r="J337" i="9"/>
  <c r="J336" i="9"/>
  <c r="J335" i="9"/>
  <c r="J334" i="9"/>
  <c r="J333" i="9"/>
  <c r="J332" i="9"/>
  <c r="J331" i="9"/>
  <c r="J330" i="9"/>
  <c r="J329" i="9"/>
  <c r="J328" i="9"/>
  <c r="J327" i="9"/>
  <c r="J326" i="9"/>
  <c r="J325" i="9"/>
  <c r="J324" i="9"/>
  <c r="J323" i="9"/>
  <c r="J322" i="9"/>
  <c r="J321" i="9"/>
  <c r="J320" i="9"/>
  <c r="J319" i="9"/>
  <c r="J318" i="9"/>
  <c r="J317" i="9"/>
  <c r="J316" i="9"/>
  <c r="J315" i="9"/>
  <c r="J314" i="9"/>
  <c r="J313" i="9"/>
  <c r="J312" i="9"/>
  <c r="J311" i="9"/>
  <c r="J310" i="9"/>
  <c r="J309" i="9"/>
  <c r="J308" i="9"/>
  <c r="J307" i="9"/>
  <c r="J306" i="9"/>
  <c r="J305" i="9"/>
  <c r="J304" i="9"/>
  <c r="J303" i="9"/>
  <c r="J302" i="9"/>
  <c r="J301" i="9"/>
  <c r="J300" i="9"/>
  <c r="J299" i="9"/>
  <c r="J298" i="9"/>
  <c r="J297" i="9"/>
  <c r="J296" i="9"/>
  <c r="J295" i="9"/>
  <c r="J294" i="9"/>
  <c r="J293" i="9"/>
  <c r="J292" i="9"/>
  <c r="J291" i="9"/>
  <c r="J290" i="9"/>
  <c r="J289" i="9"/>
  <c r="J288" i="9"/>
  <c r="J287" i="9"/>
  <c r="J286" i="9"/>
  <c r="J285" i="9"/>
  <c r="J284" i="9"/>
  <c r="J283" i="9"/>
  <c r="J282" i="9"/>
  <c r="J281" i="9"/>
  <c r="J280" i="9"/>
  <c r="J279" i="9"/>
  <c r="J278" i="9"/>
  <c r="J277" i="9"/>
  <c r="J276" i="9"/>
  <c r="J275" i="9"/>
  <c r="J274" i="9"/>
  <c r="J273" i="9"/>
  <c r="J272" i="9"/>
  <c r="J271" i="9"/>
  <c r="J270" i="9"/>
  <c r="J269" i="9"/>
  <c r="J268" i="9"/>
  <c r="J267" i="9"/>
  <c r="J266" i="9"/>
  <c r="J265" i="9"/>
  <c r="J264" i="9"/>
  <c r="J263" i="9"/>
  <c r="J262" i="9"/>
  <c r="J261" i="9"/>
  <c r="J260" i="9"/>
  <c r="J259" i="9"/>
  <c r="J258" i="9"/>
  <c r="J257" i="9"/>
  <c r="J256" i="9"/>
  <c r="J255" i="9"/>
  <c r="J254" i="9"/>
  <c r="J253" i="9"/>
  <c r="J252" i="9"/>
  <c r="J251" i="9"/>
  <c r="J250" i="9"/>
  <c r="J249" i="9"/>
  <c r="J248" i="9"/>
  <c r="J247" i="9"/>
  <c r="J246" i="9"/>
  <c r="J245" i="9"/>
  <c r="J244" i="9"/>
  <c r="J243" i="9"/>
  <c r="J242" i="9"/>
  <c r="J241" i="9"/>
  <c r="J240" i="9"/>
  <c r="J239" i="9"/>
  <c r="J238" i="9"/>
  <c r="J237" i="9"/>
  <c r="J236" i="9"/>
  <c r="J235" i="9"/>
  <c r="J234" i="9"/>
  <c r="J233" i="9"/>
  <c r="J232" i="9"/>
  <c r="J231" i="9"/>
  <c r="J230" i="9"/>
  <c r="J229" i="9"/>
  <c r="J228" i="9"/>
  <c r="J227" i="9"/>
  <c r="J226" i="9"/>
  <c r="J225" i="9"/>
  <c r="J224" i="9"/>
  <c r="J223" i="9"/>
  <c r="J222" i="9"/>
  <c r="J221" i="9"/>
  <c r="J220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J207" i="9"/>
  <c r="J206" i="9"/>
  <c r="J205" i="9"/>
  <c r="J204" i="9"/>
  <c r="J203" i="9"/>
  <c r="J202" i="9"/>
  <c r="J201" i="9"/>
  <c r="J200" i="9"/>
  <c r="J199" i="9"/>
  <c r="J198" i="9"/>
  <c r="J197" i="9"/>
  <c r="J196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499" i="8"/>
  <c r="J498" i="8"/>
  <c r="J497" i="8"/>
  <c r="J496" i="8"/>
  <c r="J495" i="8"/>
  <c r="J494" i="8"/>
  <c r="J493" i="8"/>
  <c r="J492" i="8"/>
  <c r="J491" i="8"/>
  <c r="J490" i="8"/>
  <c r="J489" i="8"/>
  <c r="J488" i="8"/>
  <c r="J487" i="8"/>
  <c r="J486" i="8"/>
  <c r="J485" i="8"/>
  <c r="J484" i="8"/>
  <c r="J483" i="8"/>
  <c r="J482" i="8"/>
  <c r="J481" i="8"/>
  <c r="J480" i="8"/>
  <c r="J479" i="8"/>
  <c r="J478" i="8"/>
  <c r="J477" i="8"/>
  <c r="J476" i="8"/>
  <c r="J475" i="8"/>
  <c r="J474" i="8"/>
  <c r="J473" i="8"/>
  <c r="J472" i="8"/>
  <c r="J471" i="8"/>
  <c r="J470" i="8"/>
  <c r="J469" i="8"/>
  <c r="J468" i="8"/>
  <c r="J467" i="8"/>
  <c r="J466" i="8"/>
  <c r="J465" i="8"/>
  <c r="J464" i="8"/>
  <c r="J463" i="8"/>
  <c r="J462" i="8"/>
  <c r="J461" i="8"/>
  <c r="J460" i="8"/>
  <c r="J459" i="8"/>
  <c r="J458" i="8"/>
  <c r="J457" i="8"/>
  <c r="J456" i="8"/>
  <c r="J455" i="8"/>
  <c r="J454" i="8"/>
  <c r="J453" i="8"/>
  <c r="J452" i="8"/>
  <c r="J451" i="8"/>
  <c r="J450" i="8"/>
  <c r="J449" i="8"/>
  <c r="J448" i="8"/>
  <c r="J447" i="8"/>
  <c r="J446" i="8"/>
  <c r="J445" i="8"/>
  <c r="J444" i="8"/>
  <c r="J443" i="8"/>
  <c r="J442" i="8"/>
  <c r="J441" i="8"/>
  <c r="J440" i="8"/>
  <c r="J439" i="8"/>
  <c r="J438" i="8"/>
  <c r="J437" i="8"/>
  <c r="J436" i="8"/>
  <c r="J435" i="8"/>
  <c r="J434" i="8"/>
  <c r="J433" i="8"/>
  <c r="J432" i="8"/>
  <c r="J431" i="8"/>
  <c r="J430" i="8"/>
  <c r="J429" i="8"/>
  <c r="J428" i="8"/>
  <c r="J427" i="8"/>
  <c r="J426" i="8"/>
  <c r="J425" i="8"/>
  <c r="J424" i="8"/>
  <c r="J423" i="8"/>
  <c r="J422" i="8"/>
  <c r="J421" i="8"/>
  <c r="J420" i="8"/>
  <c r="J419" i="8"/>
  <c r="J418" i="8"/>
  <c r="J417" i="8"/>
  <c r="J416" i="8"/>
  <c r="J415" i="8"/>
  <c r="J414" i="8"/>
  <c r="J413" i="8"/>
  <c r="J412" i="8"/>
  <c r="J411" i="8"/>
  <c r="J410" i="8"/>
  <c r="J409" i="8"/>
  <c r="J408" i="8"/>
  <c r="J407" i="8"/>
  <c r="J406" i="8"/>
  <c r="J405" i="8"/>
  <c r="J404" i="8"/>
  <c r="J403" i="8"/>
  <c r="J402" i="8"/>
  <c r="J401" i="8"/>
  <c r="J400" i="8"/>
  <c r="J399" i="8"/>
  <c r="J398" i="8"/>
  <c r="J397" i="8"/>
  <c r="J396" i="8"/>
  <c r="J395" i="8"/>
  <c r="J394" i="8"/>
  <c r="J393" i="8"/>
  <c r="J392" i="8"/>
  <c r="J391" i="8"/>
  <c r="J390" i="8"/>
  <c r="J389" i="8"/>
  <c r="J388" i="8"/>
  <c r="J387" i="8"/>
  <c r="J386" i="8"/>
  <c r="J385" i="8"/>
  <c r="J384" i="8"/>
  <c r="J383" i="8"/>
  <c r="J382" i="8"/>
  <c r="J381" i="8"/>
  <c r="J380" i="8"/>
  <c r="J379" i="8"/>
  <c r="J378" i="8"/>
  <c r="J377" i="8"/>
  <c r="J376" i="8"/>
  <c r="J375" i="8"/>
  <c r="J374" i="8"/>
  <c r="J373" i="8"/>
  <c r="J372" i="8"/>
  <c r="J371" i="8"/>
  <c r="J370" i="8"/>
  <c r="J369" i="8"/>
  <c r="J368" i="8"/>
  <c r="J367" i="8"/>
  <c r="J366" i="8"/>
  <c r="J365" i="8"/>
  <c r="J364" i="8"/>
  <c r="J363" i="8"/>
  <c r="J362" i="8"/>
  <c r="J361" i="8"/>
  <c r="J360" i="8"/>
  <c r="J359" i="8"/>
  <c r="J358" i="8"/>
  <c r="J357" i="8"/>
  <c r="J356" i="8"/>
  <c r="J355" i="8"/>
  <c r="J354" i="8"/>
  <c r="J353" i="8"/>
  <c r="J352" i="8"/>
  <c r="J351" i="8"/>
  <c r="J350" i="8"/>
  <c r="J349" i="8"/>
  <c r="J348" i="8"/>
  <c r="J347" i="8"/>
  <c r="J346" i="8"/>
  <c r="J345" i="8"/>
  <c r="J344" i="8"/>
  <c r="J343" i="8"/>
  <c r="J342" i="8"/>
  <c r="J341" i="8"/>
  <c r="J340" i="8"/>
  <c r="J339" i="8"/>
  <c r="J338" i="8"/>
  <c r="J337" i="8"/>
  <c r="J336" i="8"/>
  <c r="J335" i="8"/>
  <c r="J334" i="8"/>
  <c r="J333" i="8"/>
  <c r="J332" i="8"/>
  <c r="J331" i="8"/>
  <c r="J330" i="8"/>
  <c r="J329" i="8"/>
  <c r="J328" i="8"/>
  <c r="J327" i="8"/>
  <c r="J326" i="8"/>
  <c r="J325" i="8"/>
  <c r="J324" i="8"/>
  <c r="J323" i="8"/>
  <c r="J322" i="8"/>
  <c r="J321" i="8"/>
  <c r="J320" i="8"/>
  <c r="J319" i="8"/>
  <c r="J318" i="8"/>
  <c r="J317" i="8"/>
  <c r="J316" i="8"/>
  <c r="J315" i="8"/>
  <c r="J314" i="8"/>
  <c r="J313" i="8"/>
  <c r="J312" i="8"/>
  <c r="J311" i="8"/>
  <c r="J310" i="8"/>
  <c r="J309" i="8"/>
  <c r="J308" i="8"/>
  <c r="J307" i="8"/>
  <c r="J306" i="8"/>
  <c r="J305" i="8"/>
  <c r="J304" i="8"/>
  <c r="J303" i="8"/>
  <c r="J302" i="8"/>
  <c r="J301" i="8"/>
  <c r="J300" i="8"/>
  <c r="J299" i="8"/>
  <c r="J298" i="8"/>
  <c r="J297" i="8"/>
  <c r="J296" i="8"/>
  <c r="J295" i="8"/>
  <c r="J294" i="8"/>
  <c r="J293" i="8"/>
  <c r="J292" i="8"/>
  <c r="J291" i="8"/>
  <c r="J290" i="8"/>
  <c r="J289" i="8"/>
  <c r="J288" i="8"/>
  <c r="J287" i="8"/>
  <c r="J286" i="8"/>
  <c r="J285" i="8"/>
  <c r="J284" i="8"/>
  <c r="J283" i="8"/>
  <c r="J282" i="8"/>
  <c r="J281" i="8"/>
  <c r="J280" i="8"/>
  <c r="J279" i="8"/>
  <c r="J278" i="8"/>
  <c r="J277" i="8"/>
  <c r="J276" i="8"/>
  <c r="J275" i="8"/>
  <c r="J274" i="8"/>
  <c r="J273" i="8"/>
  <c r="J272" i="8"/>
  <c r="J271" i="8"/>
  <c r="J270" i="8"/>
  <c r="J269" i="8"/>
  <c r="J268" i="8"/>
  <c r="J267" i="8"/>
  <c r="J266" i="8"/>
  <c r="J265" i="8"/>
  <c r="J264" i="8"/>
  <c r="J263" i="8"/>
  <c r="J262" i="8"/>
  <c r="J261" i="8"/>
  <c r="J260" i="8"/>
  <c r="J259" i="8"/>
  <c r="J258" i="8"/>
  <c r="J257" i="8"/>
  <c r="J256" i="8"/>
  <c r="J255" i="8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J388" i="6"/>
  <c r="J387" i="6"/>
  <c r="J386" i="6"/>
  <c r="J385" i="6"/>
  <c r="J384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C2" i="6" a="1"/>
  <c r="C2" i="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/>
  <c r="C72" i="6" a="1"/>
  <c r="C72" i="6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/>
  <c r="C81" i="6" a="1"/>
  <c r="C81" i="6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C105" i="6" a="1"/>
  <c r="C105" i="6" s="1"/>
  <c r="C106" i="6" a="1"/>
  <c r="C106" i="6" s="1"/>
  <c r="C107" i="6" a="1"/>
  <c r="C107" i="6" s="1"/>
  <c r="C108" i="6" a="1"/>
  <c r="C108" i="6"/>
  <c r="C109" i="6" a="1"/>
  <c r="C109" i="6" s="1"/>
  <c r="C110" i="6" a="1"/>
  <c r="C110" i="6" s="1"/>
  <c r="C111" i="6" a="1"/>
  <c r="C111" i="6" s="1"/>
  <c r="C112" i="6" a="1"/>
  <c r="C112" i="6" s="1"/>
  <c r="C113" i="6" a="1"/>
  <c r="C113" i="6" s="1"/>
  <c r="C114" i="6" a="1"/>
  <c r="C114" i="6" s="1"/>
  <c r="C115" i="6" a="1"/>
  <c r="C115" i="6" s="1"/>
  <c r="C116" i="6" a="1"/>
  <c r="C116" i="6" s="1"/>
  <c r="C117" i="6" a="1"/>
  <c r="C117" i="6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C123" i="6" a="1"/>
  <c r="C123" i="6" s="1"/>
  <c r="C124" i="6" a="1"/>
  <c r="C124" i="6" s="1"/>
  <c r="C125" i="6" a="1"/>
  <c r="C125" i="6" s="1"/>
  <c r="C126" i="6" a="1"/>
  <c r="C126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 s="1"/>
  <c r="C133" i="6" a="1"/>
  <c r="C133" i="6" s="1"/>
  <c r="C134" i="6" a="1"/>
  <c r="C134" i="6" s="1"/>
  <c r="C135" i="6" a="1"/>
  <c r="C135" i="6"/>
  <c r="C136" i="6" a="1"/>
  <c r="C136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 s="1"/>
  <c r="C142" i="6" a="1"/>
  <c r="C142" i="6" s="1"/>
  <c r="C143" i="6" a="1"/>
  <c r="C143" i="6" s="1"/>
  <c r="C144" i="6" a="1"/>
  <c r="C144" i="6"/>
  <c r="C145" i="6" a="1"/>
  <c r="C145" i="6" s="1"/>
  <c r="C146" i="6" a="1"/>
  <c r="C146" i="6" s="1"/>
  <c r="C147" i="6" a="1"/>
  <c r="C147" i="6" s="1"/>
  <c r="C148" i="6" a="1"/>
  <c r="C148" i="6" s="1"/>
  <c r="C149" i="6" a="1"/>
  <c r="C149" i="6" s="1"/>
  <c r="C150" i="6" a="1"/>
  <c r="C150" i="6" s="1"/>
  <c r="C151" i="6" a="1"/>
  <c r="C151" i="6" s="1"/>
  <c r="C152" i="6" a="1"/>
  <c r="C152" i="6" s="1"/>
  <c r="C153" i="6" a="1"/>
  <c r="C153" i="6"/>
  <c r="C154" i="6" a="1"/>
  <c r="C154" i="6" s="1"/>
  <c r="C155" i="6" a="1"/>
  <c r="C155" i="6" s="1"/>
  <c r="C156" i="6" a="1"/>
  <c r="C156" i="6" s="1"/>
  <c r="C157" i="6" a="1"/>
  <c r="C157" i="6" s="1"/>
  <c r="C158" i="6" a="1"/>
  <c r="C158" i="6" s="1"/>
  <c r="C159" i="6" a="1"/>
  <c r="C159" i="6"/>
  <c r="C160" i="6" a="1"/>
  <c r="C160" i="6" s="1"/>
  <c r="C161" i="6" a="1"/>
  <c r="C161" i="6" s="1"/>
  <c r="C162" i="6" a="1"/>
  <c r="C162" i="6" s="1"/>
  <c r="C163" i="6" a="1"/>
  <c r="C163" i="6" s="1"/>
  <c r="C164" i="6" a="1"/>
  <c r="C164" i="6" s="1"/>
  <c r="C165" i="6" a="1"/>
  <c r="C165" i="6" s="1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 s="1"/>
  <c r="C172" i="6" a="1"/>
  <c r="C172" i="6" s="1"/>
  <c r="C173" i="6" a="1"/>
  <c r="C173" i="6"/>
  <c r="C174" i="6" a="1"/>
  <c r="C174" i="6" s="1"/>
  <c r="C175" i="6" a="1"/>
  <c r="C175" i="6" s="1"/>
  <c r="C176" i="6" a="1"/>
  <c r="C176" i="6"/>
  <c r="C177" i="6" a="1"/>
  <c r="C177" i="6" s="1"/>
  <c r="C178" i="6" a="1"/>
  <c r="C178" i="6" s="1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 s="1"/>
  <c r="C185" i="6" a="1"/>
  <c r="C185" i="6"/>
  <c r="C186" i="6" a="1"/>
  <c r="C186" i="6" s="1"/>
  <c r="C187" i="6" a="1"/>
  <c r="C187" i="6" s="1"/>
  <c r="C188" i="6" a="1"/>
  <c r="C188" i="6" s="1"/>
  <c r="C189" i="6" a="1"/>
  <c r="C189" i="6" s="1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/>
  <c r="C197" i="6" a="1"/>
  <c r="C197" i="6" s="1"/>
  <c r="C198" i="6" a="1"/>
  <c r="C198" i="6" s="1"/>
  <c r="C199" i="6" a="1"/>
  <c r="C199" i="6" s="1"/>
  <c r="C200" i="6" a="1"/>
  <c r="C200" i="6" s="1"/>
  <c r="C201" i="6" a="1"/>
  <c r="C201" i="6" s="1"/>
  <c r="C202" i="6" a="1"/>
  <c r="C202" i="6" s="1"/>
  <c r="C203" i="6" a="1"/>
  <c r="C203" i="6" s="1"/>
  <c r="C204" i="6" a="1"/>
  <c r="C204" i="6"/>
  <c r="C205" i="6" a="1"/>
  <c r="C205" i="6" s="1"/>
  <c r="C206" i="6" a="1"/>
  <c r="C206" i="6" s="1"/>
  <c r="C207" i="6" a="1"/>
  <c r="C207" i="6" s="1"/>
  <c r="C208" i="6" a="1"/>
  <c r="C208" i="6" s="1"/>
  <c r="C209" i="6" a="1"/>
  <c r="C209" i="6"/>
  <c r="C210" i="6" a="1"/>
  <c r="C210" i="6" s="1"/>
  <c r="C211" i="6" a="1"/>
  <c r="C211" i="6" s="1"/>
  <c r="C212" i="6" a="1"/>
  <c r="C212" i="6" s="1"/>
  <c r="C213" i="6" a="1"/>
  <c r="C213" i="6" s="1"/>
  <c r="C214" i="6" a="1"/>
  <c r="C214" i="6" s="1"/>
  <c r="C215" i="6" a="1"/>
  <c r="C215" i="6" s="1"/>
  <c r="C216" i="6" a="1"/>
  <c r="C216" i="6" s="1"/>
  <c r="C217" i="6" a="1"/>
  <c r="C217" i="6" s="1"/>
  <c r="C218" i="6" a="1"/>
  <c r="C218" i="6" s="1"/>
  <c r="C219" i="6" a="1"/>
  <c r="C219" i="6" s="1"/>
  <c r="C220" i="6" a="1"/>
  <c r="C220" i="6"/>
  <c r="C221" i="6" a="1"/>
  <c r="C221" i="6" s="1"/>
  <c r="C222" i="6" a="1"/>
  <c r="C222" i="6" s="1"/>
  <c r="C223" i="6" a="1"/>
  <c r="C223" i="6"/>
  <c r="C224" i="6" a="1"/>
  <c r="C224" i="6" s="1"/>
  <c r="C225" i="6" a="1"/>
  <c r="C225" i="6" s="1"/>
  <c r="C226" i="6" a="1"/>
  <c r="C226" i="6" s="1"/>
  <c r="C227" i="6" a="1"/>
  <c r="C227" i="6" s="1"/>
  <c r="C228" i="6" a="1"/>
  <c r="C228" i="6" s="1"/>
  <c r="C229" i="6" a="1"/>
  <c r="C229" i="6"/>
  <c r="C230" i="6" a="1"/>
  <c r="C230" i="6" s="1"/>
  <c r="C231" i="6" a="1"/>
  <c r="C231" i="6"/>
  <c r="C232" i="6" a="1"/>
  <c r="C232" i="6" s="1"/>
  <c r="C233" i="6" a="1"/>
  <c r="C233" i="6" s="1"/>
  <c r="C234" i="6" a="1"/>
  <c r="C234" i="6" s="1"/>
  <c r="C235" i="6" a="1"/>
  <c r="C235" i="6" s="1"/>
  <c r="C236" i="6" a="1"/>
  <c r="C236" i="6" s="1"/>
  <c r="C237" i="6" a="1"/>
  <c r="C237" i="6" s="1"/>
  <c r="C238" i="6" a="1"/>
  <c r="C238" i="6" s="1"/>
  <c r="C239" i="6" a="1"/>
  <c r="C239" i="6" s="1"/>
  <c r="C240" i="6" a="1"/>
  <c r="C240" i="6"/>
  <c r="C241" i="6" a="1"/>
  <c r="C241" i="6" s="1"/>
  <c r="C242" i="6" a="1"/>
  <c r="C242" i="6" s="1"/>
  <c r="C243" i="6" a="1"/>
  <c r="C243" i="6" s="1"/>
  <c r="C244" i="6" a="1"/>
  <c r="C244" i="6" s="1"/>
  <c r="C245" i="6" a="1"/>
  <c r="C245" i="6"/>
  <c r="C246" i="6" a="1"/>
  <c r="C246" i="6" s="1"/>
  <c r="C247" i="6" a="1"/>
  <c r="C247" i="6"/>
  <c r="C248" i="6" a="1"/>
  <c r="C248" i="6" s="1"/>
  <c r="C249" i="6" a="1"/>
  <c r="C249" i="6" s="1"/>
  <c r="C250" i="6" a="1"/>
  <c r="C250" i="6" s="1"/>
  <c r="C251" i="6" a="1"/>
  <c r="C251" i="6" s="1"/>
  <c r="C252" i="6" a="1"/>
  <c r="C252" i="6"/>
  <c r="C253" i="6" a="1"/>
  <c r="C253" i="6" s="1"/>
  <c r="C254" i="6" a="1"/>
  <c r="C254" i="6" s="1"/>
  <c r="C255" i="6" a="1"/>
  <c r="C255" i="6"/>
  <c r="C256" i="6" a="1"/>
  <c r="C256" i="6" s="1"/>
  <c r="C257" i="6" a="1"/>
  <c r="C257" i="6" s="1"/>
  <c r="C258" i="6" a="1"/>
  <c r="C258" i="6" s="1"/>
  <c r="C259" i="6" a="1"/>
  <c r="C259" i="6" s="1"/>
  <c r="C260" i="6" a="1"/>
  <c r="C260" i="6"/>
  <c r="C261" i="6" a="1"/>
  <c r="C261" i="6" s="1"/>
  <c r="C262" i="6" a="1"/>
  <c r="C262" i="6" s="1"/>
  <c r="C263" i="6" a="1"/>
  <c r="C263" i="6" s="1"/>
  <c r="C264" i="6" a="1"/>
  <c r="C264" i="6" s="1"/>
  <c r="C265" i="6" a="1"/>
  <c r="C265" i="6"/>
  <c r="C266" i="6" a="1"/>
  <c r="C266" i="6" s="1"/>
  <c r="C267" i="6" a="1"/>
  <c r="C267" i="6" s="1"/>
  <c r="C268" i="6" a="1"/>
  <c r="C268" i="6" s="1"/>
  <c r="C269" i="6" a="1"/>
  <c r="C269" i="6" s="1"/>
  <c r="C270" i="6" a="1"/>
  <c r="C270" i="6" s="1"/>
  <c r="C271" i="6" a="1"/>
  <c r="C271" i="6" s="1"/>
  <c r="C272" i="6" a="1"/>
  <c r="C272" i="6" s="1"/>
  <c r="C273" i="6" a="1"/>
  <c r="C273" i="6" s="1"/>
  <c r="C274" i="6" a="1"/>
  <c r="C274" i="6" s="1"/>
  <c r="C275" i="6" a="1"/>
  <c r="C275" i="6"/>
  <c r="C276" i="6" a="1"/>
  <c r="C276" i="6" s="1"/>
  <c r="C277" i="6" a="1"/>
  <c r="C277" i="6" s="1"/>
  <c r="C278" i="6" a="1"/>
  <c r="C278" i="6" s="1"/>
  <c r="C279" i="6" a="1"/>
  <c r="C279" i="6" s="1"/>
  <c r="C280" i="6" a="1"/>
  <c r="C280" i="6" s="1"/>
  <c r="C281" i="6" a="1"/>
  <c r="C281" i="6"/>
  <c r="C282" i="6" a="1"/>
  <c r="C282" i="6" s="1"/>
  <c r="C283" i="6" a="1"/>
  <c r="C283" i="6"/>
  <c r="C284" i="6" a="1"/>
  <c r="C284" i="6" s="1"/>
  <c r="C285" i="6" a="1"/>
  <c r="C285" i="6" s="1"/>
  <c r="C286" i="6" a="1"/>
  <c r="C286" i="6" s="1"/>
  <c r="C287" i="6" a="1"/>
  <c r="C287" i="6" s="1"/>
  <c r="C288" i="6" a="1"/>
  <c r="C288" i="6"/>
  <c r="C289" i="6" a="1"/>
  <c r="C289" i="6" s="1"/>
  <c r="C290" i="6" a="1"/>
  <c r="C290" i="6" s="1"/>
  <c r="C291" i="6" a="1"/>
  <c r="C291" i="6"/>
  <c r="C292" i="6" a="1"/>
  <c r="C292" i="6" s="1"/>
  <c r="C293" i="6" a="1"/>
  <c r="C293" i="6"/>
  <c r="C294" i="6" a="1"/>
  <c r="C294" i="6" s="1"/>
  <c r="C295" i="6" a="1"/>
  <c r="C295" i="6" s="1"/>
  <c r="C296" i="6" a="1"/>
  <c r="C296" i="6"/>
  <c r="C297" i="6" a="1"/>
  <c r="C297" i="6" s="1"/>
  <c r="C298" i="6" a="1"/>
  <c r="C298" i="6" s="1"/>
  <c r="C299" i="6" a="1"/>
  <c r="C299" i="6" s="1"/>
  <c r="C300" i="6" a="1"/>
  <c r="C300" i="6" s="1"/>
  <c r="C301" i="6" a="1"/>
  <c r="C301" i="6"/>
  <c r="C302" i="6" a="1"/>
  <c r="C302" i="6" s="1"/>
  <c r="C303" i="6" a="1"/>
  <c r="C303" i="6" s="1"/>
  <c r="C304" i="6" a="1"/>
  <c r="C304" i="6" s="1"/>
  <c r="C305" i="6" a="1"/>
  <c r="C305" i="6" s="1"/>
  <c r="C306" i="6" a="1"/>
  <c r="C306" i="6" s="1"/>
  <c r="C307" i="6" a="1"/>
  <c r="C307" i="6" s="1"/>
  <c r="C308" i="6" a="1"/>
  <c r="C308" i="6" s="1"/>
  <c r="C309" i="6" a="1"/>
  <c r="C309" i="6" s="1"/>
  <c r="C310" i="6" a="1"/>
  <c r="C310" i="6" s="1"/>
  <c r="C311" i="6" a="1"/>
  <c r="C311" i="6"/>
  <c r="C312" i="6" a="1"/>
  <c r="C312" i="6" s="1"/>
  <c r="C313" i="6" a="1"/>
  <c r="C313" i="6" s="1"/>
  <c r="C314" i="6" a="1"/>
  <c r="C314" i="6" s="1"/>
  <c r="C315" i="6" a="1"/>
  <c r="C315" i="6" s="1"/>
  <c r="C316" i="6" a="1"/>
  <c r="C316" i="6"/>
  <c r="C317" i="6" a="1"/>
  <c r="C317" i="6" s="1"/>
  <c r="C318" i="6" a="1"/>
  <c r="C318" i="6" s="1"/>
  <c r="C319" i="6" a="1"/>
  <c r="C319" i="6"/>
  <c r="C320" i="6" a="1"/>
  <c r="C320" i="6" s="1"/>
  <c r="C321" i="6" a="1"/>
  <c r="C321" i="6" s="1"/>
  <c r="C322" i="6" a="1"/>
  <c r="C322" i="6" s="1"/>
  <c r="C323" i="6" a="1"/>
  <c r="C323" i="6"/>
  <c r="C324" i="6" a="1"/>
  <c r="C324" i="6"/>
  <c r="C325" i="6" a="1"/>
  <c r="C325" i="6" s="1"/>
  <c r="C326" i="6" a="1"/>
  <c r="C326" i="6" s="1"/>
  <c r="C327" i="6" a="1"/>
  <c r="C327" i="6"/>
  <c r="C328" i="6" a="1"/>
  <c r="C328" i="6" s="1"/>
  <c r="C329" i="6" a="1"/>
  <c r="C329" i="6" s="1"/>
  <c r="C330" i="6" a="1"/>
  <c r="C330" i="6" s="1"/>
  <c r="C331" i="6" a="1"/>
  <c r="C331" i="6" s="1"/>
  <c r="C332" i="6" a="1"/>
  <c r="C332" i="6"/>
  <c r="C333" i="6" a="1"/>
  <c r="C333" i="6" s="1"/>
  <c r="C334" i="6" a="1"/>
  <c r="C334" i="6" s="1"/>
  <c r="C335" i="6" a="1"/>
  <c r="C335" i="6" s="1"/>
  <c r="C336" i="6" a="1"/>
  <c r="C336" i="6" s="1"/>
  <c r="C337" i="6" a="1"/>
  <c r="C337" i="6"/>
  <c r="C338" i="6" a="1"/>
  <c r="C338" i="6" s="1"/>
  <c r="C339" i="6" a="1"/>
  <c r="C339" i="6"/>
  <c r="C340" i="6" a="1"/>
  <c r="C340" i="6" s="1"/>
  <c r="C341" i="6" a="1"/>
  <c r="C341" i="6" s="1"/>
  <c r="C342" i="6" a="1"/>
  <c r="C342" i="6"/>
  <c r="C343" i="6" a="1"/>
  <c r="C343" i="6" s="1"/>
  <c r="C344" i="6" a="1"/>
  <c r="C344" i="6" s="1"/>
  <c r="C345" i="6" a="1"/>
  <c r="C345" i="6" s="1"/>
  <c r="C346" i="6" a="1"/>
  <c r="C346" i="6"/>
  <c r="C347" i="6" a="1"/>
  <c r="C347" i="6"/>
  <c r="C348" i="6" a="1"/>
  <c r="C348" i="6" s="1"/>
  <c r="C349" i="6" a="1"/>
  <c r="C349" i="6" s="1"/>
  <c r="C350" i="6" a="1"/>
  <c r="C350" i="6" s="1"/>
  <c r="C351" i="6" a="1"/>
  <c r="C351" i="6"/>
  <c r="C352" i="6" a="1"/>
  <c r="C352" i="6" s="1"/>
  <c r="C353" i="6" a="1"/>
  <c r="C353" i="6"/>
  <c r="C354" i="6" a="1"/>
  <c r="C354" i="6" s="1"/>
  <c r="C355" i="6" a="1"/>
  <c r="C355" i="6"/>
  <c r="C356" i="6" a="1"/>
  <c r="C356" i="6" s="1"/>
  <c r="C357" i="6" a="1"/>
  <c r="C357" i="6" s="1"/>
  <c r="C358" i="6" a="1"/>
  <c r="C358" i="6" s="1"/>
  <c r="C359" i="6" a="1"/>
  <c r="C359" i="6" s="1"/>
  <c r="C360" i="6" a="1"/>
  <c r="C360" i="6" s="1"/>
  <c r="C361" i="6" a="1"/>
  <c r="C361" i="6"/>
  <c r="C362" i="6" a="1"/>
  <c r="C362" i="6"/>
  <c r="C363" i="6" a="1"/>
  <c r="C363" i="6" s="1"/>
  <c r="C364" i="6" a="1"/>
  <c r="C364" i="6" s="1"/>
  <c r="C365" i="6" a="1"/>
  <c r="C365" i="6"/>
  <c r="C366" i="6" a="1"/>
  <c r="C366" i="6" s="1"/>
  <c r="C367" i="6" a="1"/>
  <c r="C367" i="6" s="1"/>
  <c r="C368" i="6" a="1"/>
  <c r="C368" i="6" s="1"/>
  <c r="C369" i="6" a="1"/>
  <c r="C369" i="6"/>
  <c r="C370" i="6" a="1"/>
  <c r="C370" i="6"/>
  <c r="C371" i="6" a="1"/>
  <c r="C371" i="6"/>
  <c r="C372" i="6" a="1"/>
  <c r="C372" i="6" s="1"/>
  <c r="C373" i="6" a="1"/>
  <c r="C373" i="6" s="1"/>
  <c r="C374" i="6" a="1"/>
  <c r="C374" i="6"/>
  <c r="C375" i="6" a="1"/>
  <c r="C375" i="6" s="1"/>
  <c r="C376" i="6" a="1"/>
  <c r="C376" i="6" s="1"/>
  <c r="C377" i="6" a="1"/>
  <c r="C377" i="6" s="1"/>
  <c r="C378" i="6" a="1"/>
  <c r="C378" i="6"/>
  <c r="C379" i="6" a="1"/>
  <c r="C379" i="6"/>
  <c r="C380" i="6" a="1"/>
  <c r="C380" i="6" s="1"/>
  <c r="C381" i="6" a="1"/>
  <c r="C381" i="6" s="1"/>
  <c r="C382" i="6" a="1"/>
  <c r="C382" i="6" s="1"/>
  <c r="C383" i="6" a="1"/>
  <c r="C383" i="6"/>
  <c r="C384" i="6" a="1"/>
  <c r="C384" i="6" s="1"/>
  <c r="C385" i="6" a="1"/>
  <c r="C385" i="6"/>
  <c r="C386" i="6" a="1"/>
  <c r="C386" i="6" s="1"/>
  <c r="C387" i="6" a="1"/>
  <c r="C387" i="6"/>
  <c r="C388" i="6" a="1"/>
  <c r="C388" i="6" s="1"/>
  <c r="C389" i="6" a="1"/>
  <c r="C389" i="6" s="1"/>
  <c r="C390" i="6" a="1"/>
  <c r="C390" i="6" s="1"/>
  <c r="C391" i="6" a="1"/>
  <c r="C391" i="6" s="1"/>
  <c r="C392" i="6" a="1"/>
  <c r="C392" i="6" s="1"/>
  <c r="C393" i="6" a="1"/>
  <c r="C393" i="6"/>
  <c r="C394" i="6" a="1"/>
  <c r="C394" i="6"/>
  <c r="C395" i="6" a="1"/>
  <c r="C395" i="6" s="1"/>
  <c r="C396" i="6" a="1"/>
  <c r="C396" i="6" s="1"/>
  <c r="C397" i="6" a="1"/>
  <c r="C397" i="6"/>
  <c r="C398" i="6" a="1"/>
  <c r="C398" i="6" s="1"/>
  <c r="C399" i="6" a="1"/>
  <c r="C399" i="6" s="1"/>
  <c r="C400" i="6" a="1"/>
  <c r="C400" i="6" s="1"/>
  <c r="C401" i="6" a="1"/>
  <c r="C401" i="6" s="1"/>
  <c r="C402" i="6" a="1"/>
  <c r="C402" i="6"/>
  <c r="C403" i="6" a="1"/>
  <c r="C403" i="6" s="1"/>
  <c r="C404" i="6" a="1"/>
  <c r="C404" i="6" s="1"/>
  <c r="C405" i="6" a="1"/>
  <c r="C405" i="6" s="1"/>
  <c r="C406" i="6" a="1"/>
  <c r="C406" i="6" s="1"/>
  <c r="C407" i="6" a="1"/>
  <c r="C407" i="6"/>
  <c r="C408" i="6" a="1"/>
  <c r="C408" i="6" s="1"/>
  <c r="C409" i="6" a="1"/>
  <c r="C409" i="6" s="1"/>
  <c r="C410" i="6" a="1"/>
  <c r="C410" i="6" s="1"/>
  <c r="C411" i="6" a="1"/>
  <c r="C411" i="6" s="1"/>
  <c r="C412" i="6" a="1"/>
  <c r="C412" i="6" s="1"/>
  <c r="C413" i="6" a="1"/>
  <c r="C413" i="6" s="1"/>
  <c r="C414" i="6" a="1"/>
  <c r="C414" i="6" s="1"/>
  <c r="C415" i="6" a="1"/>
  <c r="C415" i="6" s="1"/>
  <c r="C416" i="6" a="1"/>
  <c r="C416" i="6" s="1"/>
  <c r="C417" i="6" a="1"/>
  <c r="C417" i="6" s="1"/>
  <c r="C418" i="6" a="1"/>
  <c r="C418" i="6"/>
  <c r="C419" i="6" a="1"/>
  <c r="C419" i="6" s="1"/>
  <c r="C420" i="6" a="1"/>
  <c r="C420" i="6" s="1"/>
  <c r="C421" i="6" a="1"/>
  <c r="C421" i="6" s="1"/>
  <c r="C422" i="6" a="1"/>
  <c r="C422" i="6" s="1"/>
  <c r="C423" i="6" a="1"/>
  <c r="C423" i="6"/>
  <c r="C424" i="6" a="1"/>
  <c r="C424" i="6" s="1"/>
  <c r="C425" i="6" a="1"/>
  <c r="C425" i="6" s="1"/>
  <c r="C426" i="6" a="1"/>
  <c r="C426" i="6" s="1"/>
  <c r="C427" i="6" a="1"/>
  <c r="C427" i="6" s="1"/>
  <c r="C428" i="6" a="1"/>
  <c r="C428" i="6" s="1"/>
  <c r="C429" i="6" a="1"/>
  <c r="C429" i="6" s="1"/>
  <c r="C430" i="6" a="1"/>
  <c r="C430" i="6" s="1"/>
  <c r="C431" i="6" a="1"/>
  <c r="C431" i="6" s="1"/>
  <c r="C432" i="6" a="1"/>
  <c r="C432" i="6" s="1"/>
  <c r="C433" i="6" a="1"/>
  <c r="C433" i="6" s="1"/>
  <c r="C434" i="6" a="1"/>
  <c r="C434" i="6"/>
  <c r="C435" i="6" a="1"/>
  <c r="C435" i="6" s="1"/>
  <c r="C436" i="6" a="1"/>
  <c r="C436" i="6" s="1"/>
  <c r="C437" i="6" a="1"/>
  <c r="C437" i="6" s="1"/>
  <c r="C438" i="6" a="1"/>
  <c r="C438" i="6" s="1"/>
  <c r="C439" i="6" a="1"/>
  <c r="C439" i="6"/>
  <c r="C440" i="6" a="1"/>
  <c r="C440" i="6" s="1"/>
  <c r="C441" i="6" a="1"/>
  <c r="C441" i="6" s="1"/>
  <c r="C442" i="6" a="1"/>
  <c r="C442" i="6" s="1"/>
  <c r="C443" i="6" a="1"/>
  <c r="C443" i="6" s="1"/>
  <c r="C444" i="6" a="1"/>
  <c r="C444" i="6" s="1"/>
  <c r="C445" i="6" a="1"/>
  <c r="C445" i="6" s="1"/>
  <c r="C446" i="6" a="1"/>
  <c r="C446" i="6" s="1"/>
  <c r="C447" i="6" a="1"/>
  <c r="C447" i="6" s="1"/>
  <c r="C448" i="6" a="1"/>
  <c r="C448" i="6" s="1"/>
  <c r="C449" i="6" a="1"/>
  <c r="C449" i="6" s="1"/>
  <c r="C450" i="6" a="1"/>
  <c r="C450" i="6"/>
  <c r="C451" i="6" a="1"/>
  <c r="C451" i="6" s="1"/>
  <c r="C452" i="6" a="1"/>
  <c r="C452" i="6" s="1"/>
  <c r="C453" i="6" a="1"/>
  <c r="C453" i="6" s="1"/>
  <c r="C454" i="6" a="1"/>
  <c r="C454" i="6" s="1"/>
  <c r="C455" i="6" a="1"/>
  <c r="C455" i="6"/>
  <c r="C456" i="6" a="1"/>
  <c r="C456" i="6" s="1"/>
  <c r="C457" i="6" a="1"/>
  <c r="C457" i="6" s="1"/>
  <c r="C458" i="6" a="1"/>
  <c r="C458" i="6" s="1"/>
  <c r="C459" i="6" a="1"/>
  <c r="C459" i="6" s="1"/>
  <c r="C460" i="6" a="1"/>
  <c r="C460" i="6" s="1"/>
  <c r="C461" i="6" a="1"/>
  <c r="C461" i="6" s="1"/>
  <c r="C462" i="6" a="1"/>
  <c r="C462" i="6" s="1"/>
  <c r="C463" i="6" a="1"/>
  <c r="C463" i="6" s="1"/>
  <c r="C464" i="6" a="1"/>
  <c r="C464" i="6" s="1"/>
  <c r="C465" i="6" a="1"/>
  <c r="C465" i="6" s="1"/>
  <c r="C466" i="6" a="1"/>
  <c r="C466" i="6"/>
  <c r="C467" i="6" a="1"/>
  <c r="C467" i="6" s="1"/>
  <c r="C468" i="6" a="1"/>
  <c r="C468" i="6" s="1"/>
  <c r="C469" i="6" a="1"/>
  <c r="C469" i="6" s="1"/>
  <c r="C470" i="6" a="1"/>
  <c r="C470" i="6" s="1"/>
  <c r="C471" i="6" a="1"/>
  <c r="C471" i="6"/>
  <c r="C472" i="6" a="1"/>
  <c r="C472" i="6" s="1"/>
  <c r="C473" i="6" a="1"/>
  <c r="C473" i="6" s="1"/>
  <c r="C474" i="6" a="1"/>
  <c r="C474" i="6" s="1"/>
  <c r="C475" i="6" a="1"/>
  <c r="C475" i="6" s="1"/>
  <c r="C476" i="6" a="1"/>
  <c r="C476" i="6" s="1"/>
  <c r="C477" i="6" a="1"/>
  <c r="C477" i="6" s="1"/>
  <c r="C478" i="6" a="1"/>
  <c r="C478" i="6" s="1"/>
  <c r="C479" i="6" a="1"/>
  <c r="C479" i="6" s="1"/>
  <c r="C480" i="6" a="1"/>
  <c r="C480" i="6" s="1"/>
  <c r="C481" i="6" a="1"/>
  <c r="C481" i="6" s="1"/>
  <c r="C482" i="6" a="1"/>
  <c r="C482" i="6"/>
  <c r="C483" i="6" a="1"/>
  <c r="C483" i="6" s="1"/>
  <c r="C484" i="6" a="1"/>
  <c r="C484" i="6" s="1"/>
  <c r="C485" i="6" a="1"/>
  <c r="C485" i="6" s="1"/>
  <c r="C486" i="6" a="1"/>
  <c r="C486" i="6" s="1"/>
  <c r="C487" i="6" a="1"/>
  <c r="C487" i="6"/>
  <c r="C488" i="6" a="1"/>
  <c r="C488" i="6" s="1"/>
  <c r="C489" i="6" a="1"/>
  <c r="C489" i="6" s="1"/>
  <c r="C490" i="6" a="1"/>
  <c r="C490" i="6" s="1"/>
  <c r="C491" i="6" a="1"/>
  <c r="C491" i="6" s="1"/>
  <c r="C492" i="6" a="1"/>
  <c r="C492" i="6" s="1"/>
  <c r="C493" i="6" a="1"/>
  <c r="C493" i="6" s="1"/>
  <c r="C494" i="6" a="1"/>
  <c r="C494" i="6" s="1"/>
  <c r="C495" i="6" a="1"/>
  <c r="C495" i="6" s="1"/>
  <c r="C496" i="6" a="1"/>
  <c r="C496" i="6" s="1"/>
  <c r="C497" i="6" a="1"/>
  <c r="C497" i="6" s="1"/>
  <c r="C498" i="6" a="1"/>
  <c r="C498" i="6"/>
  <c r="C499" i="6" a="1"/>
  <c r="C499" i="6" s="1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B7" i="15" a="1"/>
  <c r="G7" i="15" a="1"/>
  <c r="F7" i="15" a="1"/>
  <c r="E7" i="15" a="1"/>
  <c r="D7" i="15" a="1"/>
  <c r="C7" i="15" a="1"/>
  <c r="B7" i="15" l="1"/>
  <c r="D7" i="15"/>
  <c r="E7" i="15"/>
  <c r="F7" i="15"/>
  <c r="G7" i="15"/>
  <c r="C7" i="15"/>
  <c r="J8" i="2"/>
  <c r="J7" i="2"/>
  <c r="J2" i="2"/>
  <c r="J3" i="2"/>
  <c r="J4" i="2"/>
  <c r="J5" i="2"/>
  <c r="J6" i="2"/>
  <c r="I7" i="15" l="1"/>
  <c r="B5" i="15"/>
  <c r="H7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<sst xmlns="http://schemas.openxmlformats.org/spreadsheetml/2006/main" count="7418" uniqueCount="1601">
  <si>
    <t>Numel</t>
  </si>
  <si>
    <t>HP</t>
  </si>
  <si>
    <t>Attack</t>
  </si>
  <si>
    <t>Defense</t>
  </si>
  <si>
    <t>Sp Attack</t>
  </si>
  <si>
    <t>Sp Defense</t>
  </si>
  <si>
    <t>Speed</t>
  </si>
  <si>
    <t>Nature</t>
  </si>
  <si>
    <t>Hardy</t>
  </si>
  <si>
    <t>Lonely</t>
  </si>
  <si>
    <t>Adamant</t>
  </si>
  <si>
    <t>Naughty</t>
  </si>
  <si>
    <t>Brave</t>
  </si>
  <si>
    <t>Bold</t>
  </si>
  <si>
    <t>Docile</t>
  </si>
  <si>
    <t>Impish</t>
  </si>
  <si>
    <t>Lax</t>
  </si>
  <si>
    <t>Relaxed</t>
  </si>
  <si>
    <t>Modest</t>
  </si>
  <si>
    <t>Mild</t>
  </si>
  <si>
    <t>Bashful</t>
  </si>
  <si>
    <t>Rash</t>
  </si>
  <si>
    <t>Quiet</t>
  </si>
  <si>
    <t>Calm</t>
  </si>
  <si>
    <t>Careful</t>
  </si>
  <si>
    <t>Quirky</t>
  </si>
  <si>
    <t>Sassy</t>
  </si>
  <si>
    <t>Timid</t>
  </si>
  <si>
    <t>Hasty</t>
  </si>
  <si>
    <t>Jolly</t>
  </si>
  <si>
    <t>Serious</t>
  </si>
  <si>
    <t>Gentle</t>
  </si>
  <si>
    <t>Naive</t>
  </si>
  <si>
    <t>Decreased Stat</t>
  </si>
  <si>
    <t>Increased Stat</t>
  </si>
  <si>
    <t>Lotad</t>
  </si>
  <si>
    <t>Sp. Defense</t>
  </si>
  <si>
    <t>Lombre</t>
  </si>
  <si>
    <t>Ralts</t>
  </si>
  <si>
    <t>Kirlia</t>
  </si>
  <si>
    <t>Sp. Attack</t>
  </si>
  <si>
    <t>Roselia</t>
  </si>
  <si>
    <t>Spoink</t>
  </si>
  <si>
    <t>Spinda</t>
  </si>
  <si>
    <t>Swablu</t>
  </si>
  <si>
    <t>Sharpedo</t>
  </si>
  <si>
    <t>Salamence</t>
  </si>
  <si>
    <t>Poochyena</t>
  </si>
  <si>
    <t>Pokemon</t>
  </si>
  <si>
    <t>Total Evs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</si>
  <si>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</si>
  <si>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</si>
  <si>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</si>
  <si>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</si>
  <si>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</si>
  <si>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</si>
  <si>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</si>
  <si>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</si>
  <si>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</si>
  <si>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</si>
  <si>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</si>
  <si>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</si>
  <si>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</si>
  <si>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</si>
  <si>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</si>
  <si>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</si>
  <si>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</si>
  <si>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</si>
  <si>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</si>
  <si>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</si>
  <si>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</si>
  <si>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</si>
  <si>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</si>
  <si>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</si>
  <si>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</si>
  <si>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</si>
  <si>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</si>
  <si>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</si>
  <si>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</si>
  <si>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</si>
  <si>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</si>
  <si>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Nidoran⚦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</si>
  <si>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</si>
  <si>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</si>
  <si>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</si>
  <si>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</si>
  <si>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</si>
  <si>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</si>
  <si>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</si>
  <si>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</si>
  <si>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</si>
  <si>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</si>
  <si>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</si>
  <si>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</si>
  <si>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</si>
  <si>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</si>
  <si>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</si>
  <si>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</si>
  <si>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</si>
  <si>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</si>
  <si>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</si>
  <si>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</si>
  <si>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</si>
  <si>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</si>
  <si>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</si>
  <si>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</si>
  <si>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</si>
  <si>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</si>
  <si>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</si>
  <si>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</si>
  <si>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</si>
  <si>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</si>
  <si>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</si>
  <si>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</si>
  <si>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</si>
  <si>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</si>
  <si>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</si>
  <si>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</si>
  <si>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</si>
  <si>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</si>
  <si>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</si>
  <si>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</si>
  <si>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</si>
  <si>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</si>
  <si>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</si>
  <si>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</si>
  <si>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</si>
  <si>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</si>
  <si>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</si>
  <si>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</si>
  <si>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</si>
  <si>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</si>
  <si>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</si>
  <si>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</si>
  <si>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</si>
  <si>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</si>
  <si>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</si>
  <si>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</si>
  <si>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</si>
  <si>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</si>
  <si>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</si>
  <si>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</si>
  <si>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</si>
  <si>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</si>
  <si>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</si>
  <si>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</si>
  <si>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</si>
  <si>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</si>
  <si>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</si>
  <si>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</si>
  <si>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</si>
  <si>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</si>
  <si>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</si>
  <si>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</si>
  <si>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</si>
  <si>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</si>
  <si>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</si>
  <si>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</si>
  <si>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</si>
  <si>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</si>
  <si>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</si>
  <si>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</si>
  <si>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</si>
  <si>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</si>
  <si>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</si>
  <si>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</si>
  <si>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</si>
  <si>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</si>
  <si>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</si>
  <si>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</si>
  <si>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</si>
  <si>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</si>
  <si>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</si>
  <si>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</si>
  <si>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</si>
  <si>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</si>
  <si>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</si>
  <si>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</si>
  <si>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</si>
  <si>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</si>
  <si>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</si>
  <si>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</si>
  <si>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</si>
  <si>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</si>
  <si>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</si>
  <si>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</si>
  <si>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</si>
  <si>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</si>
  <si>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</si>
  <si>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</si>
  <si>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</si>
  <si>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</si>
  <si>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</si>
  <si>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</si>
  <si>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</si>
  <si>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</si>
  <si>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</si>
  <si>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</si>
  <si>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</si>
  <si>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</si>
  <si>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</si>
  <si>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</si>
  <si>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</si>
  <si>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</si>
  <si>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</si>
  <si>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</si>
  <si>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</si>
  <si>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</si>
  <si>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</si>
  <si>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</si>
  <si>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</si>
  <si>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</si>
  <si>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</si>
  <si>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</si>
  <si>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</si>
  <si>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</si>
  <si>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</si>
  <si>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</si>
  <si>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</si>
  <si>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</si>
  <si>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Lantern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</si>
  <si>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</si>
  <si>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</si>
  <si>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</si>
  <si>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</si>
  <si>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</si>
  <si>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</si>
  <si>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</si>
  <si>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</si>
  <si>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</si>
  <si>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</si>
  <si>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</si>
  <si>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</si>
  <si>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</si>
  <si>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</si>
  <si>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</si>
  <si>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</si>
  <si>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</si>
  <si>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</si>
  <si>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</si>
  <si>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</si>
  <si>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</si>
  <si>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</si>
  <si>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</si>
  <si>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</si>
  <si>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</si>
  <si>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</si>
  <si>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</si>
  <si>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</si>
  <si>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</si>
  <si>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</si>
  <si>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</si>
  <si>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</si>
  <si>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</si>
  <si>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</si>
  <si>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</si>
  <si>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</si>
  <si>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</si>
  <si>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</si>
  <si>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</si>
  <si>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</si>
  <si>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</si>
  <si>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</si>
  <si>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</si>
  <si>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</si>
  <si>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</si>
  <si>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</si>
  <si>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</si>
  <si>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</si>
  <si>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</si>
  <si>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</si>
  <si>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</si>
  <si>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</si>
  <si>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</si>
  <si>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</si>
  <si>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</si>
  <si>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</si>
  <si>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</si>
  <si>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</si>
  <si>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</si>
  <si>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</si>
  <si>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</si>
  <si>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</si>
  <si>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</si>
  <si>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</si>
  <si>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</si>
  <si>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</si>
  <si>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</si>
  <si>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</si>
  <si>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</si>
  <si>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</si>
  <si>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</si>
  <si>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</si>
  <si>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</si>
  <si>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</si>
  <si>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</si>
  <si>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</si>
  <si>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</si>
  <si>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</si>
  <si>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</si>
  <si>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</si>
  <si>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</si>
  <si>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</si>
  <si>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</si>
  <si>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</si>
  <si>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</si>
  <si>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</si>
  <si>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</si>
  <si>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</si>
  <si>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</si>
  <si>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</si>
  <si>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</si>
  <si>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</si>
  <si>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</si>
  <si>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</si>
  <si>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</si>
  <si>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</si>
  <si>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</si>
  <si>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Ludicolo</t>
  </si>
  <si>
    <t>Seedot</t>
  </si>
  <si>
    <t>Nuzleaf</t>
  </si>
  <si>
    <t>Shiftry</t>
  </si>
  <si>
    <t>Tailow</t>
  </si>
  <si>
    <t>Swellow</t>
  </si>
  <si>
    <t>Wingull</t>
  </si>
  <si>
    <t>Pelipper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</si>
  <si>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</si>
  <si>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</si>
  <si>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</si>
  <si>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</si>
  <si>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</si>
  <si>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</si>
  <si>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</si>
  <si>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</si>
  <si>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</si>
  <si>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</si>
  <si>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</si>
  <si>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</si>
  <si>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</si>
  <si>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</si>
  <si>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</si>
  <si>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</si>
  <si>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</si>
  <si>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</si>
  <si>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</si>
  <si>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</si>
  <si>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</si>
  <si>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</si>
  <si>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</si>
  <si>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</si>
  <si>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</si>
  <si>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</si>
  <si>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</si>
  <si>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</si>
  <si>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</si>
  <si>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</si>
  <si>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</si>
  <si>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</si>
  <si>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</si>
  <si>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Gulpin</t>
  </si>
  <si>
    <t>Swalot</t>
  </si>
  <si>
    <t>Carvanha</t>
  </si>
  <si>
    <t>Wailmer</t>
  </si>
  <si>
    <t>Wailord</t>
  </si>
  <si>
    <t>Camerupt</t>
  </si>
  <si>
    <t>Torkoal</t>
  </si>
  <si>
    <t>Grumpig</t>
  </si>
  <si>
    <t>Trapinch</t>
  </si>
  <si>
    <t>Vibrava</t>
  </si>
  <si>
    <t>Flygon</t>
  </si>
  <si>
    <t>Cacnea</t>
  </si>
  <si>
    <t>Cacturne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</si>
  <si>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</si>
  <si>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</si>
  <si>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</si>
  <si>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</si>
  <si>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</si>
  <si>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</si>
  <si>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</si>
  <si>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</si>
  <si>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</si>
  <si>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</si>
  <si>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</si>
  <si>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</si>
  <si>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</si>
  <si>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</si>
  <si>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</si>
  <si>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</si>
  <si>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</si>
  <si>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</si>
  <si>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Keckleon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</si>
  <si>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</si>
  <si>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</si>
  <si>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</si>
  <si>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</si>
  <si>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</si>
  <si>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</si>
  <si>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</si>
  <si>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</si>
  <si>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</si>
  <si>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</si>
  <si>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</si>
  <si>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</si>
  <si>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</si>
  <si>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</si>
  <si>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</si>
  <si>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</si>
  <si>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</si>
  <si>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</si>
  <si>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</si>
  <si>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</si>
  <si>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</si>
  <si>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</si>
  <si>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</si>
  <si>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</si>
  <si>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</si>
  <si>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</si>
  <si>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</si>
  <si>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</si>
  <si>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</si>
  <si>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</si>
  <si>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</si>
  <si>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</si>
  <si>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</si>
  <si>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Nidoran♂</t>
  </si>
  <si>
    <t>Lanturn</t>
  </si>
  <si>
    <t>Flaaffy</t>
  </si>
  <si>
    <t>Porygon2</t>
  </si>
  <si>
    <t>Treecko</t>
  </si>
  <si>
    <t>Taillow</t>
  </si>
  <si>
    <t>Kecleon</t>
  </si>
  <si>
    <t>Deoxys (Normal Forme)</t>
  </si>
  <si>
    <t>Deoxys (Attack Forme)</t>
  </si>
  <si>
    <t>Deoxys (Defense Forme)</t>
  </si>
  <si>
    <t>Deoxys (Speed Forme)</t>
  </si>
  <si>
    <t>Dex No.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</si>
  <si>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</si>
  <si>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</si>
  <si>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</si>
  <si>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</si>
  <si>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</si>
  <si>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</si>
  <si>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</si>
  <si>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</si>
  <si>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</si>
  <si>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</si>
  <si>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</si>
  <si>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</si>
  <si>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</si>
  <si>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</si>
  <si>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</si>
  <si>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</si>
  <si>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</si>
  <si>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</si>
  <si>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</si>
  <si>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</si>
  <si>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</si>
  <si>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</si>
  <si>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</si>
  <si>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</si>
  <si>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</si>
  <si>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</si>
  <si>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</si>
  <si>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</si>
  <si>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</si>
  <si>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</si>
  <si>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</si>
  <si>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</si>
  <si>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</si>
  <si>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</si>
  <si>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</si>
  <si>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</si>
  <si>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</si>
  <si>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</si>
  <si>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</si>
  <si>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</si>
  <si>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</si>
  <si>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</si>
  <si>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</si>
  <si>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</si>
  <si>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</si>
  <si>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</si>
  <si>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</si>
  <si>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</si>
  <si>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</si>
  <si>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</si>
  <si>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</si>
  <si>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</si>
  <si>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</si>
  <si>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</si>
  <si>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</si>
  <si>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</si>
  <si>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</si>
  <si>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</si>
  <si>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</si>
  <si>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</si>
  <si>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</si>
  <si>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</si>
  <si>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</si>
  <si>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</si>
  <si>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</si>
  <si>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</si>
  <si>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</si>
  <si>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</si>
  <si>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</si>
  <si>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</si>
  <si>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</si>
  <si>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</si>
  <si>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</si>
  <si>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</si>
  <si>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</si>
  <si>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</si>
  <si>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</si>
  <si>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</si>
  <si>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</si>
  <si>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</si>
  <si>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</si>
  <si>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</si>
  <si>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</si>
  <si>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</si>
  <si>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</si>
  <si>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</si>
  <si>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</si>
  <si>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</si>
  <si>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</si>
  <si>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</si>
  <si>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</si>
  <si>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</si>
  <si>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</si>
  <si>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</si>
  <si>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</si>
  <si>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</si>
  <si>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</si>
  <si>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</si>
  <si>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</si>
  <si>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Region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</si>
  <si>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</si>
  <si>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</si>
  <si>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</si>
  <si>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</si>
  <si>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</si>
  <si>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</si>
  <si>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</si>
  <si>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</si>
  <si>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</si>
  <si>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</si>
  <si>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</si>
  <si>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</si>
  <si>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</si>
  <si>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</si>
  <si>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</si>
  <si>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</si>
  <si>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</si>
  <si>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</si>
  <si>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</si>
  <si>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</si>
  <si>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</si>
  <si>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</si>
  <si>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</si>
  <si>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</si>
  <si>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</si>
  <si>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</si>
  <si>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</si>
  <si>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</si>
  <si>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</si>
  <si>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</si>
  <si>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</si>
  <si>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</si>
  <si>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</si>
  <si>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</si>
  <si>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</si>
  <si>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</si>
  <si>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</si>
  <si>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</si>
  <si>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</si>
  <si>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</si>
  <si>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</si>
  <si>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</si>
  <si>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</si>
  <si>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</si>
  <si>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</si>
  <si>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</si>
  <si>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</si>
  <si>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</si>
  <si>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</si>
  <si>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</si>
  <si>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</si>
  <si>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</si>
  <si>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</si>
  <si>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</si>
  <si>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</si>
  <si>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</si>
  <si>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</si>
  <si>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</si>
  <si>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</si>
  <si>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</si>
  <si>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</si>
  <si>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</si>
  <si>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</si>
  <si>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</si>
  <si>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</si>
  <si>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</si>
  <si>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</si>
  <si>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</si>
  <si>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</si>
  <si>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</si>
  <si>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</si>
  <si>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</si>
  <si>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</si>
  <si>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</si>
  <si>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</si>
  <si>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</si>
  <si>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</si>
  <si>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</si>
  <si>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</si>
  <si>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</si>
  <si>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</si>
  <si>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</si>
  <si>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</si>
  <si>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</si>
  <si>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</si>
  <si>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</si>
  <si>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</si>
  <si>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</si>
  <si>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</si>
  <si>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</si>
  <si>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</si>
  <si>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</si>
  <si>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</si>
  <si>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</si>
  <si>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</si>
  <si>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</si>
  <si>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</si>
  <si>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</si>
  <si>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</si>
  <si>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</si>
  <si>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</si>
  <si>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</si>
  <si>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</si>
  <si>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</si>
  <si>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</si>
  <si>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</si>
  <si>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</si>
  <si>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</si>
  <si>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</si>
  <si>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</si>
  <si>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</si>
  <si>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</si>
  <si>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</si>
  <si>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</si>
  <si>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</si>
  <si>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</si>
  <si>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</si>
  <si>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</si>
  <si>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</si>
  <si>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</si>
  <si>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</si>
  <si>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</si>
  <si>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</si>
  <si>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</si>
  <si>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</si>
  <si>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</si>
  <si>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</si>
  <si>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</si>
  <si>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</si>
  <si>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</si>
  <si>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</si>
  <si>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</si>
  <si>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</si>
  <si>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</si>
  <si>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</si>
  <si>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</si>
  <si>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</si>
  <si>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</si>
  <si>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</si>
  <si>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</si>
  <si>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</si>
  <si>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</si>
  <si>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</si>
  <si>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</si>
  <si>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</si>
  <si>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</si>
  <si>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</si>
  <si>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</si>
  <si>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</si>
  <si>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</si>
  <si>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</si>
  <si>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</si>
  <si>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</si>
  <si>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</si>
  <si>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</si>
  <si>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</si>
  <si>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</si>
  <si>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</si>
  <si>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</si>
  <si>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</si>
  <si>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</si>
  <si>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</si>
  <si>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</si>
  <si>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</si>
  <si>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</si>
  <si>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</si>
  <si>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</si>
  <si>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</si>
  <si>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</si>
  <si>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</si>
  <si>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</si>
  <si>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</si>
  <si>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</si>
  <si>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</si>
  <si>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</si>
  <si>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</si>
  <si>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</si>
  <si>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</si>
  <si>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</si>
  <si>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</si>
  <si>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</si>
  <si>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</si>
  <si>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</si>
  <si>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</si>
  <si>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</si>
  <si>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</si>
  <si>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</si>
  <si>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</si>
  <si>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</si>
  <si>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</si>
  <si>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</si>
  <si>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</si>
  <si>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</si>
  <si>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</si>
  <si>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</si>
  <si>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</si>
  <si>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</si>
  <si>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</si>
  <si>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</si>
  <si>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</si>
  <si>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</si>
  <si>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</si>
  <si>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</si>
  <si>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</si>
  <si>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</si>
  <si>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</si>
  <si>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</si>
  <si>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</si>
  <si>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</si>
  <si>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</si>
  <si>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</si>
  <si>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</si>
  <si>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</si>
  <si>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</si>
  <si>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</si>
  <si>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</si>
  <si>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</si>
  <si>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</si>
  <si>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</si>
  <si>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</si>
  <si>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</si>
  <si>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</si>
  <si>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</si>
  <si>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</si>
  <si>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</si>
  <si>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</si>
  <si>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</si>
  <si>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</si>
  <si>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</si>
  <si>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</si>
  <si>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</si>
  <si>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</si>
  <si>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</si>
  <si>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</si>
  <si>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</si>
  <si>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</si>
  <si>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</si>
  <si>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</si>
  <si>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</si>
  <si>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</si>
  <si>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</si>
  <si>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</si>
  <si>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</si>
  <si>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</si>
  <si>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</si>
  <si>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</si>
  <si>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</si>
  <si>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</si>
  <si>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</si>
  <si>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</si>
  <si>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</si>
  <si>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</si>
  <si>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</si>
  <si>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</si>
  <si>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</si>
  <si>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</si>
  <si>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</si>
  <si>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</si>
  <si>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</si>
  <si>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</si>
  <si>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</si>
  <si>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</si>
  <si>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</si>
  <si>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</si>
  <si>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</si>
  <si>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</si>
  <si>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</si>
  <si>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</si>
  <si>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</si>
  <si>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</si>
  <si>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</si>
  <si>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</si>
  <si>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</si>
  <si>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</si>
  <si>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</si>
  <si>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</si>
  <si>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</si>
  <si>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</si>
  <si>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</si>
  <si>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</si>
  <si>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</si>
  <si>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</si>
  <si>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</si>
  <si>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</si>
  <si>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</si>
  <si>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</si>
  <si>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</si>
  <si>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</si>
  <si>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</si>
  <si>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</si>
  <si>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</si>
  <si>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</si>
  <si>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</si>
  <si>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</si>
  <si>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</si>
  <si>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</si>
  <si>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</si>
  <si>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</si>
  <si>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</si>
  <si>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</si>
  <si>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</si>
  <si>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</si>
  <si>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</si>
  <si>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</si>
  <si>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</si>
  <si>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</si>
  <si>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</si>
  <si>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</si>
  <si>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</si>
  <si>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</si>
  <si>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</si>
  <si>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</si>
  <si>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</si>
  <si>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</si>
  <si>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</si>
  <si>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</si>
  <si>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</si>
  <si>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</si>
  <si>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</si>
  <si>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</si>
  <si>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</si>
  <si>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</si>
  <si>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</si>
  <si>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</si>
  <si>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</si>
  <si>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</si>
  <si>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</si>
  <si>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</si>
  <si>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</si>
  <si>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</si>
  <si>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</si>
  <si>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</si>
  <si>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</si>
  <si>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</si>
  <si>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</si>
  <si>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</si>
  <si>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</si>
  <si>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</si>
  <si>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</si>
  <si>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</si>
  <si>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</si>
  <si>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</si>
  <si>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</si>
  <si>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</si>
  <si>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</si>
  <si>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</si>
  <si>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</si>
  <si>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</si>
  <si>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</si>
  <si>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</si>
  <si>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</si>
  <si>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</si>
  <si>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</si>
  <si>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</si>
  <si>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</si>
  <si>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</si>
  <si>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</si>
  <si>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</si>
  <si>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</si>
  <si>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</si>
  <si>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</si>
  <si>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</si>
  <si>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</si>
  <si>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</si>
  <si>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</si>
  <si>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</si>
  <si>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</si>
  <si>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</si>
  <si>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</si>
  <si>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</si>
  <si>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</si>
  <si>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</si>
  <si>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</si>
  <si>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</si>
  <si>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</si>
  <si>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</si>
  <si>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</si>
  <si>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</si>
  <si>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</si>
  <si>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</si>
  <si>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</si>
  <si>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</si>
  <si>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</si>
  <si>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</si>
  <si>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</si>
  <si>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</si>
  <si>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</si>
  <si>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</si>
  <si>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</si>
  <si>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</si>
  <si>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</si>
  <si>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</si>
  <si>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</si>
  <si>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</si>
  <si>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</si>
  <si>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</si>
  <si>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</si>
  <si>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</si>
  <si>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</si>
  <si>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</si>
  <si>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</si>
  <si>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</si>
  <si>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</si>
  <si>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</si>
  <si>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</si>
  <si>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</si>
  <si>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</si>
  <si>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</si>
  <si>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</si>
  <si>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</si>
  <si>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</si>
  <si>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</si>
  <si>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</si>
  <si>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</si>
  <si>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</si>
  <si>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</si>
  <si>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</si>
  <si>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</si>
  <si>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</si>
  <si>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</si>
  <si>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</si>
  <si>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</si>
  <si>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</si>
  <si>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</si>
  <si>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</si>
  <si>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</si>
  <si>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</si>
  <si>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</si>
  <si>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</si>
  <si>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</si>
  <si>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</si>
  <si>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</si>
  <si>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</si>
  <si>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</si>
  <si>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</si>
  <si>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</si>
  <si>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</si>
  <si>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</si>
  <si>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</si>
  <si>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</si>
  <si>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</si>
  <si>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</si>
  <si>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</si>
  <si>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</si>
  <si>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</si>
  <si>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</si>
  <si>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</si>
  <si>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</si>
  <si>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</si>
  <si>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</si>
  <si>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</si>
  <si>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</si>
  <si>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</si>
  <si>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</si>
  <si>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</si>
  <si>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</si>
  <si>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</si>
  <si>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</si>
  <si>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</si>
  <si>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</si>
  <si>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</si>
  <si>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</si>
  <si>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</si>
  <si>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</si>
  <si>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</si>
  <si>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</si>
  <si>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</si>
  <si>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</si>
  <si>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</si>
  <si>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</si>
  <si>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</si>
  <si>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</si>
  <si>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</si>
  <si>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</si>
  <si>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</si>
  <si>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</si>
  <si>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</si>
  <si>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</si>
  <si>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</si>
  <si>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</si>
  <si>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</si>
  <si>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</si>
  <si>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</si>
  <si>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</si>
  <si>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</si>
  <si>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</si>
  <si>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</si>
  <si>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</si>
  <si>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</si>
  <si>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</si>
  <si>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</si>
  <si>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</si>
  <si>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</si>
  <si>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</si>
  <si>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</si>
  <si>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</si>
  <si>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</si>
  <si>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</si>
  <si>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</si>
  <si>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</si>
  <si>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</si>
  <si>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</si>
  <si>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</si>
  <si>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</si>
  <si>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</si>
  <si>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</si>
  <si>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</si>
  <si>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</si>
  <si>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Shaymin (Land Forme)</t>
  </si>
  <si>
    <t>Shaymin (Sky Forme)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</si>
  <si>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</si>
  <si>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</si>
  <si>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</si>
  <si>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</si>
  <si>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</si>
  <si>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</si>
  <si>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</si>
  <si>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</si>
  <si>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</si>
  <si>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</si>
  <si>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</si>
  <si>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</si>
  <si>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</si>
  <si>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</si>
  <si>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</si>
  <si>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</si>
  <si>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</si>
  <si>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</si>
  <si>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</si>
  <si>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</si>
  <si>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</si>
  <si>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</si>
  <si>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</si>
  <si>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</si>
  <si>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</si>
  <si>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</si>
  <si>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</si>
  <si>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</si>
  <si>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</si>
  <si>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</si>
  <si>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</si>
  <si>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</si>
  <si>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</si>
  <si>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</si>
  <si>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</si>
  <si>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</si>
  <si>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</si>
  <si>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</si>
  <si>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</si>
  <si>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</si>
  <si>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</si>
  <si>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</si>
  <si>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</si>
  <si>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</si>
  <si>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</si>
  <si>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</si>
  <si>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</si>
  <si>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</si>
  <si>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</si>
  <si>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</si>
  <si>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</si>
  <si>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</si>
  <si>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</si>
  <si>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</si>
  <si>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</si>
  <si>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</si>
  <si>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</si>
  <si>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</si>
  <si>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</si>
  <si>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</si>
  <si>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</si>
  <si>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 (Standard Mode)</t>
  </si>
  <si>
    <t>Darmanitan (Zen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</si>
  <si>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</si>
  <si>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</si>
  <si>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</si>
  <si>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</si>
  <si>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</si>
  <si>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</si>
  <si>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</si>
  <si>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</si>
  <si>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</si>
  <si>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</si>
  <si>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</si>
  <si>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</si>
  <si>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</si>
  <si>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</si>
  <si>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</si>
  <si>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</si>
  <si>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</si>
  <si>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</si>
  <si>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</si>
  <si>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</si>
  <si>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</si>
  <si>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</si>
  <si>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</si>
  <si>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</si>
  <si>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</si>
  <si>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</si>
  <si>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</si>
  <si>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</si>
  <si>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</si>
  <si>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</si>
  <si>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</si>
  <si>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</si>
  <si>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</si>
  <si>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</si>
  <si>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</si>
  <si>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</si>
  <si>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</si>
  <si>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</si>
  <si>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</si>
  <si>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</si>
  <si>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</si>
  <si>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</si>
  <si>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</si>
  <si>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</si>
  <si>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</si>
  <si>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</si>
  <si>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</si>
  <si>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</si>
  <si>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</si>
  <si>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</si>
  <si>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</si>
  <si>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</si>
  <si>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</si>
  <si>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</si>
  <si>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</si>
  <si>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</si>
  <si>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</si>
  <si>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</si>
  <si>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</si>
  <si>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</si>
  <si>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</si>
  <si>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</si>
  <si>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</si>
  <si>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</si>
  <si>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</si>
  <si>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</si>
  <si>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</si>
  <si>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</si>
  <si>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</si>
  <si>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</si>
  <si>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</si>
  <si>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</si>
  <si>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</si>
  <si>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</si>
  <si>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</si>
  <si>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</si>
  <si>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</si>
  <si>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</si>
  <si>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</si>
  <si>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</si>
  <si>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</si>
  <si>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</si>
  <si>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</si>
  <si>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</si>
  <si>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</si>
  <si>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</si>
  <si>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</si>
  <si>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</si>
  <si>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</si>
  <si>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</si>
  <si>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</si>
  <si>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</si>
  <si>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</si>
  <si>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</si>
  <si>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</si>
  <si>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</si>
  <si>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</si>
  <si>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</si>
  <si>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</si>
  <si>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</si>
  <si>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</si>
  <si>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</si>
  <si>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</si>
  <si>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</si>
  <si>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</si>
  <si>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</si>
  <si>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</si>
  <si>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</si>
  <si>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</si>
  <si>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</si>
  <si>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</si>
  <si>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</si>
  <si>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</si>
  <si>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</si>
  <si>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</si>
  <si>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</si>
  <si>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</si>
  <si>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</si>
  <si>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</si>
  <si>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</si>
  <si>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</si>
  <si>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</si>
  <si>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</si>
  <si>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</si>
  <si>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</si>
  <si>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</si>
  <si>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</si>
  <si>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</si>
  <si>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</si>
  <si>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</si>
  <si>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</si>
  <si>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</si>
  <si>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</si>
  <si>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</si>
  <si>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</si>
  <si>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</si>
  <si>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</si>
  <si>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</si>
  <si>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</si>
  <si>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</si>
  <si>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</si>
  <si>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</si>
  <si>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</si>
  <si>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</si>
  <si>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</si>
  <si>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</si>
  <si>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</si>
  <si>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</si>
  <si>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</si>
  <si>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</si>
  <si>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</si>
  <si>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</si>
  <si>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</si>
  <si>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</si>
  <si>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</si>
  <si>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</si>
  <si>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</si>
  <si>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</si>
  <si>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</si>
  <si>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</si>
  <si>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</si>
  <si>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</si>
  <si>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</si>
  <si>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</si>
  <si>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</si>
  <si>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</si>
  <si>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</si>
  <si>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</si>
  <si>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</si>
  <si>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</si>
  <si>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</si>
  <si>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</si>
  <si>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</si>
  <si>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</si>
  <si>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</si>
  <si>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</si>
  <si>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</si>
  <si>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</si>
  <si>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</si>
  <si>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</si>
  <si>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</si>
  <si>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</si>
  <si>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</si>
  <si>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</si>
  <si>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</si>
  <si>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</si>
  <si>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</si>
  <si>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</si>
  <si>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</si>
  <si>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</si>
  <si>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</si>
  <si>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</si>
  <si>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</si>
  <si>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</si>
  <si>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</si>
  <si>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</si>
  <si>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</si>
  <si>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</si>
  <si>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</si>
  <si>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</si>
  <si>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</si>
  <si>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</si>
  <si>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</si>
  <si>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</si>
  <si>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</si>
  <si>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</si>
  <si>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</si>
  <si>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</si>
  <si>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</si>
  <si>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</si>
  <si>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</si>
  <si>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</si>
  <si>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</si>
  <si>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</si>
  <si>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</si>
  <si>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</si>
  <si>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</si>
  <si>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</si>
  <si>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</si>
  <si>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</si>
  <si>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</si>
  <si>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</si>
  <si>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</si>
  <si>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</si>
  <si>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</si>
  <si>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</si>
  <si>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</si>
  <si>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</si>
  <si>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</si>
  <si>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</si>
  <si>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</si>
  <si>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</si>
  <si>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</si>
  <si>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</si>
  <si>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</si>
  <si>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</si>
  <si>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</si>
  <si>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</si>
  <si>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</si>
  <si>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</si>
  <si>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</si>
  <si>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</si>
  <si>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</si>
  <si>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</si>
  <si>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</si>
  <si>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</si>
  <si>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</si>
  <si>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</si>
  <si>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</si>
  <si>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</si>
  <si>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</si>
  <si>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</si>
  <si>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</si>
  <si>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</si>
  <si>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</si>
  <si>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</si>
  <si>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</si>
  <si>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</si>
  <si>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</si>
  <si>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</si>
  <si>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</si>
  <si>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</si>
  <si>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</si>
  <si>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</si>
  <si>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</si>
  <si>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</si>
  <si>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</si>
  <si>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</si>
  <si>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</si>
  <si>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</si>
  <si>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</si>
  <si>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</si>
  <si>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</si>
  <si>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</si>
  <si>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</si>
  <si>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</si>
  <si>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</si>
  <si>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</si>
  <si>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</si>
  <si>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</si>
  <si>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</si>
  <si>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</si>
  <si>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</si>
  <si>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</si>
  <si>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</si>
  <si>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</si>
  <si>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</si>
  <si>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</si>
  <si>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</si>
  <si>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</si>
  <si>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</si>
  <si>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</si>
  <si>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</si>
  <si>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</si>
  <si>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</si>
  <si>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</si>
  <si>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</si>
  <si>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</si>
  <si>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</si>
  <si>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</si>
  <si>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</si>
  <si>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</si>
  <si>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</si>
  <si>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</si>
  <si>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</si>
  <si>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</si>
  <si>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</si>
  <si>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</si>
  <si>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</si>
  <si>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</si>
  <si>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</si>
  <si>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</si>
  <si>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</si>
  <si>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</si>
  <si>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</si>
  <si>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</si>
  <si>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</si>
  <si>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</si>
  <si>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</si>
  <si>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</si>
  <si>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</si>
  <si>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</si>
  <si>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</si>
  <si>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</si>
  <si>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</si>
  <si>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</si>
  <si>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</si>
  <si>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</si>
  <si>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</si>
  <si>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</si>
  <si>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</si>
  <si>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</si>
  <si>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</si>
  <si>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</si>
  <si>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</si>
  <si>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</si>
  <si>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</si>
  <si>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</si>
  <si>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</si>
  <si>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</si>
  <si>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</si>
  <si>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</si>
  <si>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</si>
  <si>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</si>
  <si>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</si>
  <si>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</si>
  <si>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</si>
  <si>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</si>
  <si>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</si>
  <si>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</si>
  <si>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</si>
  <si>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</si>
  <si>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</si>
  <si>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</si>
  <si>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</si>
  <si>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</si>
  <si>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</si>
  <si>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</si>
  <si>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</si>
  <si>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</si>
  <si>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</si>
  <si>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</si>
  <si>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</si>
  <si>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</si>
  <si>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</si>
  <si>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</si>
  <si>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</si>
  <si>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</si>
  <si>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</si>
  <si>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</si>
  <si>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</si>
  <si>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</si>
  <si>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</si>
  <si>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</si>
  <si>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</si>
  <si>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</si>
  <si>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</si>
  <si>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</si>
  <si>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</si>
  <si>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</si>
  <si>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</si>
  <si>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</si>
  <si>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</si>
  <si>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</si>
  <si>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</si>
  <si>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</si>
  <si>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</si>
  <si>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</si>
  <si>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</si>
  <si>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</si>
  <si>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</si>
  <si>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</si>
  <si>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</si>
  <si>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</si>
  <si>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</si>
  <si>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--&gt; Neutralizing Nature</t>
  </si>
  <si>
    <t>Rotom (Normal Rotom)</t>
  </si>
  <si>
    <t>Rotom (Heat Rotom)</t>
  </si>
  <si>
    <t>Rotom (Wash Rotom)</t>
  </si>
  <si>
    <t>Rotom (Frost Rotom)</t>
  </si>
  <si>
    <t>Rotom (Fan Rotom)</t>
  </si>
  <si>
    <t>Rotom (Mow Rotom)</t>
  </si>
  <si>
    <t>Giratina (Altered Forme)</t>
  </si>
  <si>
    <t>Giratina (Origin Forme)</t>
  </si>
  <si>
    <t>Kyurem (Normal Kyurem)</t>
  </si>
  <si>
    <t>Total Base</t>
  </si>
  <si>
    <t>Average Base</t>
  </si>
  <si>
    <t>Venusaur (Mega Venusaur)</t>
  </si>
  <si>
    <t>Charizard (Mega Charizard X)</t>
  </si>
  <si>
    <t>Charizard (Mega Charizard Y)</t>
  </si>
  <si>
    <t>Blastoise (Mega Blastoise)</t>
  </si>
  <si>
    <t>Beedrill (Mega Beedrill)</t>
  </si>
  <si>
    <t>Pidgeot (Mega Pidgeot)</t>
  </si>
  <si>
    <t>Alakazam (Mega Alakazam)</t>
  </si>
  <si>
    <t>Slowbro (Mega Slowbro)</t>
  </si>
  <si>
    <t>Gengar (Mega Gengar)</t>
  </si>
  <si>
    <t>Kangaskhan (Mega Kangaskhan)</t>
  </si>
  <si>
    <t>Pinsir (Mega Pinsir)</t>
  </si>
  <si>
    <t>Gyarados (Mega Gyarados)</t>
  </si>
  <si>
    <t>Aerodactyl (Mega Aerodactyl)</t>
  </si>
  <si>
    <t>Mewtwo (Mega Mewtwo X)</t>
  </si>
  <si>
    <t>Mewtwo (Mega Mewtwo Y)</t>
  </si>
  <si>
    <t>Ampharos (Mega Ampharos)</t>
  </si>
  <si>
    <t>Steelix (Mega Steelix)</t>
  </si>
  <si>
    <t>Scizor (Mega Scizor)</t>
  </si>
  <si>
    <t>Heracross (Mega Heracross)</t>
  </si>
  <si>
    <t>Houndoom (Mega Houndoom)</t>
  </si>
  <si>
    <t>Tyranitar (Mega Tyranitar)</t>
  </si>
  <si>
    <t>Sceptile (Mega Sceptile)</t>
  </si>
  <si>
    <t>Blaziken (Mega Blaziken)</t>
  </si>
  <si>
    <t>Swampert (Mega Swampert)</t>
  </si>
  <si>
    <t>Gardevoir (Mega Gardevoir)</t>
  </si>
  <si>
    <t>Sableye (Mega Sableye)</t>
  </si>
  <si>
    <t>Mawile (Mega Mawile)</t>
  </si>
  <si>
    <t>Aggron (Mega Aggron)</t>
  </si>
  <si>
    <t>Medicham (Mega Medicham)</t>
  </si>
  <si>
    <t>Manectric (Mega Manectric)</t>
  </si>
  <si>
    <t>Sharpedo (Mega Sharpedo)</t>
  </si>
  <si>
    <t>Camerupt (Mega Camerupt)</t>
  </si>
  <si>
    <t>Altaria (Mega Altaria)</t>
  </si>
  <si>
    <t>Banette (Mega Banette)</t>
  </si>
  <si>
    <t>Absol (Mega Absol)</t>
  </si>
  <si>
    <t>Glalie (Mega Glalie)</t>
  </si>
  <si>
    <t>Salamence (Mega Salamence)</t>
  </si>
  <si>
    <t>Metagross (Mega Metagross)</t>
  </si>
  <si>
    <t>Latias (Mega Latias)</t>
  </si>
  <si>
    <t>Latios (Mega Latios)</t>
  </si>
  <si>
    <t>Kyogre (Primal Kyogre)</t>
  </si>
  <si>
    <t>Groudon (Primal Groudon)</t>
  </si>
  <si>
    <t>Rayquaza (Mega Rayquaza)</t>
  </si>
  <si>
    <t>Lopunny (Mega Lopunny)</t>
  </si>
  <si>
    <t>Garchomp (Mega Garchomp)</t>
  </si>
  <si>
    <t>Lucario (Mega Lucario)</t>
  </si>
  <si>
    <t>Abomasnow (Mega Abomasnow)</t>
  </si>
  <si>
    <t>Gallade (Mega Gallade)</t>
  </si>
  <si>
    <t>Audino (Mega Audino)</t>
  </si>
  <si>
    <t>Aegislash (Shield Forme)</t>
  </si>
  <si>
    <t>Aegislash (Blade Forme)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</si>
  <si>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</si>
  <si>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</si>
  <si>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</si>
  <si>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</si>
  <si>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</si>
  <si>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</si>
  <si>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</si>
  <si>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</si>
  <si>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Diancie (Mega Diancie)</t>
  </si>
  <si>
    <t>Hoopa (Hoopa Confined)</t>
  </si>
  <si>
    <t>Hoopa (Hoopa Unbound)</t>
  </si>
  <si>
    <t>Evs Gained</t>
  </si>
  <si>
    <t>'Gen III EV by Pkmn'!</t>
  </si>
  <si>
    <t>'Gen IV EV by Pkmn'!</t>
  </si>
  <si>
    <t>'Gen V EV by Pkmn'!</t>
  </si>
  <si>
    <t>'Gen VI EV by Pkmn'!</t>
  </si>
  <si>
    <t>Pokemon Select:</t>
  </si>
  <si>
    <t>Generation Select:</t>
  </si>
  <si>
    <t>Generation III</t>
  </si>
  <si>
    <t>Generation IV</t>
  </si>
  <si>
    <t>Generation V</t>
  </si>
  <si>
    <t>Generation VI</t>
  </si>
  <si>
    <t>Pokemon by Dex No. &amp; Name:</t>
  </si>
  <si>
    <t>001. Bulbasaur</t>
  </si>
  <si>
    <t>Generation II to V</t>
  </si>
  <si>
    <t>Base Stats Pokemon List</t>
  </si>
  <si>
    <t>PkmnList_BS_II2V</t>
  </si>
  <si>
    <t>PkmnList_BS_VI</t>
  </si>
  <si>
    <t>BaseStat_II2V</t>
  </si>
  <si>
    <t>BaseStat_VI</t>
  </si>
  <si>
    <t>Total Base Stat</t>
  </si>
  <si>
    <t>Average</t>
  </si>
  <si>
    <t>Nature List:</t>
  </si>
  <si>
    <t>Stat Comparison Table with Nature-Stat Indicators (Best with Same-Level Pokemon that have not been EV Trained)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</si>
</sst>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B0080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5888"/>
        <bgColor indexed="64"/>
      </patternFill>
    </fill>
    <fill>
      <patternFill patternType="solid">
        <fgColor rgb="FF78C94F"/>
        <bgColor indexed="64"/>
      </patternFill>
    </fill>
    <fill>
      <patternFill patternType="solid">
        <fgColor rgb="FF6890F1"/>
        <bgColor indexed="64"/>
      </patternFill>
    </fill>
    <fill>
      <patternFill patternType="solid">
        <fgColor rgb="FFF9D12F"/>
        <bgColor indexed="64"/>
      </patternFill>
    </fill>
    <fill>
      <patternFill patternType="solid">
        <fgColor rgb="FFF1802F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F5AC78"/>
        <bgColor indexed="64"/>
      </patternFill>
    </fill>
    <fill>
      <patternFill patternType="solid">
        <fgColor rgb="FFFAE178"/>
        <bgColor indexed="64"/>
      </patternFill>
    </fill>
    <fill>
      <patternFill patternType="solid">
        <fgColor rgb="FF9DB7F5"/>
        <bgColor indexed="64"/>
      </patternFill>
    </fill>
    <fill>
      <patternFill patternType="solid">
        <fgColor rgb="FFA7DB8D"/>
        <bgColor indexed="64"/>
      </patternFill>
    </fill>
    <fill>
      <patternFill patternType="solid">
        <fgColor rgb="FFFA92B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EFCE"/>
        <bgColor indexed="64"/>
      </patternFill>
    </fill>
    <fill>
      <patternFill patternType="solid">
        <fgColor rgb="FFA2C4AC"/>
        <bgColor indexed="64"/>
      </patternFill>
    </fill>
    <fill>
      <patternFill patternType="solid">
        <fgColor rgb="FFFFC8CE"/>
        <bgColor indexed="64"/>
      </patternFill>
    </fill>
    <fill>
      <patternFill patternType="solid">
        <fgColor rgb="FFE1B1B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CCCCFF"/>
      </left>
      <right style="thick">
        <color rgb="FFCCCCFF"/>
      </right>
      <top style="thick">
        <color rgb="FFCCCCFF"/>
      </top>
      <bottom style="thick">
        <color rgb="FFCCCCFF"/>
      </bottom>
      <diagonal/>
    </border>
    <border>
      <left/>
      <right style="thick">
        <color rgb="FFCCCCFF"/>
      </right>
      <top/>
      <bottom style="thick">
        <color rgb="FFCCCCFF"/>
      </bottom>
      <diagonal/>
    </border>
    <border>
      <left style="thick">
        <color rgb="FFCCCCFF"/>
      </left>
      <right style="thick">
        <color rgb="FFCCCCFF"/>
      </right>
      <top/>
      <bottom style="thick">
        <color rgb="FFCCCCFF"/>
      </bottom>
      <diagonal/>
    </border>
    <border>
      <left style="thick">
        <color rgb="FFCCCCFF"/>
      </left>
      <right/>
      <top/>
      <bottom style="thick">
        <color rgb="FFCCCCFF"/>
      </bottom>
      <diagonal/>
    </border>
    <border>
      <left/>
      <right style="thick">
        <color rgb="FFCCCCFF"/>
      </right>
      <top style="thick">
        <color rgb="FFCCCCFF"/>
      </top>
      <bottom/>
      <diagonal/>
    </border>
    <border>
      <left style="thick">
        <color rgb="FFCCCCFF"/>
      </left>
      <right style="thick">
        <color rgb="FFCCCCFF"/>
      </right>
      <top style="thick">
        <color rgb="FFCCCCFF"/>
      </top>
      <bottom/>
      <diagonal/>
    </border>
    <border>
      <left style="thick">
        <color rgb="FFCCCCFF"/>
      </left>
      <right/>
      <top style="thick">
        <color rgb="FFCCCCFF"/>
      </top>
      <bottom/>
      <diagonal/>
    </border>
    <border>
      <left/>
      <right style="thick">
        <color rgb="FFCCCCFF"/>
      </right>
      <top style="thick">
        <color rgb="FFCCCCFF"/>
      </top>
      <bottom style="thick">
        <color rgb="FFCCCCFF"/>
      </bottom>
      <diagonal/>
    </border>
    <border>
      <left style="thick">
        <color rgb="FFCCCCFF"/>
      </left>
      <right/>
      <top style="thick">
        <color rgb="FFCCCCFF"/>
      </top>
      <bottom style="thick">
        <color rgb="FFCCCC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CCCCFF"/>
      </top>
      <bottom style="thick">
        <color rgb="FFCCCCF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/>
    <xf numFmtId="0" fontId="0" fillId="0" borderId="3" xfId="0" applyBorder="1"/>
    <xf numFmtId="0" fontId="0" fillId="4" borderId="4" xfId="0" applyFill="1" applyBorder="1"/>
    <xf numFmtId="0" fontId="0" fillId="9" borderId="4" xfId="0" applyFill="1" applyBorder="1"/>
    <xf numFmtId="0" fontId="0" fillId="8" borderId="4" xfId="0" applyFill="1" applyBorder="1"/>
    <xf numFmtId="0" fontId="0" fillId="7" borderId="4" xfId="0" applyFill="1" applyBorder="1"/>
    <xf numFmtId="0" fontId="0" fillId="6" borderId="4" xfId="0" applyFill="1" applyBorder="1"/>
    <xf numFmtId="0" fontId="0" fillId="5" borderId="4" xfId="0" applyFill="1" applyBorder="1"/>
    <xf numFmtId="0" fontId="0" fillId="0" borderId="5" xfId="0" applyBorder="1"/>
    <xf numFmtId="0" fontId="0" fillId="10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4" fillId="0" borderId="6" xfId="1" applyBorder="1" applyAlignment="1">
      <alignment vertical="center"/>
    </xf>
    <xf numFmtId="0" fontId="0" fillId="0" borderId="0" xfId="0" quotePrefix="1"/>
    <xf numFmtId="0" fontId="4" fillId="0" borderId="0" xfId="1"/>
    <xf numFmtId="0" fontId="4" fillId="0" borderId="9" xfId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0" borderId="6" xfId="1" applyNumberFormat="1" applyFont="1" applyBorder="1" applyAlignment="1">
      <alignment horizontal="center" vertical="center"/>
    </xf>
    <xf numFmtId="0" fontId="1" fillId="0" borderId="6" xfId="1" applyFont="1" applyBorder="1" applyAlignment="1">
      <alignment horizontal="left" vertical="center" inden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4" xfId="0" applyBorder="1"/>
    <xf numFmtId="175" fontId="0" fillId="0" borderId="8" xfId="0" applyNumberForma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/>
    </xf>
    <xf numFmtId="0" fontId="2" fillId="16" borderId="31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10" borderId="2" xfId="0" quotePrefix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Font="1" applyBorder="1"/>
    <xf numFmtId="0" fontId="0" fillId="0" borderId="25" xfId="0" applyFont="1" applyBorder="1"/>
    <xf numFmtId="0" fontId="0" fillId="3" borderId="25" xfId="0" applyFont="1" applyFill="1" applyBorder="1"/>
    <xf numFmtId="0" fontId="0" fillId="0" borderId="26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1" xfId="0" applyFont="1" applyBorder="1"/>
    <xf numFmtId="0" fontId="9" fillId="0" borderId="10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10" fillId="0" borderId="0" xfId="0" applyFont="1"/>
    <xf numFmtId="0" fontId="3" fillId="0" borderId="2" xfId="0" applyFont="1" applyFill="1" applyBorder="1" applyAlignment="1">
      <alignment horizontal="center" vertical="center"/>
    </xf>
    <xf numFmtId="175" fontId="3" fillId="0" borderId="2" xfId="0" applyNumberFormat="1" applyFont="1" applyFill="1" applyBorder="1" applyAlignment="1">
      <alignment horizontal="center" vertical="center"/>
    </xf>
    <xf numFmtId="0" fontId="0" fillId="17" borderId="24" xfId="0" applyFill="1" applyBorder="1"/>
    <xf numFmtId="0" fontId="0" fillId="17" borderId="25" xfId="0" applyFill="1" applyBorder="1"/>
    <xf numFmtId="0" fontId="0" fillId="17" borderId="26" xfId="0" applyFill="1" applyBorder="1"/>
    <xf numFmtId="0" fontId="0" fillId="18" borderId="24" xfId="0" applyFill="1" applyBorder="1" applyAlignment="1">
      <alignment horizontal="center" textRotation="90"/>
    </xf>
    <xf numFmtId="0" fontId="0" fillId="18" borderId="25" xfId="0" applyFill="1" applyBorder="1" applyAlignment="1">
      <alignment horizontal="center" textRotation="90"/>
    </xf>
    <xf numFmtId="0" fontId="0" fillId="18" borderId="26" xfId="0" applyFill="1" applyBorder="1" applyAlignment="1">
      <alignment horizontal="center" textRotation="90"/>
    </xf>
    <xf numFmtId="0" fontId="0" fillId="19" borderId="21" xfId="0" applyFont="1" applyFill="1" applyBorder="1"/>
    <xf numFmtId="0" fontId="0" fillId="19" borderId="22" xfId="0" applyFont="1" applyFill="1" applyBorder="1"/>
    <xf numFmtId="0" fontId="0" fillId="19" borderId="23" xfId="0" applyFont="1" applyFill="1" applyBorder="1"/>
    <xf numFmtId="0" fontId="3" fillId="20" borderId="21" xfId="0" applyFont="1" applyFill="1" applyBorder="1" applyAlignment="1">
      <alignment horizontal="center"/>
    </xf>
    <xf numFmtId="0" fontId="3" fillId="20" borderId="22" xfId="0" applyFont="1" applyFill="1" applyBorder="1" applyAlignment="1">
      <alignment horizontal="center"/>
    </xf>
    <xf numFmtId="0" fontId="3" fillId="20" borderId="23" xfId="0" applyFont="1" applyFill="1" applyBorder="1" applyAlignment="1">
      <alignment horizontal="center"/>
    </xf>
    <xf numFmtId="0" fontId="0" fillId="2" borderId="13" xfId="0" applyFill="1" applyBorder="1"/>
    <xf numFmtId="0" fontId="0" fillId="2" borderId="1" xfId="0" applyFill="1" applyBorder="1"/>
    <xf numFmtId="0" fontId="0" fillId="2" borderId="20" xfId="0" applyFill="1" applyBorder="1"/>
  </cellXfs>
  <cellStyles count="2">
    <cellStyle name="Hyperlink" xfId="1" builtinId="8"/>
    <cellStyle name="Normal" xfId="0" builtinId="0"/>
  </cellStyles>
  <dxfs count="1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75" formatCode="0.0"/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/>
        <top style="thick">
          <color rgb="FFCCCCFF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/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92B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A7DB8D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9DB7F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E1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5AC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F5959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0" indent="1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border>
        <top style="thick">
          <color rgb="FFCCCCFF"/>
        </top>
      </border>
    </dxf>
    <dxf>
      <border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/>
        <bottom/>
        <vertical style="thick">
          <color rgb="FFCCCCFF"/>
        </vertical>
        <horizontal style="thick">
          <color rgb="FFCCCCFF"/>
        </horizontal>
      </border>
    </dxf>
    <dxf>
      <numFmt numFmtId="175" formatCode="0.0"/>
      <alignment horizontal="center" vertical="center" textRotation="0" wrapText="0" indent="0" justifyLastLine="0" shrinkToFit="0" readingOrder="0"/>
      <border diagonalUp="0" diagonalDown="0" outline="0">
        <left style="thick">
          <color rgb="FFCCCCFF"/>
        </left>
        <right/>
        <top style="thick">
          <color rgb="FFCCCCFF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ck">
          <color rgb="FFCCCCFF"/>
        </left>
        <right style="thick">
          <color rgb="FFCCCCFF"/>
        </right>
        <top style="thick">
          <color rgb="FFCCCCFF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ck">
          <color rgb="FFCCCCFF"/>
        </right>
        <top style="thick">
          <color rgb="FFCCCCFF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0" indent="1" justifyLastLine="0" shrinkToFit="0" readingOrder="0"/>
      <border diagonalUp="0" diagonalDown="0" outline="0">
        <left style="thick">
          <color rgb="FFCCCCFF"/>
        </left>
        <right style="thick">
          <color rgb="FFCCCCFF"/>
        </right>
        <top style="thick">
          <color rgb="FFCCCCFF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ck">
          <color rgb="FFCCCCFF"/>
        </top>
        <bottom/>
      </border>
    </dxf>
    <dxf>
      <fill>
        <patternFill patternType="solid">
          <fgColor indexed="64"/>
          <bgColor rgb="FFFA92B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A7DB8D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9DB7F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E1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5AC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F5959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border>
        <top style="thick">
          <color rgb="FFCCCCFF"/>
        </top>
      </border>
    </dxf>
    <dxf>
      <border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/>
        <bottom/>
        <vertical style="thick">
          <color rgb="FFCCCCFF"/>
        </vertical>
        <horizontal style="thick">
          <color rgb="FFCCCCFF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0" indent="1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0" indent="1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/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92B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A7DB8D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9DB7F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E1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5AC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F5959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border>
        <top style="thick">
          <color rgb="FFCCCCFF"/>
        </top>
      </border>
    </dxf>
    <dxf>
      <border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/>
        <bottom/>
        <vertical style="thick">
          <color rgb="FFCCCCFF"/>
        </vertical>
        <horizontal style="thick">
          <color rgb="FFCCCCFF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/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92B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A7DB8D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9DB7F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E1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5AC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F5959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border>
        <top style="thick">
          <color rgb="FFCCCCFF"/>
        </top>
      </border>
    </dxf>
    <dxf>
      <border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/>
        <bottom/>
        <vertical style="thick">
          <color rgb="FFCCCCFF"/>
        </vertical>
        <horizontal style="thick">
          <color rgb="FFCCCCFF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0" indent="1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/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92B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A7DB8D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9DB7F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E1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5AC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F5959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ck">
          <color rgb="FFCCCCFF"/>
        </right>
        <top style="thick">
          <color rgb="FFCCCCFF"/>
        </top>
        <bottom/>
        <vertical/>
        <horizontal/>
      </border>
    </dxf>
    <dxf>
      <border>
        <top style="thick">
          <color rgb="FFCCCCFF"/>
        </top>
      </border>
    </dxf>
    <dxf>
      <border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/>
        <bottom/>
        <vertical style="thick">
          <color rgb="FFCCCCFF"/>
        </vertical>
        <horizontal style="thick">
          <color rgb="FFCCCCFF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/>
        <right style="thick">
          <color rgb="FFCCCCFF"/>
        </right>
        <top style="thick">
          <color rgb="FFCCCCFF"/>
        </top>
        <bottom/>
      </border>
    </dxf>
    <dxf>
      <fill>
        <patternFill patternType="solid">
          <fgColor indexed="64"/>
          <bgColor rgb="FFFF595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ck">
          <color rgb="FFCCCCFF"/>
        </right>
        <top style="thick">
          <color rgb="FFCCCCFF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ck">
          <color rgb="FFCCCCFF"/>
        </left>
        <right/>
        <top style="thick">
          <color rgb="FFCCCCFF"/>
        </top>
        <bottom style="thick">
          <color rgb="FFCCCCFF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ck">
          <color rgb="FFCCCCFF"/>
        </right>
        <top style="thick">
          <color rgb="FFCCCCFF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/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92B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A7DB8D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9DB7F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AE1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fill>
        <patternFill patternType="solid">
          <fgColor indexed="64"/>
          <bgColor rgb="FFF5AC7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/>
        <vertical/>
        <horizontal/>
      </border>
    </dxf>
    <dxf>
      <border diagonalUp="0" diagonalDown="0">
        <left style="thick">
          <color rgb="FFCCCCFF"/>
        </left>
        <right style="thick">
          <color rgb="FFCCCCFF"/>
        </right>
        <top/>
        <bottom/>
        <vertical style="thick">
          <color rgb="FFCCCCFF"/>
        </vertical>
        <horizontal style="thick">
          <color rgb="FFCCCCFF"/>
        </horizontal>
      </border>
    </dxf>
    <dxf>
      <border>
        <top style="thick">
          <color rgb="FFCCCCFF"/>
        </top>
      </border>
    </dxf>
    <dxf>
      <border>
        <bottom style="thick">
          <color rgb="FFCCCCFF"/>
        </bottom>
      </border>
    </dxf>
    <dxf>
      <border diagonalUp="0" diagonalDown="0">
        <left style="thick">
          <color rgb="FFCCCCFF"/>
        </left>
        <right style="thick">
          <color rgb="FFCCCCFF"/>
        </right>
        <top style="thick">
          <color rgb="FFCCCCFF"/>
        </top>
        <bottom style="thick">
          <color rgb="FFCCCCFF"/>
        </bottom>
      </border>
    </dxf>
  </dxfs>
  <tableStyles count="0" defaultTableStyle="TableStyleMedium2" defaultPivotStyle="PivotStyleLight16"/>
  <colors>
    <mruColors>
      <color rgb="FFCAFFCF"/>
      <color rgb="FF93EFFF"/>
      <color rgb="FFFFEB9C"/>
      <color rgb="FFE1B1B8"/>
      <color rgb="FFFFC8CE"/>
      <color rgb="FFA2C4AC"/>
      <color rgb="FFBBE1C4"/>
      <color rgb="FFC7EFCE"/>
      <color rgb="FFFAE178"/>
      <color rgb="FF78C9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EB922F-9610-F043-9C59-6489E7EB3580}" name="BaseStatGenV" displayName="BaseStatGenV" ref="A1:K669" totalsRowShown="0" headerRowDxfId="60" headerRowBorderDxfId="58" tableBorderDxfId="59" totalsRowBorderDxfId="57">
  <autoFilter ref="A1:K669" xr:uid="{4A160DD9-F11C-6144-8B7C-D38CAEAA8E88}"/>
  <tableColumns count="11">
    <tableColumn id="9" xr3:uid="{8F2BB02D-121C-214A-B588-7C8E4D386049}" name="Dex No." dataDxfId="50" dataCellStyle="Hyperlink"/>
    <tableColumn id="1" xr3:uid="{201C1830-21E3-8847-BADF-629036013AF0}" name="Pokemon" dataDxfId="48" dataCellStyle="Hyperlink"/>
    <tableColumn id="10" xr3:uid="{05C6FDF0-7757-5D4F-A557-527100AA80C8}" name="Region" dataDxfId="49" dataCellStyle="Hyperlink">
      <calculatedColumnFormula array="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calculatedColumnFormula>
    </tableColumn>
    <tableColumn id="2" xr3:uid="{B9AE3911-AD5F-3F40-A144-E4564E46F5A8}" name="HP" dataDxfId="56"/>
    <tableColumn id="3" xr3:uid="{8ADAE494-1DFB-764E-A9E1-3BCCD5B1DBA8}" name="Attack" dataDxfId="55"/>
    <tableColumn id="4" xr3:uid="{F5C9A3B5-7C50-A94D-AF43-02F06605B1BD}" name="Defense" dataDxfId="54"/>
    <tableColumn id="5" xr3:uid="{9E944680-3157-3A48-8763-C5230814DE92}" name="Sp. Attack" dataDxfId="53"/>
    <tableColumn id="6" xr3:uid="{8133AE87-6592-6F45-AAE2-5217310B8DB5}" name="Sp. Defense" dataDxfId="52"/>
    <tableColumn id="7" xr3:uid="{4803AFC1-2866-6443-8219-7080C9289553}" name="Speed" dataDxfId="51"/>
    <tableColumn id="8" xr3:uid="{072099EA-60CC-A242-8EDC-BF3A4596F1CA}" name="Total Base" dataDxfId="47">
      <calculatedColumnFormula>SUM(BaseStatGenV[[#This Row],[HP]:[Speed]])</calculatedColumnFormula>
    </tableColumn>
    <tableColumn id="11" xr3:uid="{5A141A1E-77CC-0548-9899-12C7FAA7926E}" name="Average Base" dataDxfId="46">
      <calculatedColumnFormula>AVERAGE(BaseStatGenV[[#This Row],[HP]:[Speed]])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71917C-9862-5E43-9390-B19179D831D0}" name="BaseStatGenVI" displayName="BaseStatGenVI" ref="A1:K799" totalsRowShown="0" headerRowDxfId="45" headerRowBorderDxfId="43" tableBorderDxfId="44" totalsRowBorderDxfId="42">
  <autoFilter ref="A1:K799" xr:uid="{4A160DD9-F11C-6144-8B7C-D38CAEAA8E88}"/>
  <tableColumns count="11">
    <tableColumn id="9" xr3:uid="{1931BBB3-887B-1F46-8E68-27F382ED11FA}" name="Dex No." dataDxfId="41" dataCellStyle="Hyperlink"/>
    <tableColumn id="1" xr3:uid="{32BDFDD8-E432-464C-A8C6-57381173DE49}" name="Pokemon" dataDxfId="40" dataCellStyle="Hyperlink"/>
    <tableColumn id="10" xr3:uid="{59013B0B-B84E-CF43-9DD8-340751809176}" name="Region" dataDxfId="39" dataCellStyle="Hyperlink">
      <calculatedColumnFormula array="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calculatedColumnFormula>
    </tableColumn>
    <tableColumn id="2" xr3:uid="{6A8850C1-A845-5C4A-B213-1D6D1A4C3DF0}" name="HP" dataDxfId="38"/>
    <tableColumn id="3" xr3:uid="{7217BFD6-BBDF-1047-AFBB-157C4A1DCE1D}" name="Attack" dataDxfId="37"/>
    <tableColumn id="4" xr3:uid="{14D3E7C7-121B-DF41-9648-DB78CA435544}" name="Defense" dataDxfId="36"/>
    <tableColumn id="5" xr3:uid="{F5D7479C-CED5-0A41-A67A-1D1064A37B27}" name="Sp. Attack" dataDxfId="35"/>
    <tableColumn id="6" xr3:uid="{F7391E46-AB9E-9E4F-B610-9F99F1AC0533}" name="Sp. Defense" dataDxfId="34"/>
    <tableColumn id="7" xr3:uid="{A29D5FE6-754B-6040-9592-1BA3FC06058E}" name="Speed" dataDxfId="33"/>
    <tableColumn id="8" xr3:uid="{AF4079E1-9BD7-094B-852F-1CD50E07FABC}" name="Total Base" dataDxfId="32">
      <calculatedColumnFormula>SUM(BaseStatGenVI[[#This Row],[HP]:[Speed]])</calculatedColumnFormula>
    </tableColumn>
    <tableColumn id="11" xr3:uid="{55FFCD38-4636-A04D-AE1D-1363DACCD53B}" name="Average Base" dataDxfId="31">
      <calculatedColumnFormula>AVERAGE(BaseStatGenVI[[#This Row],[HP]:[Speed]])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BC995-5B20-364D-BAC0-008E9D4BB3F6}" name="EV_GenIII" displayName="EV_GenIII" ref="A1:J387" totalsRowShown="0" headerRowDxfId="113" headerRowBorderDxfId="115" tableBorderDxfId="116" totalsRowBorderDxfId="114">
  <autoFilter ref="A1:J387" xr:uid="{4A160DD9-F11C-6144-8B7C-D38CAEAA8E88}"/>
  <tableColumns count="10">
    <tableColumn id="9" xr3:uid="{8767FE28-F4F3-C649-8151-633379BDB362}" name="Dex No." dataDxfId="106" dataCellStyle="Hyperlink"/>
    <tableColumn id="1" xr3:uid="{48202A90-C9C5-B840-AD3E-644583397FDC}" name="Pokemon" dataDxfId="105"/>
    <tableColumn id="10" xr3:uid="{C558B4E5-08BE-8546-B82F-9AF4C0188149}" name="Region" dataDxfId="103" dataCellStyle="Hyperlink">
      <calculatedColumnFormula array="1">_xlfn.IFS(INT(EV_GenIII[[#This Row],[Dex No.]])&lt;152,"Kanto",AND(INT(EV_GenIII[[#This Row],[Dex No.]])&gt;=152,INT(EV_GenIII[[#This Row],[Dex No.]])&lt;252),"Johto",INT(EV_GenIII[[#This Row],[Dex No.]])&gt;=252,"Hoenn")</calculatedColumnFormula>
    </tableColumn>
    <tableColumn id="2" xr3:uid="{5E41C11F-E887-3842-BA17-9BDC0BC81762}" name="HP" dataDxfId="104"/>
    <tableColumn id="3" xr3:uid="{623C761A-66CC-3C47-9BBE-723743435884}" name="Attack" dataDxfId="112"/>
    <tableColumn id="4" xr3:uid="{FE12BCD0-55EA-C14F-A38E-17FB3209CB1C}" name="Defense" dataDxfId="111"/>
    <tableColumn id="5" xr3:uid="{5DB355C7-04FA-5840-BBD2-C4F4DC50615F}" name="Sp. Attack" dataDxfId="110"/>
    <tableColumn id="6" xr3:uid="{9BB8F693-F7CC-0249-9732-C373D738497F}" name="Sp. Defense" dataDxfId="109"/>
    <tableColumn id="7" xr3:uid="{A627D5FD-48C2-9A45-BED8-068FB1AA5532}" name="Speed" dataDxfId="108"/>
    <tableColumn id="8" xr3:uid="{824506AD-338E-EE40-BA89-FCF5B2AE86AD}" name="Total Evs" dataDxfId="107">
      <calculatedColumnFormula>SUM(EV_GenIII[[#This Row],[HP]:[Speed]])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07198F-5946-1148-A936-F22AD07D4B52}" name="EV_GenIV" displayName="EV_GenIV" ref="A1:J499" totalsRowShown="0" headerRowDxfId="102" headerRowBorderDxfId="100" tableBorderDxfId="101" totalsRowBorderDxfId="99">
  <autoFilter ref="A1:J499" xr:uid="{4A160DD9-F11C-6144-8B7C-D38CAEAA8E88}"/>
  <tableColumns count="10">
    <tableColumn id="9" xr3:uid="{C12F2733-D250-2940-8BC2-08558105C285}" name="Dex No." dataDxfId="98" dataCellStyle="Hyperlink"/>
    <tableColumn id="1" xr3:uid="{068BE5A9-6B33-4849-85E9-D35B433167EC}" name="Pokemon" dataDxfId="97" dataCellStyle="Hyperlink"/>
    <tableColumn id="10" xr3:uid="{6682A12C-3638-D144-80C7-91DB3C75B625}" name="Region" dataDxfId="89" dataCellStyle="Hyperlink">
      <calculatedColumnFormula array="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calculatedColumnFormula>
    </tableColumn>
    <tableColumn id="2" xr3:uid="{443A3225-7BB1-F344-AFA0-BCC2D03AC298}" name="HP" dataDxfId="96"/>
    <tableColumn id="3" xr3:uid="{F6AC262D-17E3-334A-901F-33DFC4251051}" name="Attack" dataDxfId="95"/>
    <tableColumn id="4" xr3:uid="{9D623764-F9C1-B846-9FDB-95E0C56DDF3D}" name="Defense" dataDxfId="94"/>
    <tableColumn id="5" xr3:uid="{00A68CD6-477E-8444-8BB5-165F2960720F}" name="Sp. Attack" dataDxfId="93"/>
    <tableColumn id="6" xr3:uid="{F8A77BAE-7002-8846-95E6-27C80A52ACF6}" name="Sp. Defense" dataDxfId="92"/>
    <tableColumn id="7" xr3:uid="{F6CE634C-C937-6A45-8AF4-63842AC3D712}" name="Speed" dataDxfId="91"/>
    <tableColumn id="8" xr3:uid="{CACE575C-3416-8042-AC3C-17060D3AF539}" name="Total Evs" dataDxfId="90">
      <calculatedColumnFormula>SUM(EV_GenIV[[#This Row],[HP]:[Speed]])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280D38-3EBA-2840-8F4D-35B93DBE1285}" name="EV_GenV" displayName="EV_GenV" ref="A1:J663" totalsRowShown="0" headerRowDxfId="88" headerRowBorderDxfId="86" tableBorderDxfId="87" totalsRowBorderDxfId="85">
  <autoFilter ref="A1:J663" xr:uid="{4A160DD9-F11C-6144-8B7C-D38CAEAA8E88}"/>
  <tableColumns count="10">
    <tableColumn id="9" xr3:uid="{5533CB98-2423-4A41-A5C1-BEE105452C38}" name="Dex No." dataDxfId="84" dataCellStyle="Hyperlink"/>
    <tableColumn id="1" xr3:uid="{02FF3B01-6081-934C-BEE6-58F83E153735}" name="Pokemon" dataDxfId="83" dataCellStyle="Hyperlink"/>
    <tableColumn id="10" xr3:uid="{32CDAB8B-7EF7-904C-8654-4B7FA9BF7F7C}" name="Region" dataDxfId="62" dataCellStyle="Hyperlink">
      <calculatedColumnFormula array="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calculatedColumnFormula>
    </tableColumn>
    <tableColumn id="2" xr3:uid="{558C46B1-27B6-4B48-B462-8A91C98DC4AD}" name="HP" dataDxfId="82"/>
    <tableColumn id="3" xr3:uid="{99E67C79-532E-574D-A492-E81880E70910}" name="Attack" dataDxfId="81"/>
    <tableColumn id="4" xr3:uid="{4DDF43B8-CF9F-E24B-B90A-29F68D93D052}" name="Defense" dataDxfId="80"/>
    <tableColumn id="5" xr3:uid="{7EE52BA1-77BB-794E-8929-9228017A94C9}" name="Sp. Attack" dataDxfId="79"/>
    <tableColumn id="6" xr3:uid="{B88096AF-3E40-A44B-90CD-07E7394DAE33}" name="Sp. Defense" dataDxfId="78"/>
    <tableColumn id="7" xr3:uid="{274D57D2-557A-8048-81B2-E2AD55A0B8B8}" name="Speed" dataDxfId="77"/>
    <tableColumn id="8" xr3:uid="{9A53E94C-067D-6D40-9D91-FA0B4E642802}" name="Total Evs" dataDxfId="76">
      <calculatedColumnFormula>SUM(EV_GenV[[#This Row],[HP]:[Speed]])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1A308-9F5A-F94F-8D55-4BC1908B821B}" name="EV_GenVI" displayName="EV_GenVI" ref="A1:J735" totalsRowShown="0" headerRowDxfId="75" headerRowBorderDxfId="73" tableBorderDxfId="74" totalsRowBorderDxfId="72">
  <autoFilter ref="A1:J735" xr:uid="{4A160DD9-F11C-6144-8B7C-D38CAEAA8E88}"/>
  <tableColumns count="10">
    <tableColumn id="9" xr3:uid="{52820671-9865-8E46-9003-AC55F6E18C41}" name="Dex No." dataDxfId="71" dataCellStyle="Hyperlink"/>
    <tableColumn id="1" xr3:uid="{43B4FA7D-7F56-F049-A99C-697F2BED1AEE}" name="Pokemon" dataDxfId="70" dataCellStyle="Hyperlink"/>
    <tableColumn id="10" xr3:uid="{6AA43030-074D-1046-BF18-D79B05545807}" name="Region" dataDxfId="61" dataCellStyle="Hyperlink">
      <calculatedColumnFormula array="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calculatedColumnFormula>
    </tableColumn>
    <tableColumn id="2" xr3:uid="{CFE10848-C3B0-D646-A0A5-04021DEAEB6F}" name="HP" dataDxfId="69"/>
    <tableColumn id="3" xr3:uid="{0546F79C-03C3-0C48-8DAC-1350F80B4AB6}" name="Attack" dataDxfId="68"/>
    <tableColumn id="4" xr3:uid="{3F9C5C5C-86BD-D247-A7F8-F6A6D96B900B}" name="Defense" dataDxfId="67"/>
    <tableColumn id="5" xr3:uid="{54418D00-A8A3-E04F-B5CD-F03CFF0D71A0}" name="Sp. Attack" dataDxfId="66"/>
    <tableColumn id="6" xr3:uid="{1E658B86-7349-CD4B-8CF6-B9D01BB0E556}" name="Sp. Defense" dataDxfId="65"/>
    <tableColumn id="7" xr3:uid="{6C6012DA-816B-CF45-BA54-09D5E234722D}" name="Speed" dataDxfId="64"/>
    <tableColumn id="8" xr3:uid="{8D1EA9A7-8559-E740-9FA4-A3B59F1DB741}" name="Total Evs" dataDxfId="63">
      <calculatedColumnFormula>SUM(EV_GenVI[[#This Row],[HP]:[Speed]])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rebii.net/pokedex-bw/117.shtml" TargetMode="External"/><Relationship Id="rId21" Type="http://schemas.openxmlformats.org/officeDocument/2006/relationships/hyperlink" Target="https://www.serebii.net/pokedex-bw/021.shtml" TargetMode="External"/><Relationship Id="rId324" Type="http://schemas.openxmlformats.org/officeDocument/2006/relationships/hyperlink" Target="https://www.serebii.net/pokedex-bw/324.shtml" TargetMode="External"/><Relationship Id="rId531" Type="http://schemas.openxmlformats.org/officeDocument/2006/relationships/hyperlink" Target="https://www.serebii.net/pokedex-bw/519.shtml" TargetMode="External"/><Relationship Id="rId629" Type="http://schemas.openxmlformats.org/officeDocument/2006/relationships/hyperlink" Target="https://www.serebii.net/pokedex-bw/616.shtml" TargetMode="External"/><Relationship Id="rId170" Type="http://schemas.openxmlformats.org/officeDocument/2006/relationships/hyperlink" Target="https://www.serebii.net/pokedex-bw/170.shtml" TargetMode="External"/><Relationship Id="rId268" Type="http://schemas.openxmlformats.org/officeDocument/2006/relationships/hyperlink" Target="https://www.serebii.net/pokedex-bw/268.shtml" TargetMode="External"/><Relationship Id="rId475" Type="http://schemas.openxmlformats.org/officeDocument/2006/relationships/hyperlink" Target="https://www.serebii.net/pokedex-bw/470.shtml" TargetMode="External"/><Relationship Id="rId32" Type="http://schemas.openxmlformats.org/officeDocument/2006/relationships/hyperlink" Target="https://www.serebii.net/pokedex-bw/032.shtml" TargetMode="External"/><Relationship Id="rId128" Type="http://schemas.openxmlformats.org/officeDocument/2006/relationships/hyperlink" Target="https://www.serebii.net/pokedex-bw/128.shtml" TargetMode="External"/><Relationship Id="rId335" Type="http://schemas.openxmlformats.org/officeDocument/2006/relationships/hyperlink" Target="https://www.serebii.net/pokedex-bw/335.shtml" TargetMode="External"/><Relationship Id="rId542" Type="http://schemas.openxmlformats.org/officeDocument/2006/relationships/hyperlink" Target="https://www.serebii.net/pokedex-bw/530.shtml" TargetMode="External"/><Relationship Id="rId181" Type="http://schemas.openxmlformats.org/officeDocument/2006/relationships/hyperlink" Target="https://www.serebii.net/pokedex-bw/181.shtml" TargetMode="External"/><Relationship Id="rId402" Type="http://schemas.openxmlformats.org/officeDocument/2006/relationships/hyperlink" Target="https://www.serebii.net/pokedex-bw/399.shtml" TargetMode="External"/><Relationship Id="rId279" Type="http://schemas.openxmlformats.org/officeDocument/2006/relationships/hyperlink" Target="https://www.serebii.net/pokedex-bw/279.shtml" TargetMode="External"/><Relationship Id="rId486" Type="http://schemas.openxmlformats.org/officeDocument/2006/relationships/hyperlink" Target="https://www.serebii.net/pokedex-bw/479.shtml" TargetMode="External"/><Relationship Id="rId43" Type="http://schemas.openxmlformats.org/officeDocument/2006/relationships/hyperlink" Target="https://www.serebii.net/pokedex-bw/043.shtml" TargetMode="External"/><Relationship Id="rId139" Type="http://schemas.openxmlformats.org/officeDocument/2006/relationships/hyperlink" Target="https://www.serebii.net/pokedex-bw/139.shtml" TargetMode="External"/><Relationship Id="rId346" Type="http://schemas.openxmlformats.org/officeDocument/2006/relationships/hyperlink" Target="https://www.serebii.net/pokedex-bw/346.shtml" TargetMode="External"/><Relationship Id="rId553" Type="http://schemas.openxmlformats.org/officeDocument/2006/relationships/hyperlink" Target="https://www.serebii.net/pokedex-bw/541.shtml" TargetMode="External"/><Relationship Id="rId192" Type="http://schemas.openxmlformats.org/officeDocument/2006/relationships/hyperlink" Target="https://www.serebii.net/pokedex-bw/192.shtml" TargetMode="External"/><Relationship Id="rId206" Type="http://schemas.openxmlformats.org/officeDocument/2006/relationships/hyperlink" Target="https://www.serebii.net/pokedex-bw/206.shtml" TargetMode="External"/><Relationship Id="rId413" Type="http://schemas.openxmlformats.org/officeDocument/2006/relationships/hyperlink" Target="https://www.serebii.net/pokedex-bw/410.shtml" TargetMode="External"/><Relationship Id="rId497" Type="http://schemas.openxmlformats.org/officeDocument/2006/relationships/hyperlink" Target="https://www.serebii.net/pokedex-bw/487.shtml" TargetMode="External"/><Relationship Id="rId620" Type="http://schemas.openxmlformats.org/officeDocument/2006/relationships/hyperlink" Target="https://www.serebii.net/pokedex-bw/607.shtml" TargetMode="External"/><Relationship Id="rId357" Type="http://schemas.openxmlformats.org/officeDocument/2006/relationships/hyperlink" Target="https://www.serebii.net/pokedex-bw/357.shtml" TargetMode="External"/><Relationship Id="rId54" Type="http://schemas.openxmlformats.org/officeDocument/2006/relationships/hyperlink" Target="https://www.serebii.net/pokedex-bw/054.shtml" TargetMode="External"/><Relationship Id="rId217" Type="http://schemas.openxmlformats.org/officeDocument/2006/relationships/hyperlink" Target="https://www.serebii.net/pokedex-bw/217.shtml" TargetMode="External"/><Relationship Id="rId564" Type="http://schemas.openxmlformats.org/officeDocument/2006/relationships/hyperlink" Target="https://www.serebii.net/pokedex-bw/552.shtml" TargetMode="External"/><Relationship Id="rId424" Type="http://schemas.openxmlformats.org/officeDocument/2006/relationships/hyperlink" Target="https://www.serebii.net/pokedex-bw/419.shtml" TargetMode="External"/><Relationship Id="rId631" Type="http://schemas.openxmlformats.org/officeDocument/2006/relationships/hyperlink" Target="https://www.serebii.net/pokedex-bw/618.shtml" TargetMode="External"/><Relationship Id="rId270" Type="http://schemas.openxmlformats.org/officeDocument/2006/relationships/hyperlink" Target="https://www.serebii.net/pokedex-bw/270.shtml" TargetMode="External"/><Relationship Id="rId65" Type="http://schemas.openxmlformats.org/officeDocument/2006/relationships/hyperlink" Target="https://www.serebii.net/pokedex-bw/065.shtml" TargetMode="External"/><Relationship Id="rId130" Type="http://schemas.openxmlformats.org/officeDocument/2006/relationships/hyperlink" Target="https://www.serebii.net/pokedex-bw/130.shtml" TargetMode="External"/><Relationship Id="rId368" Type="http://schemas.openxmlformats.org/officeDocument/2006/relationships/hyperlink" Target="https://www.serebii.net/pokedex-bw/368.shtml" TargetMode="External"/><Relationship Id="rId575" Type="http://schemas.openxmlformats.org/officeDocument/2006/relationships/hyperlink" Target="https://www.serebii.net/pokedex-bw/562.shtml" TargetMode="External"/><Relationship Id="rId228" Type="http://schemas.openxmlformats.org/officeDocument/2006/relationships/hyperlink" Target="https://www.serebii.net/pokedex-bw/228.shtml" TargetMode="External"/><Relationship Id="rId435" Type="http://schemas.openxmlformats.org/officeDocument/2006/relationships/hyperlink" Target="https://www.serebii.net/pokedex-bw/430.shtml" TargetMode="External"/><Relationship Id="rId642" Type="http://schemas.openxmlformats.org/officeDocument/2006/relationships/hyperlink" Target="https://www.serebii.net/pokedex-bw/629.shtml" TargetMode="External"/><Relationship Id="rId281" Type="http://schemas.openxmlformats.org/officeDocument/2006/relationships/hyperlink" Target="https://www.serebii.net/pokedex-bw/281.shtml" TargetMode="External"/><Relationship Id="rId502" Type="http://schemas.openxmlformats.org/officeDocument/2006/relationships/hyperlink" Target="https://www.serebii.net/pokedex-bw/491.shtml" TargetMode="External"/><Relationship Id="rId76" Type="http://schemas.openxmlformats.org/officeDocument/2006/relationships/hyperlink" Target="https://www.serebii.net/pokedex-bw/076.shtml" TargetMode="External"/><Relationship Id="rId141" Type="http://schemas.openxmlformats.org/officeDocument/2006/relationships/hyperlink" Target="https://www.serebii.net/pokedex-bw/141.shtml" TargetMode="External"/><Relationship Id="rId379" Type="http://schemas.openxmlformats.org/officeDocument/2006/relationships/hyperlink" Target="https://www.serebii.net/pokedex-bw/379.shtml" TargetMode="External"/><Relationship Id="rId586" Type="http://schemas.openxmlformats.org/officeDocument/2006/relationships/hyperlink" Target="https://www.serebii.net/pokedex-bw/573.shtml" TargetMode="External"/><Relationship Id="rId7" Type="http://schemas.openxmlformats.org/officeDocument/2006/relationships/hyperlink" Target="https://www.serebii.net/pokedex-bw/007.shtml" TargetMode="External"/><Relationship Id="rId239" Type="http://schemas.openxmlformats.org/officeDocument/2006/relationships/hyperlink" Target="https://www.serebii.net/pokedex-bw/239.shtml" TargetMode="External"/><Relationship Id="rId446" Type="http://schemas.openxmlformats.org/officeDocument/2006/relationships/hyperlink" Target="https://www.serebii.net/pokedex-bw/441.shtml" TargetMode="External"/><Relationship Id="rId653" Type="http://schemas.openxmlformats.org/officeDocument/2006/relationships/hyperlink" Target="https://www.serebii.net/pokedex-bw/640.shtml" TargetMode="External"/><Relationship Id="rId292" Type="http://schemas.openxmlformats.org/officeDocument/2006/relationships/hyperlink" Target="https://www.serebii.net/pokedex-bw/292.shtml" TargetMode="External"/><Relationship Id="rId306" Type="http://schemas.openxmlformats.org/officeDocument/2006/relationships/hyperlink" Target="https://www.serebii.net/pokedex-bw/306.shtml" TargetMode="External"/><Relationship Id="rId87" Type="http://schemas.openxmlformats.org/officeDocument/2006/relationships/hyperlink" Target="https://www.serebii.net/pokedex-bw/087.shtml" TargetMode="External"/><Relationship Id="rId513" Type="http://schemas.openxmlformats.org/officeDocument/2006/relationships/hyperlink" Target="https://www.serebii.net/pokedex-bw/501.shtml" TargetMode="External"/><Relationship Id="rId597" Type="http://schemas.openxmlformats.org/officeDocument/2006/relationships/hyperlink" Target="https://www.serebii.net/pokedex-bw/584.shtml" TargetMode="External"/><Relationship Id="rId152" Type="http://schemas.openxmlformats.org/officeDocument/2006/relationships/hyperlink" Target="https://www.serebii.net/pokedex-bw/152.shtml" TargetMode="External"/><Relationship Id="rId457" Type="http://schemas.openxmlformats.org/officeDocument/2006/relationships/hyperlink" Target="https://www.serebii.net/pokedex-bw/452.shtml" TargetMode="External"/><Relationship Id="rId664" Type="http://schemas.openxmlformats.org/officeDocument/2006/relationships/hyperlink" Target="https://www.serebii.net/pokedex-bw/646.shtml" TargetMode="External"/><Relationship Id="rId14" Type="http://schemas.openxmlformats.org/officeDocument/2006/relationships/hyperlink" Target="https://www.serebii.net/pokedex-bw/014.shtml" TargetMode="External"/><Relationship Id="rId317" Type="http://schemas.openxmlformats.org/officeDocument/2006/relationships/hyperlink" Target="https://www.serebii.net/pokedex-bw/317.shtml" TargetMode="External"/><Relationship Id="rId524" Type="http://schemas.openxmlformats.org/officeDocument/2006/relationships/hyperlink" Target="https://www.serebii.net/pokedex-bw/512.shtml" TargetMode="External"/><Relationship Id="rId98" Type="http://schemas.openxmlformats.org/officeDocument/2006/relationships/hyperlink" Target="https://www.serebii.net/pokedex-bw/098.shtml" TargetMode="External"/><Relationship Id="rId163" Type="http://schemas.openxmlformats.org/officeDocument/2006/relationships/hyperlink" Target="https://www.serebii.net/pokedex-bw/163.shtml" TargetMode="External"/><Relationship Id="rId370" Type="http://schemas.openxmlformats.org/officeDocument/2006/relationships/hyperlink" Target="https://www.serebii.net/pokedex-bw/370.shtml" TargetMode="External"/><Relationship Id="rId230" Type="http://schemas.openxmlformats.org/officeDocument/2006/relationships/hyperlink" Target="https://www.serebii.net/pokedex-bw/230.shtml" TargetMode="External"/><Relationship Id="rId468" Type="http://schemas.openxmlformats.org/officeDocument/2006/relationships/hyperlink" Target="https://www.serebii.net/pokedex-bw/463.shtml" TargetMode="External"/><Relationship Id="rId25" Type="http://schemas.openxmlformats.org/officeDocument/2006/relationships/hyperlink" Target="https://www.serebii.net/pokedex-bw/025.shtml" TargetMode="External"/><Relationship Id="rId328" Type="http://schemas.openxmlformats.org/officeDocument/2006/relationships/hyperlink" Target="https://www.serebii.net/pokedex-bw/328.shtml" TargetMode="External"/><Relationship Id="rId535" Type="http://schemas.openxmlformats.org/officeDocument/2006/relationships/hyperlink" Target="https://www.serebii.net/pokedex-bw/523.shtml" TargetMode="External"/><Relationship Id="rId174" Type="http://schemas.openxmlformats.org/officeDocument/2006/relationships/hyperlink" Target="https://www.serebii.net/pokedex-bw/174.shtml" TargetMode="External"/><Relationship Id="rId381" Type="http://schemas.openxmlformats.org/officeDocument/2006/relationships/hyperlink" Target="https://www.serebii.net/pokedex-bw/381.shtml" TargetMode="External"/><Relationship Id="rId602" Type="http://schemas.openxmlformats.org/officeDocument/2006/relationships/hyperlink" Target="https://www.serebii.net/pokedex-bw/589.shtml" TargetMode="External"/><Relationship Id="rId241" Type="http://schemas.openxmlformats.org/officeDocument/2006/relationships/hyperlink" Target="https://www.serebii.net/pokedex-bw/241.shtml" TargetMode="External"/><Relationship Id="rId479" Type="http://schemas.openxmlformats.org/officeDocument/2006/relationships/hyperlink" Target="https://www.serebii.net/pokedex-bw/474.shtml" TargetMode="External"/><Relationship Id="rId36" Type="http://schemas.openxmlformats.org/officeDocument/2006/relationships/hyperlink" Target="https://www.serebii.net/pokedex-bw/036.shtml" TargetMode="External"/><Relationship Id="rId339" Type="http://schemas.openxmlformats.org/officeDocument/2006/relationships/hyperlink" Target="https://www.serebii.net/pokedex-bw/339.shtml" TargetMode="External"/><Relationship Id="rId546" Type="http://schemas.openxmlformats.org/officeDocument/2006/relationships/hyperlink" Target="https://www.serebii.net/pokedex-bw/534.shtml" TargetMode="External"/><Relationship Id="rId101" Type="http://schemas.openxmlformats.org/officeDocument/2006/relationships/hyperlink" Target="https://www.serebii.net/pokedex-bw/101.shtml" TargetMode="External"/><Relationship Id="rId185" Type="http://schemas.openxmlformats.org/officeDocument/2006/relationships/hyperlink" Target="https://www.serebii.net/pokedex-bw/185.shtml" TargetMode="External"/><Relationship Id="rId406" Type="http://schemas.openxmlformats.org/officeDocument/2006/relationships/hyperlink" Target="https://www.serebii.net/pokedex-bw/403.shtml" TargetMode="External"/><Relationship Id="rId392" Type="http://schemas.openxmlformats.org/officeDocument/2006/relationships/hyperlink" Target="https://www.serebii.net/pokedex-bw/389.shtml" TargetMode="External"/><Relationship Id="rId613" Type="http://schemas.openxmlformats.org/officeDocument/2006/relationships/hyperlink" Target="https://www.serebii.net/pokedex-bw/600.shtml" TargetMode="External"/><Relationship Id="rId252" Type="http://schemas.openxmlformats.org/officeDocument/2006/relationships/hyperlink" Target="https://www.serebii.net/pokedex-bw/252.shtml" TargetMode="External"/><Relationship Id="rId47" Type="http://schemas.openxmlformats.org/officeDocument/2006/relationships/hyperlink" Target="https://www.serebii.net/pokedex-bw/047.shtml" TargetMode="External"/><Relationship Id="rId112" Type="http://schemas.openxmlformats.org/officeDocument/2006/relationships/hyperlink" Target="https://www.serebii.net/pokedex-bw/112.shtml" TargetMode="External"/><Relationship Id="rId557" Type="http://schemas.openxmlformats.org/officeDocument/2006/relationships/hyperlink" Target="https://www.serebii.net/pokedex-bw/545.shtml" TargetMode="External"/><Relationship Id="rId196" Type="http://schemas.openxmlformats.org/officeDocument/2006/relationships/hyperlink" Target="https://www.serebii.net/pokedex-bw/196.shtml" TargetMode="External"/><Relationship Id="rId417" Type="http://schemas.openxmlformats.org/officeDocument/2006/relationships/hyperlink" Target="https://www.serebii.net/pokedex-bw/413.shtml" TargetMode="External"/><Relationship Id="rId624" Type="http://schemas.openxmlformats.org/officeDocument/2006/relationships/hyperlink" Target="https://www.serebii.net/pokedex-bw/611.shtml" TargetMode="External"/><Relationship Id="rId263" Type="http://schemas.openxmlformats.org/officeDocument/2006/relationships/hyperlink" Target="https://www.serebii.net/pokedex-bw/263.shtml" TargetMode="External"/><Relationship Id="rId470" Type="http://schemas.openxmlformats.org/officeDocument/2006/relationships/hyperlink" Target="https://www.serebii.net/pokedex-bw/465.shtml" TargetMode="External"/><Relationship Id="rId58" Type="http://schemas.openxmlformats.org/officeDocument/2006/relationships/hyperlink" Target="https://www.serebii.net/pokedex-bw/058.shtml" TargetMode="External"/><Relationship Id="rId123" Type="http://schemas.openxmlformats.org/officeDocument/2006/relationships/hyperlink" Target="https://www.serebii.net/pokedex-bw/123.shtml" TargetMode="External"/><Relationship Id="rId330" Type="http://schemas.openxmlformats.org/officeDocument/2006/relationships/hyperlink" Target="https://www.serebii.net/pokedex-bw/330.shtml" TargetMode="External"/><Relationship Id="rId568" Type="http://schemas.openxmlformats.org/officeDocument/2006/relationships/hyperlink" Target="https://www.serebii.net/pokedex-bw/555.shtml" TargetMode="External"/><Relationship Id="rId428" Type="http://schemas.openxmlformats.org/officeDocument/2006/relationships/hyperlink" Target="https://www.serebii.net/pokedex-bw/423.shtml" TargetMode="External"/><Relationship Id="rId635" Type="http://schemas.openxmlformats.org/officeDocument/2006/relationships/hyperlink" Target="https://www.serebii.net/pokedex-bw/622.shtml" TargetMode="External"/><Relationship Id="rId274" Type="http://schemas.openxmlformats.org/officeDocument/2006/relationships/hyperlink" Target="https://www.serebii.net/pokedex-bw/274.shtml" TargetMode="External"/><Relationship Id="rId481" Type="http://schemas.openxmlformats.org/officeDocument/2006/relationships/hyperlink" Target="https://www.serebii.net/pokedex-bw/476.shtml" TargetMode="External"/><Relationship Id="rId69" Type="http://schemas.openxmlformats.org/officeDocument/2006/relationships/hyperlink" Target="https://www.serebii.net/pokedex-bw/069.shtml" TargetMode="External"/><Relationship Id="rId134" Type="http://schemas.openxmlformats.org/officeDocument/2006/relationships/hyperlink" Target="https://www.serebii.net/pokedex-bw/134.shtml" TargetMode="External"/><Relationship Id="rId579" Type="http://schemas.openxmlformats.org/officeDocument/2006/relationships/hyperlink" Target="https://www.serebii.net/pokedex-bw/566.shtml" TargetMode="External"/><Relationship Id="rId80" Type="http://schemas.openxmlformats.org/officeDocument/2006/relationships/hyperlink" Target="https://www.serebii.net/pokedex-bw/080.shtml" TargetMode="External"/><Relationship Id="rId176" Type="http://schemas.openxmlformats.org/officeDocument/2006/relationships/hyperlink" Target="https://www.serebii.net/pokedex-bw/176.shtml" TargetMode="External"/><Relationship Id="rId341" Type="http://schemas.openxmlformats.org/officeDocument/2006/relationships/hyperlink" Target="https://www.serebii.net/pokedex-bw/341.shtml" TargetMode="External"/><Relationship Id="rId383" Type="http://schemas.openxmlformats.org/officeDocument/2006/relationships/hyperlink" Target="https://www.serebii.net/pokedex-bw/383.shtml" TargetMode="External"/><Relationship Id="rId439" Type="http://schemas.openxmlformats.org/officeDocument/2006/relationships/hyperlink" Target="https://www.serebii.net/pokedex-bw/434.shtml" TargetMode="External"/><Relationship Id="rId590" Type="http://schemas.openxmlformats.org/officeDocument/2006/relationships/hyperlink" Target="https://www.serebii.net/pokedex-bw/577.shtml" TargetMode="External"/><Relationship Id="rId604" Type="http://schemas.openxmlformats.org/officeDocument/2006/relationships/hyperlink" Target="https://www.serebii.net/pokedex-bw/591.shtml" TargetMode="External"/><Relationship Id="rId646" Type="http://schemas.openxmlformats.org/officeDocument/2006/relationships/hyperlink" Target="https://www.serebii.net/pokedex-bw/633.shtml" TargetMode="External"/><Relationship Id="rId201" Type="http://schemas.openxmlformats.org/officeDocument/2006/relationships/hyperlink" Target="https://www.serebii.net/pokedex-bw/201.shtml" TargetMode="External"/><Relationship Id="rId243" Type="http://schemas.openxmlformats.org/officeDocument/2006/relationships/hyperlink" Target="https://www.serebii.net/pokedex-bw/243.shtml" TargetMode="External"/><Relationship Id="rId285" Type="http://schemas.openxmlformats.org/officeDocument/2006/relationships/hyperlink" Target="https://www.serebii.net/pokedex-bw/285.shtml" TargetMode="External"/><Relationship Id="rId450" Type="http://schemas.openxmlformats.org/officeDocument/2006/relationships/hyperlink" Target="https://www.serebii.net/pokedex-bw/445.shtml" TargetMode="External"/><Relationship Id="rId506" Type="http://schemas.openxmlformats.org/officeDocument/2006/relationships/hyperlink" Target="https://www.serebii.net/pokedex-bw/494.shtml" TargetMode="External"/><Relationship Id="rId38" Type="http://schemas.openxmlformats.org/officeDocument/2006/relationships/hyperlink" Target="https://www.serebii.net/pokedex-bw/038.shtml" TargetMode="External"/><Relationship Id="rId103" Type="http://schemas.openxmlformats.org/officeDocument/2006/relationships/hyperlink" Target="https://www.serebii.net/pokedex-bw/103.shtml" TargetMode="External"/><Relationship Id="rId310" Type="http://schemas.openxmlformats.org/officeDocument/2006/relationships/hyperlink" Target="https://www.serebii.net/pokedex-bw/310.shtml" TargetMode="External"/><Relationship Id="rId492" Type="http://schemas.openxmlformats.org/officeDocument/2006/relationships/hyperlink" Target="https://www.serebii.net/pokedex-bw/482.shtml" TargetMode="External"/><Relationship Id="rId548" Type="http://schemas.openxmlformats.org/officeDocument/2006/relationships/hyperlink" Target="https://www.serebii.net/pokedex-bw/536.shtml" TargetMode="External"/><Relationship Id="rId91" Type="http://schemas.openxmlformats.org/officeDocument/2006/relationships/hyperlink" Target="https://www.serebii.net/pokedex-bw/091.shtml" TargetMode="External"/><Relationship Id="rId145" Type="http://schemas.openxmlformats.org/officeDocument/2006/relationships/hyperlink" Target="https://www.serebii.net/pokedex-bw/145.shtml" TargetMode="External"/><Relationship Id="rId187" Type="http://schemas.openxmlformats.org/officeDocument/2006/relationships/hyperlink" Target="https://www.serebii.net/pokedex-bw/187.shtml" TargetMode="External"/><Relationship Id="rId352" Type="http://schemas.openxmlformats.org/officeDocument/2006/relationships/hyperlink" Target="https://www.serebii.net/pokedex-bw/352.shtml" TargetMode="External"/><Relationship Id="rId394" Type="http://schemas.openxmlformats.org/officeDocument/2006/relationships/hyperlink" Target="https://www.serebii.net/pokedex-bw/391.shtml" TargetMode="External"/><Relationship Id="rId408" Type="http://schemas.openxmlformats.org/officeDocument/2006/relationships/hyperlink" Target="https://www.serebii.net/pokedex-bw/405.shtml" TargetMode="External"/><Relationship Id="rId615" Type="http://schemas.openxmlformats.org/officeDocument/2006/relationships/hyperlink" Target="https://www.serebii.net/pokedex-bw/602.shtml" TargetMode="External"/><Relationship Id="rId212" Type="http://schemas.openxmlformats.org/officeDocument/2006/relationships/hyperlink" Target="https://www.serebii.net/pokedex-bw/212.shtml" TargetMode="External"/><Relationship Id="rId254" Type="http://schemas.openxmlformats.org/officeDocument/2006/relationships/hyperlink" Target="https://www.serebii.net/pokedex-bw/254.shtml" TargetMode="External"/><Relationship Id="rId657" Type="http://schemas.openxmlformats.org/officeDocument/2006/relationships/hyperlink" Target="https://www.serebii.net/pokedex-bw/642.shtml" TargetMode="External"/><Relationship Id="rId49" Type="http://schemas.openxmlformats.org/officeDocument/2006/relationships/hyperlink" Target="https://www.serebii.net/pokedex-bw/049.shtml" TargetMode="External"/><Relationship Id="rId114" Type="http://schemas.openxmlformats.org/officeDocument/2006/relationships/hyperlink" Target="https://www.serebii.net/pokedex-bw/114.shtml" TargetMode="External"/><Relationship Id="rId296" Type="http://schemas.openxmlformats.org/officeDocument/2006/relationships/hyperlink" Target="https://www.serebii.net/pokedex-bw/296.shtml" TargetMode="External"/><Relationship Id="rId461" Type="http://schemas.openxmlformats.org/officeDocument/2006/relationships/hyperlink" Target="https://www.serebii.net/pokedex-bw/456.shtml" TargetMode="External"/><Relationship Id="rId517" Type="http://schemas.openxmlformats.org/officeDocument/2006/relationships/hyperlink" Target="https://www.serebii.net/pokedex-bw/505.shtml" TargetMode="External"/><Relationship Id="rId559" Type="http://schemas.openxmlformats.org/officeDocument/2006/relationships/hyperlink" Target="https://www.serebii.net/pokedex-bw/547.shtml" TargetMode="External"/><Relationship Id="rId60" Type="http://schemas.openxmlformats.org/officeDocument/2006/relationships/hyperlink" Target="https://www.serebii.net/pokedex-bw/060.shtml" TargetMode="External"/><Relationship Id="rId156" Type="http://schemas.openxmlformats.org/officeDocument/2006/relationships/hyperlink" Target="https://www.serebii.net/pokedex-bw/156.shtml" TargetMode="External"/><Relationship Id="rId198" Type="http://schemas.openxmlformats.org/officeDocument/2006/relationships/hyperlink" Target="https://www.serebii.net/pokedex-bw/198.shtml" TargetMode="External"/><Relationship Id="rId321" Type="http://schemas.openxmlformats.org/officeDocument/2006/relationships/hyperlink" Target="https://www.serebii.net/pokedex-bw/321.shtml" TargetMode="External"/><Relationship Id="rId363" Type="http://schemas.openxmlformats.org/officeDocument/2006/relationships/hyperlink" Target="https://www.serebii.net/pokedex-bw/363.shtml" TargetMode="External"/><Relationship Id="rId419" Type="http://schemas.openxmlformats.org/officeDocument/2006/relationships/hyperlink" Target="https://www.serebii.net/pokedex-bw/414.shtml" TargetMode="External"/><Relationship Id="rId570" Type="http://schemas.openxmlformats.org/officeDocument/2006/relationships/hyperlink" Target="https://www.serebii.net/pokedex-bw/557.shtml" TargetMode="External"/><Relationship Id="rId626" Type="http://schemas.openxmlformats.org/officeDocument/2006/relationships/hyperlink" Target="https://www.serebii.net/pokedex-bw/613.shtml" TargetMode="External"/><Relationship Id="rId223" Type="http://schemas.openxmlformats.org/officeDocument/2006/relationships/hyperlink" Target="https://www.serebii.net/pokedex-bw/223.shtml" TargetMode="External"/><Relationship Id="rId430" Type="http://schemas.openxmlformats.org/officeDocument/2006/relationships/hyperlink" Target="https://www.serebii.net/pokedex-bw/425.shtml" TargetMode="External"/><Relationship Id="rId668" Type="http://schemas.openxmlformats.org/officeDocument/2006/relationships/hyperlink" Target="https://www.serebii.net/pokedex-bw/649.shtml" TargetMode="External"/><Relationship Id="rId18" Type="http://schemas.openxmlformats.org/officeDocument/2006/relationships/hyperlink" Target="https://www.serebii.net/pokedex-bw/018.shtml" TargetMode="External"/><Relationship Id="rId265" Type="http://schemas.openxmlformats.org/officeDocument/2006/relationships/hyperlink" Target="https://www.serebii.net/pokedex-bw/265.shtml" TargetMode="External"/><Relationship Id="rId472" Type="http://schemas.openxmlformats.org/officeDocument/2006/relationships/hyperlink" Target="https://www.serebii.net/pokedex-bw/467.shtml" TargetMode="External"/><Relationship Id="rId528" Type="http://schemas.openxmlformats.org/officeDocument/2006/relationships/hyperlink" Target="https://www.serebii.net/pokedex-bw/516.shtml" TargetMode="External"/><Relationship Id="rId125" Type="http://schemas.openxmlformats.org/officeDocument/2006/relationships/hyperlink" Target="https://www.serebii.net/pokedex-bw/125.shtml" TargetMode="External"/><Relationship Id="rId167" Type="http://schemas.openxmlformats.org/officeDocument/2006/relationships/hyperlink" Target="https://www.serebii.net/pokedex-bw/167.shtml" TargetMode="External"/><Relationship Id="rId332" Type="http://schemas.openxmlformats.org/officeDocument/2006/relationships/hyperlink" Target="https://www.serebii.net/pokedex-bw/332.shtml" TargetMode="External"/><Relationship Id="rId374" Type="http://schemas.openxmlformats.org/officeDocument/2006/relationships/hyperlink" Target="https://www.serebii.net/pokedex-bw/374.shtml" TargetMode="External"/><Relationship Id="rId581" Type="http://schemas.openxmlformats.org/officeDocument/2006/relationships/hyperlink" Target="https://www.serebii.net/pokedex-bw/568.shtml" TargetMode="External"/><Relationship Id="rId71" Type="http://schemas.openxmlformats.org/officeDocument/2006/relationships/hyperlink" Target="https://www.serebii.net/pokedex-bw/071.shtml" TargetMode="External"/><Relationship Id="rId234" Type="http://schemas.openxmlformats.org/officeDocument/2006/relationships/hyperlink" Target="https://www.serebii.net/pokedex-bw/234.shtml" TargetMode="External"/><Relationship Id="rId637" Type="http://schemas.openxmlformats.org/officeDocument/2006/relationships/hyperlink" Target="https://www.serebii.net/pokedex-bw/624.shtml" TargetMode="External"/><Relationship Id="rId2" Type="http://schemas.openxmlformats.org/officeDocument/2006/relationships/hyperlink" Target="https://www.serebii.net/pokedex-bw/002.shtml" TargetMode="External"/><Relationship Id="rId29" Type="http://schemas.openxmlformats.org/officeDocument/2006/relationships/hyperlink" Target="https://www.serebii.net/pokedex-bw/029.shtml" TargetMode="External"/><Relationship Id="rId276" Type="http://schemas.openxmlformats.org/officeDocument/2006/relationships/hyperlink" Target="https://www.serebii.net/pokedex-bw/276.shtml" TargetMode="External"/><Relationship Id="rId441" Type="http://schemas.openxmlformats.org/officeDocument/2006/relationships/hyperlink" Target="https://www.serebii.net/pokedex-bw/436.shtml" TargetMode="External"/><Relationship Id="rId483" Type="http://schemas.openxmlformats.org/officeDocument/2006/relationships/hyperlink" Target="https://www.serebii.net/pokedex-bw/478.shtml" TargetMode="External"/><Relationship Id="rId539" Type="http://schemas.openxmlformats.org/officeDocument/2006/relationships/hyperlink" Target="https://www.serebii.net/pokedex-bw/527.shtml" TargetMode="External"/><Relationship Id="rId40" Type="http://schemas.openxmlformats.org/officeDocument/2006/relationships/hyperlink" Target="https://www.serebii.net/pokedex-bw/040.shtml" TargetMode="External"/><Relationship Id="rId136" Type="http://schemas.openxmlformats.org/officeDocument/2006/relationships/hyperlink" Target="https://www.serebii.net/pokedex-bw/136.shtml" TargetMode="External"/><Relationship Id="rId178" Type="http://schemas.openxmlformats.org/officeDocument/2006/relationships/hyperlink" Target="https://www.serebii.net/pokedex-bw/178.shtml" TargetMode="External"/><Relationship Id="rId301" Type="http://schemas.openxmlformats.org/officeDocument/2006/relationships/hyperlink" Target="https://www.serebii.net/pokedex-bw/301.shtml" TargetMode="External"/><Relationship Id="rId343" Type="http://schemas.openxmlformats.org/officeDocument/2006/relationships/hyperlink" Target="https://www.serebii.net/pokedex-bw/343.shtml" TargetMode="External"/><Relationship Id="rId550" Type="http://schemas.openxmlformats.org/officeDocument/2006/relationships/hyperlink" Target="https://www.serebii.net/pokedex-bw/538.shtml" TargetMode="External"/><Relationship Id="rId82" Type="http://schemas.openxmlformats.org/officeDocument/2006/relationships/hyperlink" Target="https://www.serebii.net/pokedex-bw/082.shtml" TargetMode="External"/><Relationship Id="rId203" Type="http://schemas.openxmlformats.org/officeDocument/2006/relationships/hyperlink" Target="https://www.serebii.net/pokedex-bw/203.shtml" TargetMode="External"/><Relationship Id="rId385" Type="http://schemas.openxmlformats.org/officeDocument/2006/relationships/hyperlink" Target="https://www.serebii.net/pokedex-bw/385.shtml" TargetMode="External"/><Relationship Id="rId592" Type="http://schemas.openxmlformats.org/officeDocument/2006/relationships/hyperlink" Target="https://www.serebii.net/pokedex-bw/579.shtml" TargetMode="External"/><Relationship Id="rId606" Type="http://schemas.openxmlformats.org/officeDocument/2006/relationships/hyperlink" Target="https://www.serebii.net/pokedex-bw/593.shtml" TargetMode="External"/><Relationship Id="rId648" Type="http://schemas.openxmlformats.org/officeDocument/2006/relationships/hyperlink" Target="https://www.serebii.net/pokedex-bw/635.shtml" TargetMode="External"/><Relationship Id="rId245" Type="http://schemas.openxmlformats.org/officeDocument/2006/relationships/hyperlink" Target="https://www.serebii.net/pokedex-bw/245.shtml" TargetMode="External"/><Relationship Id="rId287" Type="http://schemas.openxmlformats.org/officeDocument/2006/relationships/hyperlink" Target="https://www.serebii.net/pokedex-bw/287.shtml" TargetMode="External"/><Relationship Id="rId410" Type="http://schemas.openxmlformats.org/officeDocument/2006/relationships/hyperlink" Target="https://www.serebii.net/pokedex-bw/407.shtml" TargetMode="External"/><Relationship Id="rId452" Type="http://schemas.openxmlformats.org/officeDocument/2006/relationships/hyperlink" Target="https://www.serebii.net/pokedex-bw/447.shtml" TargetMode="External"/><Relationship Id="rId494" Type="http://schemas.openxmlformats.org/officeDocument/2006/relationships/hyperlink" Target="https://www.serebii.net/pokedex-bw/484.shtml" TargetMode="External"/><Relationship Id="rId508" Type="http://schemas.openxmlformats.org/officeDocument/2006/relationships/hyperlink" Target="https://www.serebii.net/pokedex-bw/496.shtml" TargetMode="External"/><Relationship Id="rId105" Type="http://schemas.openxmlformats.org/officeDocument/2006/relationships/hyperlink" Target="https://www.serebii.net/pokedex-bw/105.shtml" TargetMode="External"/><Relationship Id="rId147" Type="http://schemas.openxmlformats.org/officeDocument/2006/relationships/hyperlink" Target="https://www.serebii.net/pokedex-bw/147.shtml" TargetMode="External"/><Relationship Id="rId312" Type="http://schemas.openxmlformats.org/officeDocument/2006/relationships/hyperlink" Target="https://www.serebii.net/pokedex-bw/312.shtml" TargetMode="External"/><Relationship Id="rId354" Type="http://schemas.openxmlformats.org/officeDocument/2006/relationships/hyperlink" Target="https://www.serebii.net/pokedex-bw/354.shtml" TargetMode="External"/><Relationship Id="rId51" Type="http://schemas.openxmlformats.org/officeDocument/2006/relationships/hyperlink" Target="https://www.serebii.net/pokedex-bw/051.shtml" TargetMode="External"/><Relationship Id="rId93" Type="http://schemas.openxmlformats.org/officeDocument/2006/relationships/hyperlink" Target="https://www.serebii.net/pokedex-bw/093.shtml" TargetMode="External"/><Relationship Id="rId189" Type="http://schemas.openxmlformats.org/officeDocument/2006/relationships/hyperlink" Target="https://www.serebii.net/pokedex-bw/189.shtml" TargetMode="External"/><Relationship Id="rId396" Type="http://schemas.openxmlformats.org/officeDocument/2006/relationships/hyperlink" Target="https://www.serebii.net/pokedex-bw/393.shtml" TargetMode="External"/><Relationship Id="rId561" Type="http://schemas.openxmlformats.org/officeDocument/2006/relationships/hyperlink" Target="https://www.serebii.net/pokedex-bw/549.shtml" TargetMode="External"/><Relationship Id="rId617" Type="http://schemas.openxmlformats.org/officeDocument/2006/relationships/hyperlink" Target="https://www.serebii.net/pokedex-bw/604.shtml" TargetMode="External"/><Relationship Id="rId659" Type="http://schemas.openxmlformats.org/officeDocument/2006/relationships/hyperlink" Target="https://www.serebii.net/pokedex-bw/644.shtml" TargetMode="External"/><Relationship Id="rId214" Type="http://schemas.openxmlformats.org/officeDocument/2006/relationships/hyperlink" Target="https://www.serebii.net/pokedex-bw/214.shtml" TargetMode="External"/><Relationship Id="rId256" Type="http://schemas.openxmlformats.org/officeDocument/2006/relationships/hyperlink" Target="https://www.serebii.net/pokedex-bw/256.shtml" TargetMode="External"/><Relationship Id="rId298" Type="http://schemas.openxmlformats.org/officeDocument/2006/relationships/hyperlink" Target="https://www.serebii.net/pokedex-bw/298.shtml" TargetMode="External"/><Relationship Id="rId421" Type="http://schemas.openxmlformats.org/officeDocument/2006/relationships/hyperlink" Target="https://www.serebii.net/pokedex-bw/416.shtml" TargetMode="External"/><Relationship Id="rId463" Type="http://schemas.openxmlformats.org/officeDocument/2006/relationships/hyperlink" Target="https://www.serebii.net/pokedex-bw/458.shtml" TargetMode="External"/><Relationship Id="rId519" Type="http://schemas.openxmlformats.org/officeDocument/2006/relationships/hyperlink" Target="https://www.serebii.net/pokedex-bw/507.shtml" TargetMode="External"/><Relationship Id="rId116" Type="http://schemas.openxmlformats.org/officeDocument/2006/relationships/hyperlink" Target="https://www.serebii.net/pokedex-bw/116.shtml" TargetMode="External"/><Relationship Id="rId158" Type="http://schemas.openxmlformats.org/officeDocument/2006/relationships/hyperlink" Target="https://www.serebii.net/pokedex-bw/158.shtml" TargetMode="External"/><Relationship Id="rId323" Type="http://schemas.openxmlformats.org/officeDocument/2006/relationships/hyperlink" Target="https://www.serebii.net/pokedex-bw/323.shtml" TargetMode="External"/><Relationship Id="rId530" Type="http://schemas.openxmlformats.org/officeDocument/2006/relationships/hyperlink" Target="https://www.serebii.net/pokedex-bw/518.shtml" TargetMode="External"/><Relationship Id="rId20" Type="http://schemas.openxmlformats.org/officeDocument/2006/relationships/hyperlink" Target="https://www.serebii.net/pokedex-bw/020.shtml" TargetMode="External"/><Relationship Id="rId62" Type="http://schemas.openxmlformats.org/officeDocument/2006/relationships/hyperlink" Target="https://www.serebii.net/pokedex-bw/062.shtml" TargetMode="External"/><Relationship Id="rId365" Type="http://schemas.openxmlformats.org/officeDocument/2006/relationships/hyperlink" Target="https://www.serebii.net/pokedex-bw/365.shtml" TargetMode="External"/><Relationship Id="rId572" Type="http://schemas.openxmlformats.org/officeDocument/2006/relationships/hyperlink" Target="https://www.serebii.net/pokedex-bw/559.shtml" TargetMode="External"/><Relationship Id="rId628" Type="http://schemas.openxmlformats.org/officeDocument/2006/relationships/hyperlink" Target="https://www.serebii.net/pokedex-bw/615.shtml" TargetMode="External"/><Relationship Id="rId225" Type="http://schemas.openxmlformats.org/officeDocument/2006/relationships/hyperlink" Target="https://www.serebii.net/pokedex-bw/225.shtml" TargetMode="External"/><Relationship Id="rId267" Type="http://schemas.openxmlformats.org/officeDocument/2006/relationships/hyperlink" Target="https://www.serebii.net/pokedex-bw/267.shtml" TargetMode="External"/><Relationship Id="rId432" Type="http://schemas.openxmlformats.org/officeDocument/2006/relationships/hyperlink" Target="https://www.serebii.net/pokedex-bw/427.shtml" TargetMode="External"/><Relationship Id="rId474" Type="http://schemas.openxmlformats.org/officeDocument/2006/relationships/hyperlink" Target="https://www.serebii.net/pokedex-bw/469.shtml" TargetMode="External"/><Relationship Id="rId127" Type="http://schemas.openxmlformats.org/officeDocument/2006/relationships/hyperlink" Target="https://www.serebii.net/pokedex-bw/127.shtml" TargetMode="External"/><Relationship Id="rId31" Type="http://schemas.openxmlformats.org/officeDocument/2006/relationships/hyperlink" Target="https://www.serebii.net/pokedex-bw/031.shtml" TargetMode="External"/><Relationship Id="rId73" Type="http://schemas.openxmlformats.org/officeDocument/2006/relationships/hyperlink" Target="https://www.serebii.net/pokedex-bw/073.shtml" TargetMode="External"/><Relationship Id="rId169" Type="http://schemas.openxmlformats.org/officeDocument/2006/relationships/hyperlink" Target="https://www.serebii.net/pokedex-bw/169.shtml" TargetMode="External"/><Relationship Id="rId334" Type="http://schemas.openxmlformats.org/officeDocument/2006/relationships/hyperlink" Target="https://www.serebii.net/pokedex-bw/334.shtml" TargetMode="External"/><Relationship Id="rId376" Type="http://schemas.openxmlformats.org/officeDocument/2006/relationships/hyperlink" Target="https://www.serebii.net/pokedex-bw/376.shtml" TargetMode="External"/><Relationship Id="rId541" Type="http://schemas.openxmlformats.org/officeDocument/2006/relationships/hyperlink" Target="https://www.serebii.net/pokedex-bw/529.shtml" TargetMode="External"/><Relationship Id="rId583" Type="http://schemas.openxmlformats.org/officeDocument/2006/relationships/hyperlink" Target="https://www.serebii.net/pokedex-bw/570.shtml" TargetMode="External"/><Relationship Id="rId639" Type="http://schemas.openxmlformats.org/officeDocument/2006/relationships/hyperlink" Target="https://www.serebii.net/pokedex-bw/626.shtml" TargetMode="External"/><Relationship Id="rId4" Type="http://schemas.openxmlformats.org/officeDocument/2006/relationships/hyperlink" Target="https://www.serebii.net/pokedex-bw/004.shtml" TargetMode="External"/><Relationship Id="rId180" Type="http://schemas.openxmlformats.org/officeDocument/2006/relationships/hyperlink" Target="https://www.serebii.net/pokedex-bw/180.shtml" TargetMode="External"/><Relationship Id="rId236" Type="http://schemas.openxmlformats.org/officeDocument/2006/relationships/hyperlink" Target="https://www.serebii.net/pokedex-bw/236.shtml" TargetMode="External"/><Relationship Id="rId278" Type="http://schemas.openxmlformats.org/officeDocument/2006/relationships/hyperlink" Target="https://www.serebii.net/pokedex-bw/278.shtml" TargetMode="External"/><Relationship Id="rId401" Type="http://schemas.openxmlformats.org/officeDocument/2006/relationships/hyperlink" Target="https://www.serebii.net/pokedex-bw/398.shtml" TargetMode="External"/><Relationship Id="rId443" Type="http://schemas.openxmlformats.org/officeDocument/2006/relationships/hyperlink" Target="https://www.serebii.net/pokedex-bw/438.shtml" TargetMode="External"/><Relationship Id="rId650" Type="http://schemas.openxmlformats.org/officeDocument/2006/relationships/hyperlink" Target="https://www.serebii.net/pokedex-bw/637.shtml" TargetMode="External"/><Relationship Id="rId303" Type="http://schemas.openxmlformats.org/officeDocument/2006/relationships/hyperlink" Target="https://www.serebii.net/pokedex-bw/303.shtml" TargetMode="External"/><Relationship Id="rId485" Type="http://schemas.openxmlformats.org/officeDocument/2006/relationships/hyperlink" Target="https://www.serebii.net/pokedex-bw/479.shtml" TargetMode="External"/><Relationship Id="rId42" Type="http://schemas.openxmlformats.org/officeDocument/2006/relationships/hyperlink" Target="https://www.serebii.net/pokedex-bw/042.shtml" TargetMode="External"/><Relationship Id="rId84" Type="http://schemas.openxmlformats.org/officeDocument/2006/relationships/hyperlink" Target="https://www.serebii.net/pokedex-bw/084.shtml" TargetMode="External"/><Relationship Id="rId138" Type="http://schemas.openxmlformats.org/officeDocument/2006/relationships/hyperlink" Target="https://www.serebii.net/pokedex-bw/138.shtml" TargetMode="External"/><Relationship Id="rId345" Type="http://schemas.openxmlformats.org/officeDocument/2006/relationships/hyperlink" Target="https://www.serebii.net/pokedex-bw/345.shtml" TargetMode="External"/><Relationship Id="rId387" Type="http://schemas.openxmlformats.org/officeDocument/2006/relationships/hyperlink" Target="https://www.serebii.net/pokedex-bw/386.shtml" TargetMode="External"/><Relationship Id="rId510" Type="http://schemas.openxmlformats.org/officeDocument/2006/relationships/hyperlink" Target="https://www.serebii.net/pokedex-bw/498.shtml" TargetMode="External"/><Relationship Id="rId552" Type="http://schemas.openxmlformats.org/officeDocument/2006/relationships/hyperlink" Target="https://www.serebii.net/pokedex-bw/540.shtml" TargetMode="External"/><Relationship Id="rId594" Type="http://schemas.openxmlformats.org/officeDocument/2006/relationships/hyperlink" Target="https://www.serebii.net/pokedex-bw/581.shtml" TargetMode="External"/><Relationship Id="rId608" Type="http://schemas.openxmlformats.org/officeDocument/2006/relationships/hyperlink" Target="https://www.serebii.net/pokedex-bw/595.shtml" TargetMode="External"/><Relationship Id="rId191" Type="http://schemas.openxmlformats.org/officeDocument/2006/relationships/hyperlink" Target="https://www.serebii.net/pokedex-bw/191.shtml" TargetMode="External"/><Relationship Id="rId205" Type="http://schemas.openxmlformats.org/officeDocument/2006/relationships/hyperlink" Target="https://www.serebii.net/pokedex-bw/205.shtml" TargetMode="External"/><Relationship Id="rId247" Type="http://schemas.openxmlformats.org/officeDocument/2006/relationships/hyperlink" Target="https://www.serebii.net/pokedex-bw/247.shtml" TargetMode="External"/><Relationship Id="rId412" Type="http://schemas.openxmlformats.org/officeDocument/2006/relationships/hyperlink" Target="https://www.serebii.net/pokedex-bw/409.shtml" TargetMode="External"/><Relationship Id="rId107" Type="http://schemas.openxmlformats.org/officeDocument/2006/relationships/hyperlink" Target="https://www.serebii.net/pokedex-bw/107.shtml" TargetMode="External"/><Relationship Id="rId289" Type="http://schemas.openxmlformats.org/officeDocument/2006/relationships/hyperlink" Target="https://www.serebii.net/pokedex-bw/289.shtml" TargetMode="External"/><Relationship Id="rId454" Type="http://schemas.openxmlformats.org/officeDocument/2006/relationships/hyperlink" Target="https://www.serebii.net/pokedex-bw/449.shtml" TargetMode="External"/><Relationship Id="rId496" Type="http://schemas.openxmlformats.org/officeDocument/2006/relationships/hyperlink" Target="https://www.serebii.net/pokedex-bw/486.shtml" TargetMode="External"/><Relationship Id="rId661" Type="http://schemas.openxmlformats.org/officeDocument/2006/relationships/hyperlink" Target="https://www.serebii.net/pokedex-bw/645.shtml" TargetMode="External"/><Relationship Id="rId11" Type="http://schemas.openxmlformats.org/officeDocument/2006/relationships/hyperlink" Target="https://www.serebii.net/pokedex-bw/011.shtml" TargetMode="External"/><Relationship Id="rId53" Type="http://schemas.openxmlformats.org/officeDocument/2006/relationships/hyperlink" Target="https://www.serebii.net/pokedex-bw/053.shtml" TargetMode="External"/><Relationship Id="rId149" Type="http://schemas.openxmlformats.org/officeDocument/2006/relationships/hyperlink" Target="https://www.serebii.net/pokedex-bw/149.shtml" TargetMode="External"/><Relationship Id="rId314" Type="http://schemas.openxmlformats.org/officeDocument/2006/relationships/hyperlink" Target="https://www.serebii.net/pokedex-bw/314.shtml" TargetMode="External"/><Relationship Id="rId356" Type="http://schemas.openxmlformats.org/officeDocument/2006/relationships/hyperlink" Target="https://www.serebii.net/pokedex-bw/356.shtml" TargetMode="External"/><Relationship Id="rId398" Type="http://schemas.openxmlformats.org/officeDocument/2006/relationships/hyperlink" Target="https://www.serebii.net/pokedex-bw/395.shtml" TargetMode="External"/><Relationship Id="rId521" Type="http://schemas.openxmlformats.org/officeDocument/2006/relationships/hyperlink" Target="https://www.serebii.net/pokedex-bw/509.shtml" TargetMode="External"/><Relationship Id="rId563" Type="http://schemas.openxmlformats.org/officeDocument/2006/relationships/hyperlink" Target="https://www.serebii.net/pokedex-bw/551.shtml" TargetMode="External"/><Relationship Id="rId619" Type="http://schemas.openxmlformats.org/officeDocument/2006/relationships/hyperlink" Target="https://www.serebii.net/pokedex-bw/606.shtml" TargetMode="External"/><Relationship Id="rId95" Type="http://schemas.openxmlformats.org/officeDocument/2006/relationships/hyperlink" Target="https://www.serebii.net/pokedex-bw/095.shtml" TargetMode="External"/><Relationship Id="rId160" Type="http://schemas.openxmlformats.org/officeDocument/2006/relationships/hyperlink" Target="https://www.serebii.net/pokedex-bw/160.shtml" TargetMode="External"/><Relationship Id="rId216" Type="http://schemas.openxmlformats.org/officeDocument/2006/relationships/hyperlink" Target="https://www.serebii.net/pokedex-bw/216.shtml" TargetMode="External"/><Relationship Id="rId423" Type="http://schemas.openxmlformats.org/officeDocument/2006/relationships/hyperlink" Target="https://www.serebii.net/pokedex-bw/418.shtml" TargetMode="External"/><Relationship Id="rId258" Type="http://schemas.openxmlformats.org/officeDocument/2006/relationships/hyperlink" Target="https://www.serebii.net/pokedex-bw/258.shtml" TargetMode="External"/><Relationship Id="rId465" Type="http://schemas.openxmlformats.org/officeDocument/2006/relationships/hyperlink" Target="https://www.serebii.net/pokedex-bw/460.shtml" TargetMode="External"/><Relationship Id="rId630" Type="http://schemas.openxmlformats.org/officeDocument/2006/relationships/hyperlink" Target="https://www.serebii.net/pokedex-bw/617.shtml" TargetMode="External"/><Relationship Id="rId22" Type="http://schemas.openxmlformats.org/officeDocument/2006/relationships/hyperlink" Target="https://www.serebii.net/pokedex-bw/022.shtml" TargetMode="External"/><Relationship Id="rId64" Type="http://schemas.openxmlformats.org/officeDocument/2006/relationships/hyperlink" Target="https://www.serebii.net/pokedex-bw/064.shtml" TargetMode="External"/><Relationship Id="rId118" Type="http://schemas.openxmlformats.org/officeDocument/2006/relationships/hyperlink" Target="https://www.serebii.net/pokedex-bw/118.shtml" TargetMode="External"/><Relationship Id="rId325" Type="http://schemas.openxmlformats.org/officeDocument/2006/relationships/hyperlink" Target="https://www.serebii.net/pokedex-bw/325.shtml" TargetMode="External"/><Relationship Id="rId367" Type="http://schemas.openxmlformats.org/officeDocument/2006/relationships/hyperlink" Target="https://www.serebii.net/pokedex-bw/367.shtml" TargetMode="External"/><Relationship Id="rId532" Type="http://schemas.openxmlformats.org/officeDocument/2006/relationships/hyperlink" Target="https://www.serebii.net/pokedex-bw/520.shtml" TargetMode="External"/><Relationship Id="rId574" Type="http://schemas.openxmlformats.org/officeDocument/2006/relationships/hyperlink" Target="https://www.serebii.net/pokedex-bw/561.shtml" TargetMode="External"/><Relationship Id="rId171" Type="http://schemas.openxmlformats.org/officeDocument/2006/relationships/hyperlink" Target="https://www.serebii.net/pokedex-bw/171.shtml" TargetMode="External"/><Relationship Id="rId227" Type="http://schemas.openxmlformats.org/officeDocument/2006/relationships/hyperlink" Target="https://www.serebii.net/pokedex-bw/227.shtml" TargetMode="External"/><Relationship Id="rId269" Type="http://schemas.openxmlformats.org/officeDocument/2006/relationships/hyperlink" Target="https://www.serebii.net/pokedex-bw/269.shtml" TargetMode="External"/><Relationship Id="rId434" Type="http://schemas.openxmlformats.org/officeDocument/2006/relationships/hyperlink" Target="https://www.serebii.net/pokedex-bw/429.shtml" TargetMode="External"/><Relationship Id="rId476" Type="http://schemas.openxmlformats.org/officeDocument/2006/relationships/hyperlink" Target="https://www.serebii.net/pokedex-bw/471.shtml" TargetMode="External"/><Relationship Id="rId641" Type="http://schemas.openxmlformats.org/officeDocument/2006/relationships/hyperlink" Target="https://www.serebii.net/pokedex-bw/628.shtml" TargetMode="External"/><Relationship Id="rId33" Type="http://schemas.openxmlformats.org/officeDocument/2006/relationships/hyperlink" Target="https://www.serebii.net/pokedex-bw/033.shtml" TargetMode="External"/><Relationship Id="rId129" Type="http://schemas.openxmlformats.org/officeDocument/2006/relationships/hyperlink" Target="https://www.serebii.net/pokedex-bw/129.shtml" TargetMode="External"/><Relationship Id="rId280" Type="http://schemas.openxmlformats.org/officeDocument/2006/relationships/hyperlink" Target="https://www.serebii.net/pokedex-bw/280.shtml" TargetMode="External"/><Relationship Id="rId336" Type="http://schemas.openxmlformats.org/officeDocument/2006/relationships/hyperlink" Target="https://www.serebii.net/pokedex-bw/336.shtml" TargetMode="External"/><Relationship Id="rId501" Type="http://schemas.openxmlformats.org/officeDocument/2006/relationships/hyperlink" Target="https://www.serebii.net/pokedex-bw/490.shtml" TargetMode="External"/><Relationship Id="rId543" Type="http://schemas.openxmlformats.org/officeDocument/2006/relationships/hyperlink" Target="https://www.serebii.net/pokedex-bw/531.shtml" TargetMode="External"/><Relationship Id="rId75" Type="http://schemas.openxmlformats.org/officeDocument/2006/relationships/hyperlink" Target="https://www.serebii.net/pokedex-bw/075.shtml" TargetMode="External"/><Relationship Id="rId140" Type="http://schemas.openxmlformats.org/officeDocument/2006/relationships/hyperlink" Target="https://www.serebii.net/pokedex-bw/140.shtml" TargetMode="External"/><Relationship Id="rId182" Type="http://schemas.openxmlformats.org/officeDocument/2006/relationships/hyperlink" Target="https://www.serebii.net/pokedex-bw/182.shtml" TargetMode="External"/><Relationship Id="rId378" Type="http://schemas.openxmlformats.org/officeDocument/2006/relationships/hyperlink" Target="https://www.serebii.net/pokedex-bw/378.shtml" TargetMode="External"/><Relationship Id="rId403" Type="http://schemas.openxmlformats.org/officeDocument/2006/relationships/hyperlink" Target="https://www.serebii.net/pokedex-bw/400.shtml" TargetMode="External"/><Relationship Id="rId585" Type="http://schemas.openxmlformats.org/officeDocument/2006/relationships/hyperlink" Target="https://www.serebii.net/pokedex-bw/572.shtml" TargetMode="External"/><Relationship Id="rId6" Type="http://schemas.openxmlformats.org/officeDocument/2006/relationships/hyperlink" Target="https://www.serebii.net/pokedex-bw/006.shtml" TargetMode="External"/><Relationship Id="rId238" Type="http://schemas.openxmlformats.org/officeDocument/2006/relationships/hyperlink" Target="https://www.serebii.net/pokedex-bw/238.shtml" TargetMode="External"/><Relationship Id="rId445" Type="http://schemas.openxmlformats.org/officeDocument/2006/relationships/hyperlink" Target="https://www.serebii.net/pokedex-bw/440.shtml" TargetMode="External"/><Relationship Id="rId487" Type="http://schemas.openxmlformats.org/officeDocument/2006/relationships/hyperlink" Target="https://www.serebii.net/pokedex-bw/479.shtml" TargetMode="External"/><Relationship Id="rId610" Type="http://schemas.openxmlformats.org/officeDocument/2006/relationships/hyperlink" Target="https://www.serebii.net/pokedex-bw/597.shtml" TargetMode="External"/><Relationship Id="rId652" Type="http://schemas.openxmlformats.org/officeDocument/2006/relationships/hyperlink" Target="https://www.serebii.net/pokedex-bw/639.shtml" TargetMode="External"/><Relationship Id="rId291" Type="http://schemas.openxmlformats.org/officeDocument/2006/relationships/hyperlink" Target="https://www.serebii.net/pokedex-bw/291.shtml" TargetMode="External"/><Relationship Id="rId305" Type="http://schemas.openxmlformats.org/officeDocument/2006/relationships/hyperlink" Target="https://www.serebii.net/pokedex-bw/305.shtml" TargetMode="External"/><Relationship Id="rId347" Type="http://schemas.openxmlformats.org/officeDocument/2006/relationships/hyperlink" Target="https://www.serebii.net/pokedex-bw/347.shtml" TargetMode="External"/><Relationship Id="rId512" Type="http://schemas.openxmlformats.org/officeDocument/2006/relationships/hyperlink" Target="https://www.serebii.net/pokedex-bw/500.shtml" TargetMode="External"/><Relationship Id="rId44" Type="http://schemas.openxmlformats.org/officeDocument/2006/relationships/hyperlink" Target="https://www.serebii.net/pokedex-bw/044.shtml" TargetMode="External"/><Relationship Id="rId86" Type="http://schemas.openxmlformats.org/officeDocument/2006/relationships/hyperlink" Target="https://www.serebii.net/pokedex-bw/086.shtml" TargetMode="External"/><Relationship Id="rId151" Type="http://schemas.openxmlformats.org/officeDocument/2006/relationships/hyperlink" Target="https://www.serebii.net/pokedex-bw/151.shtml" TargetMode="External"/><Relationship Id="rId389" Type="http://schemas.openxmlformats.org/officeDocument/2006/relationships/hyperlink" Target="https://www.serebii.net/pokedex-bw/386.shtml" TargetMode="External"/><Relationship Id="rId554" Type="http://schemas.openxmlformats.org/officeDocument/2006/relationships/hyperlink" Target="https://www.serebii.net/pokedex-bw/542.shtml" TargetMode="External"/><Relationship Id="rId596" Type="http://schemas.openxmlformats.org/officeDocument/2006/relationships/hyperlink" Target="https://www.serebii.net/pokedex-bw/583.shtml" TargetMode="External"/><Relationship Id="rId193" Type="http://schemas.openxmlformats.org/officeDocument/2006/relationships/hyperlink" Target="https://www.serebii.net/pokedex-bw/193.shtml" TargetMode="External"/><Relationship Id="rId207" Type="http://schemas.openxmlformats.org/officeDocument/2006/relationships/hyperlink" Target="https://www.serebii.net/pokedex-bw/207.shtml" TargetMode="External"/><Relationship Id="rId249" Type="http://schemas.openxmlformats.org/officeDocument/2006/relationships/hyperlink" Target="https://www.serebii.net/pokedex-bw/249.shtml" TargetMode="External"/><Relationship Id="rId414" Type="http://schemas.openxmlformats.org/officeDocument/2006/relationships/hyperlink" Target="https://www.serebii.net/pokedex-bw/411.shtml" TargetMode="External"/><Relationship Id="rId456" Type="http://schemas.openxmlformats.org/officeDocument/2006/relationships/hyperlink" Target="https://www.serebii.net/pokedex-bw/451.shtml" TargetMode="External"/><Relationship Id="rId498" Type="http://schemas.openxmlformats.org/officeDocument/2006/relationships/hyperlink" Target="https://www.serebii.net/pokedex-bw/487.shtml" TargetMode="External"/><Relationship Id="rId621" Type="http://schemas.openxmlformats.org/officeDocument/2006/relationships/hyperlink" Target="https://www.serebii.net/pokedex-bw/608.shtml" TargetMode="External"/><Relationship Id="rId663" Type="http://schemas.openxmlformats.org/officeDocument/2006/relationships/hyperlink" Target="https://www.serebii.net/pokedex-bw/646.shtml" TargetMode="External"/><Relationship Id="rId13" Type="http://schemas.openxmlformats.org/officeDocument/2006/relationships/hyperlink" Target="https://www.serebii.net/pokedex-bw/013.shtml" TargetMode="External"/><Relationship Id="rId109" Type="http://schemas.openxmlformats.org/officeDocument/2006/relationships/hyperlink" Target="https://www.serebii.net/pokedex-bw/109.shtml" TargetMode="External"/><Relationship Id="rId260" Type="http://schemas.openxmlformats.org/officeDocument/2006/relationships/hyperlink" Target="https://www.serebii.net/pokedex-bw/260.shtml" TargetMode="External"/><Relationship Id="rId316" Type="http://schemas.openxmlformats.org/officeDocument/2006/relationships/hyperlink" Target="https://www.serebii.net/pokedex-bw/316.shtml" TargetMode="External"/><Relationship Id="rId523" Type="http://schemas.openxmlformats.org/officeDocument/2006/relationships/hyperlink" Target="https://www.serebii.net/pokedex-bw/511.shtml" TargetMode="External"/><Relationship Id="rId55" Type="http://schemas.openxmlformats.org/officeDocument/2006/relationships/hyperlink" Target="https://www.serebii.net/pokedex-bw/055.shtml" TargetMode="External"/><Relationship Id="rId97" Type="http://schemas.openxmlformats.org/officeDocument/2006/relationships/hyperlink" Target="https://www.serebii.net/pokedex-bw/097.shtml" TargetMode="External"/><Relationship Id="rId120" Type="http://schemas.openxmlformats.org/officeDocument/2006/relationships/hyperlink" Target="https://www.serebii.net/pokedex-bw/120.shtml" TargetMode="External"/><Relationship Id="rId358" Type="http://schemas.openxmlformats.org/officeDocument/2006/relationships/hyperlink" Target="https://www.serebii.net/pokedex-bw/358.shtml" TargetMode="External"/><Relationship Id="rId565" Type="http://schemas.openxmlformats.org/officeDocument/2006/relationships/hyperlink" Target="https://www.serebii.net/pokedex-bw/553.shtml" TargetMode="External"/><Relationship Id="rId162" Type="http://schemas.openxmlformats.org/officeDocument/2006/relationships/hyperlink" Target="https://www.serebii.net/pokedex-bw/162.shtml" TargetMode="External"/><Relationship Id="rId218" Type="http://schemas.openxmlformats.org/officeDocument/2006/relationships/hyperlink" Target="https://www.serebii.net/pokedex-bw/218.shtml" TargetMode="External"/><Relationship Id="rId425" Type="http://schemas.openxmlformats.org/officeDocument/2006/relationships/hyperlink" Target="https://www.serebii.net/pokedex-bw/420.shtml" TargetMode="External"/><Relationship Id="rId467" Type="http://schemas.openxmlformats.org/officeDocument/2006/relationships/hyperlink" Target="https://www.serebii.net/pokedex-bw/462.shtml" TargetMode="External"/><Relationship Id="rId632" Type="http://schemas.openxmlformats.org/officeDocument/2006/relationships/hyperlink" Target="https://www.serebii.net/pokedex-bw/619.shtml" TargetMode="External"/><Relationship Id="rId271" Type="http://schemas.openxmlformats.org/officeDocument/2006/relationships/hyperlink" Target="https://www.serebii.net/pokedex-bw/271.shtml" TargetMode="External"/><Relationship Id="rId24" Type="http://schemas.openxmlformats.org/officeDocument/2006/relationships/hyperlink" Target="https://www.serebii.net/pokedex-bw/024.shtml" TargetMode="External"/><Relationship Id="rId66" Type="http://schemas.openxmlformats.org/officeDocument/2006/relationships/hyperlink" Target="https://www.serebii.net/pokedex-bw/066.shtml" TargetMode="External"/><Relationship Id="rId131" Type="http://schemas.openxmlformats.org/officeDocument/2006/relationships/hyperlink" Target="https://www.serebii.net/pokedex-bw/131.shtml" TargetMode="External"/><Relationship Id="rId327" Type="http://schemas.openxmlformats.org/officeDocument/2006/relationships/hyperlink" Target="https://www.serebii.net/pokedex-bw/327.shtml" TargetMode="External"/><Relationship Id="rId369" Type="http://schemas.openxmlformats.org/officeDocument/2006/relationships/hyperlink" Target="https://www.serebii.net/pokedex-bw/369.shtml" TargetMode="External"/><Relationship Id="rId534" Type="http://schemas.openxmlformats.org/officeDocument/2006/relationships/hyperlink" Target="https://www.serebii.net/pokedex-bw/522.shtml" TargetMode="External"/><Relationship Id="rId576" Type="http://schemas.openxmlformats.org/officeDocument/2006/relationships/hyperlink" Target="https://www.serebii.net/pokedex-bw/563.shtml" TargetMode="External"/><Relationship Id="rId173" Type="http://schemas.openxmlformats.org/officeDocument/2006/relationships/hyperlink" Target="https://www.serebii.net/pokedex-bw/173.shtml" TargetMode="External"/><Relationship Id="rId229" Type="http://schemas.openxmlformats.org/officeDocument/2006/relationships/hyperlink" Target="https://www.serebii.net/pokedex-bw/229.shtml" TargetMode="External"/><Relationship Id="rId380" Type="http://schemas.openxmlformats.org/officeDocument/2006/relationships/hyperlink" Target="https://www.serebii.net/pokedex-bw/380.shtml" TargetMode="External"/><Relationship Id="rId436" Type="http://schemas.openxmlformats.org/officeDocument/2006/relationships/hyperlink" Target="https://www.serebii.net/pokedex-bw/431.shtml" TargetMode="External"/><Relationship Id="rId601" Type="http://schemas.openxmlformats.org/officeDocument/2006/relationships/hyperlink" Target="https://www.serebii.net/pokedex-bw/588.shtml" TargetMode="External"/><Relationship Id="rId643" Type="http://schemas.openxmlformats.org/officeDocument/2006/relationships/hyperlink" Target="https://www.serebii.net/pokedex-bw/630.shtml" TargetMode="External"/><Relationship Id="rId240" Type="http://schemas.openxmlformats.org/officeDocument/2006/relationships/hyperlink" Target="https://www.serebii.net/pokedex-bw/240.shtml" TargetMode="External"/><Relationship Id="rId478" Type="http://schemas.openxmlformats.org/officeDocument/2006/relationships/hyperlink" Target="https://www.serebii.net/pokedex-bw/473.shtml" TargetMode="External"/><Relationship Id="rId35" Type="http://schemas.openxmlformats.org/officeDocument/2006/relationships/hyperlink" Target="https://www.serebii.net/pokedex-bw/035.shtml" TargetMode="External"/><Relationship Id="rId77" Type="http://schemas.openxmlformats.org/officeDocument/2006/relationships/hyperlink" Target="https://www.serebii.net/pokedex-bw/077.shtml" TargetMode="External"/><Relationship Id="rId100" Type="http://schemas.openxmlformats.org/officeDocument/2006/relationships/hyperlink" Target="https://www.serebii.net/pokedex-bw/100.shtml" TargetMode="External"/><Relationship Id="rId282" Type="http://schemas.openxmlformats.org/officeDocument/2006/relationships/hyperlink" Target="https://www.serebii.net/pokedex-bw/282.shtml" TargetMode="External"/><Relationship Id="rId338" Type="http://schemas.openxmlformats.org/officeDocument/2006/relationships/hyperlink" Target="https://www.serebii.net/pokedex-bw/338.shtml" TargetMode="External"/><Relationship Id="rId503" Type="http://schemas.openxmlformats.org/officeDocument/2006/relationships/hyperlink" Target="https://www.serebii.net/pokedex-bw/492.shtml" TargetMode="External"/><Relationship Id="rId545" Type="http://schemas.openxmlformats.org/officeDocument/2006/relationships/hyperlink" Target="https://www.serebii.net/pokedex-bw/533.shtml" TargetMode="External"/><Relationship Id="rId587" Type="http://schemas.openxmlformats.org/officeDocument/2006/relationships/hyperlink" Target="https://www.serebii.net/pokedex-bw/574.shtml" TargetMode="External"/><Relationship Id="rId8" Type="http://schemas.openxmlformats.org/officeDocument/2006/relationships/hyperlink" Target="https://www.serebii.net/pokedex-bw/008.shtml" TargetMode="External"/><Relationship Id="rId142" Type="http://schemas.openxmlformats.org/officeDocument/2006/relationships/hyperlink" Target="https://www.serebii.net/pokedex-bw/142.shtml" TargetMode="External"/><Relationship Id="rId184" Type="http://schemas.openxmlformats.org/officeDocument/2006/relationships/hyperlink" Target="https://www.serebii.net/pokedex-bw/184.shtml" TargetMode="External"/><Relationship Id="rId391" Type="http://schemas.openxmlformats.org/officeDocument/2006/relationships/hyperlink" Target="https://www.serebii.net/pokedex-bw/388.shtml" TargetMode="External"/><Relationship Id="rId405" Type="http://schemas.openxmlformats.org/officeDocument/2006/relationships/hyperlink" Target="https://www.serebii.net/pokedex-bw/402.shtml" TargetMode="External"/><Relationship Id="rId447" Type="http://schemas.openxmlformats.org/officeDocument/2006/relationships/hyperlink" Target="https://www.serebii.net/pokedex-bw/442.shtml" TargetMode="External"/><Relationship Id="rId612" Type="http://schemas.openxmlformats.org/officeDocument/2006/relationships/hyperlink" Target="https://www.serebii.net/pokedex-bw/599.shtml" TargetMode="External"/><Relationship Id="rId251" Type="http://schemas.openxmlformats.org/officeDocument/2006/relationships/hyperlink" Target="https://www.serebii.net/pokedex-bw/251.shtml" TargetMode="External"/><Relationship Id="rId489" Type="http://schemas.openxmlformats.org/officeDocument/2006/relationships/hyperlink" Target="https://www.serebii.net/pokedex-bw/479.shtml" TargetMode="External"/><Relationship Id="rId654" Type="http://schemas.openxmlformats.org/officeDocument/2006/relationships/hyperlink" Target="https://www.serebii.net/pokedex-bw/641.shtml" TargetMode="External"/><Relationship Id="rId46" Type="http://schemas.openxmlformats.org/officeDocument/2006/relationships/hyperlink" Target="https://www.serebii.net/pokedex-bw/046.shtml" TargetMode="External"/><Relationship Id="rId293" Type="http://schemas.openxmlformats.org/officeDocument/2006/relationships/hyperlink" Target="https://www.serebii.net/pokedex-bw/293.shtml" TargetMode="External"/><Relationship Id="rId307" Type="http://schemas.openxmlformats.org/officeDocument/2006/relationships/hyperlink" Target="https://www.serebii.net/pokedex-bw/307.shtml" TargetMode="External"/><Relationship Id="rId349" Type="http://schemas.openxmlformats.org/officeDocument/2006/relationships/hyperlink" Target="https://www.serebii.net/pokedex-bw/349.shtml" TargetMode="External"/><Relationship Id="rId514" Type="http://schemas.openxmlformats.org/officeDocument/2006/relationships/hyperlink" Target="https://www.serebii.net/pokedex-bw/502.shtml" TargetMode="External"/><Relationship Id="rId556" Type="http://schemas.openxmlformats.org/officeDocument/2006/relationships/hyperlink" Target="https://www.serebii.net/pokedex-bw/544.shtml" TargetMode="External"/><Relationship Id="rId88" Type="http://schemas.openxmlformats.org/officeDocument/2006/relationships/hyperlink" Target="https://www.serebii.net/pokedex-bw/088.shtml" TargetMode="External"/><Relationship Id="rId111" Type="http://schemas.openxmlformats.org/officeDocument/2006/relationships/hyperlink" Target="https://www.serebii.net/pokedex-bw/111.shtml" TargetMode="External"/><Relationship Id="rId153" Type="http://schemas.openxmlformats.org/officeDocument/2006/relationships/hyperlink" Target="https://www.serebii.net/pokedex-bw/153.shtml" TargetMode="External"/><Relationship Id="rId195" Type="http://schemas.openxmlformats.org/officeDocument/2006/relationships/hyperlink" Target="https://www.serebii.net/pokedex-bw/195.shtml" TargetMode="External"/><Relationship Id="rId209" Type="http://schemas.openxmlformats.org/officeDocument/2006/relationships/hyperlink" Target="https://www.serebii.net/pokedex-bw/209.shtml" TargetMode="External"/><Relationship Id="rId360" Type="http://schemas.openxmlformats.org/officeDocument/2006/relationships/hyperlink" Target="https://www.serebii.net/pokedex-bw/360.shtml" TargetMode="External"/><Relationship Id="rId416" Type="http://schemas.openxmlformats.org/officeDocument/2006/relationships/hyperlink" Target="https://www.serebii.net/pokedex-bw/413.shtml" TargetMode="External"/><Relationship Id="rId598" Type="http://schemas.openxmlformats.org/officeDocument/2006/relationships/hyperlink" Target="https://www.serebii.net/pokedex-bw/585.shtml" TargetMode="External"/><Relationship Id="rId220" Type="http://schemas.openxmlformats.org/officeDocument/2006/relationships/hyperlink" Target="https://www.serebii.net/pokedex-bw/220.shtml" TargetMode="External"/><Relationship Id="rId458" Type="http://schemas.openxmlformats.org/officeDocument/2006/relationships/hyperlink" Target="https://www.serebii.net/pokedex-bw/453.shtml" TargetMode="External"/><Relationship Id="rId623" Type="http://schemas.openxmlformats.org/officeDocument/2006/relationships/hyperlink" Target="https://www.serebii.net/pokedex-bw/610.shtml" TargetMode="External"/><Relationship Id="rId665" Type="http://schemas.openxmlformats.org/officeDocument/2006/relationships/hyperlink" Target="https://www.serebii.net/pokedex-bw/647.shtml" TargetMode="External"/><Relationship Id="rId15" Type="http://schemas.openxmlformats.org/officeDocument/2006/relationships/hyperlink" Target="https://www.serebii.net/pokedex-bw/015.shtml" TargetMode="External"/><Relationship Id="rId57" Type="http://schemas.openxmlformats.org/officeDocument/2006/relationships/hyperlink" Target="https://www.serebii.net/pokedex-bw/057.shtml" TargetMode="External"/><Relationship Id="rId262" Type="http://schemas.openxmlformats.org/officeDocument/2006/relationships/hyperlink" Target="https://www.serebii.net/pokedex-bw/262.shtml" TargetMode="External"/><Relationship Id="rId318" Type="http://schemas.openxmlformats.org/officeDocument/2006/relationships/hyperlink" Target="https://www.serebii.net/pokedex-bw/318.shtml" TargetMode="External"/><Relationship Id="rId525" Type="http://schemas.openxmlformats.org/officeDocument/2006/relationships/hyperlink" Target="https://www.serebii.net/pokedex-bw/513.shtml" TargetMode="External"/><Relationship Id="rId567" Type="http://schemas.openxmlformats.org/officeDocument/2006/relationships/hyperlink" Target="https://www.serebii.net/pokedex-bw/555.shtml" TargetMode="External"/><Relationship Id="rId99" Type="http://schemas.openxmlformats.org/officeDocument/2006/relationships/hyperlink" Target="https://www.serebii.net/pokedex-bw/099.shtml" TargetMode="External"/><Relationship Id="rId122" Type="http://schemas.openxmlformats.org/officeDocument/2006/relationships/hyperlink" Target="https://www.serebii.net/pokedex-bw/122.shtml" TargetMode="External"/><Relationship Id="rId164" Type="http://schemas.openxmlformats.org/officeDocument/2006/relationships/hyperlink" Target="https://www.serebii.net/pokedex-bw/164.shtml" TargetMode="External"/><Relationship Id="rId371" Type="http://schemas.openxmlformats.org/officeDocument/2006/relationships/hyperlink" Target="https://www.serebii.net/pokedex-bw/371.shtml" TargetMode="External"/><Relationship Id="rId427" Type="http://schemas.openxmlformats.org/officeDocument/2006/relationships/hyperlink" Target="https://www.serebii.net/pokedex-bw/422.shtml" TargetMode="External"/><Relationship Id="rId469" Type="http://schemas.openxmlformats.org/officeDocument/2006/relationships/hyperlink" Target="https://www.serebii.net/pokedex-bw/464.shtml" TargetMode="External"/><Relationship Id="rId634" Type="http://schemas.openxmlformats.org/officeDocument/2006/relationships/hyperlink" Target="https://www.serebii.net/pokedex-bw/621.shtml" TargetMode="External"/><Relationship Id="rId26" Type="http://schemas.openxmlformats.org/officeDocument/2006/relationships/hyperlink" Target="https://www.serebii.net/pokedex-bw/026.shtml" TargetMode="External"/><Relationship Id="rId231" Type="http://schemas.openxmlformats.org/officeDocument/2006/relationships/hyperlink" Target="https://www.serebii.net/pokedex-bw/231.shtml" TargetMode="External"/><Relationship Id="rId273" Type="http://schemas.openxmlformats.org/officeDocument/2006/relationships/hyperlink" Target="https://www.serebii.net/pokedex-bw/273.shtml" TargetMode="External"/><Relationship Id="rId329" Type="http://schemas.openxmlformats.org/officeDocument/2006/relationships/hyperlink" Target="https://www.serebii.net/pokedex-bw/329.shtml" TargetMode="External"/><Relationship Id="rId480" Type="http://schemas.openxmlformats.org/officeDocument/2006/relationships/hyperlink" Target="https://www.serebii.net/pokedex-bw/475.shtml" TargetMode="External"/><Relationship Id="rId536" Type="http://schemas.openxmlformats.org/officeDocument/2006/relationships/hyperlink" Target="https://www.serebii.net/pokedex-bw/524.shtml" TargetMode="External"/><Relationship Id="rId68" Type="http://schemas.openxmlformats.org/officeDocument/2006/relationships/hyperlink" Target="https://www.serebii.net/pokedex-bw/068.shtml" TargetMode="External"/><Relationship Id="rId133" Type="http://schemas.openxmlformats.org/officeDocument/2006/relationships/hyperlink" Target="https://www.serebii.net/pokedex-bw/133.shtml" TargetMode="External"/><Relationship Id="rId175" Type="http://schemas.openxmlformats.org/officeDocument/2006/relationships/hyperlink" Target="https://www.serebii.net/pokedex-bw/175.shtml" TargetMode="External"/><Relationship Id="rId340" Type="http://schemas.openxmlformats.org/officeDocument/2006/relationships/hyperlink" Target="https://www.serebii.net/pokedex-bw/340.shtml" TargetMode="External"/><Relationship Id="rId578" Type="http://schemas.openxmlformats.org/officeDocument/2006/relationships/hyperlink" Target="https://www.serebii.net/pokedex-bw/565.shtml" TargetMode="External"/><Relationship Id="rId200" Type="http://schemas.openxmlformats.org/officeDocument/2006/relationships/hyperlink" Target="https://www.serebii.net/pokedex-bw/200.shtml" TargetMode="External"/><Relationship Id="rId382" Type="http://schemas.openxmlformats.org/officeDocument/2006/relationships/hyperlink" Target="https://www.serebii.net/pokedex-bw/382.shtml" TargetMode="External"/><Relationship Id="rId438" Type="http://schemas.openxmlformats.org/officeDocument/2006/relationships/hyperlink" Target="https://www.serebii.net/pokedex-bw/433.shtml" TargetMode="External"/><Relationship Id="rId603" Type="http://schemas.openxmlformats.org/officeDocument/2006/relationships/hyperlink" Target="https://www.serebii.net/pokedex-bw/590.shtml" TargetMode="External"/><Relationship Id="rId645" Type="http://schemas.openxmlformats.org/officeDocument/2006/relationships/hyperlink" Target="https://www.serebii.net/pokedex-bw/632.shtml" TargetMode="External"/><Relationship Id="rId242" Type="http://schemas.openxmlformats.org/officeDocument/2006/relationships/hyperlink" Target="https://www.serebii.net/pokedex-bw/242.shtml" TargetMode="External"/><Relationship Id="rId284" Type="http://schemas.openxmlformats.org/officeDocument/2006/relationships/hyperlink" Target="https://www.serebii.net/pokedex-bw/284.shtml" TargetMode="External"/><Relationship Id="rId491" Type="http://schemas.openxmlformats.org/officeDocument/2006/relationships/hyperlink" Target="https://www.serebii.net/pokedex-bw/481.shtml" TargetMode="External"/><Relationship Id="rId505" Type="http://schemas.openxmlformats.org/officeDocument/2006/relationships/hyperlink" Target="https://www.serebii.net/pokedex-bw/493.shtml" TargetMode="External"/><Relationship Id="rId37" Type="http://schemas.openxmlformats.org/officeDocument/2006/relationships/hyperlink" Target="https://www.serebii.net/pokedex-bw/037.shtml" TargetMode="External"/><Relationship Id="rId79" Type="http://schemas.openxmlformats.org/officeDocument/2006/relationships/hyperlink" Target="https://www.serebii.net/pokedex-bw/079.shtml" TargetMode="External"/><Relationship Id="rId102" Type="http://schemas.openxmlformats.org/officeDocument/2006/relationships/hyperlink" Target="https://www.serebii.net/pokedex-bw/102.shtml" TargetMode="External"/><Relationship Id="rId144" Type="http://schemas.openxmlformats.org/officeDocument/2006/relationships/hyperlink" Target="https://www.serebii.net/pokedex-bw/144.shtml" TargetMode="External"/><Relationship Id="rId547" Type="http://schemas.openxmlformats.org/officeDocument/2006/relationships/hyperlink" Target="https://www.serebii.net/pokedex-bw/535.shtml" TargetMode="External"/><Relationship Id="rId589" Type="http://schemas.openxmlformats.org/officeDocument/2006/relationships/hyperlink" Target="https://www.serebii.net/pokedex-bw/576.shtml" TargetMode="External"/><Relationship Id="rId90" Type="http://schemas.openxmlformats.org/officeDocument/2006/relationships/hyperlink" Target="https://www.serebii.net/pokedex-bw/090.shtml" TargetMode="External"/><Relationship Id="rId186" Type="http://schemas.openxmlformats.org/officeDocument/2006/relationships/hyperlink" Target="https://www.serebii.net/pokedex-bw/186.shtml" TargetMode="External"/><Relationship Id="rId351" Type="http://schemas.openxmlformats.org/officeDocument/2006/relationships/hyperlink" Target="https://www.serebii.net/pokedex-bw/351.shtml" TargetMode="External"/><Relationship Id="rId393" Type="http://schemas.openxmlformats.org/officeDocument/2006/relationships/hyperlink" Target="https://www.serebii.net/pokedex-bw/390.shtml" TargetMode="External"/><Relationship Id="rId407" Type="http://schemas.openxmlformats.org/officeDocument/2006/relationships/hyperlink" Target="https://www.serebii.net/pokedex-bw/404.shtml" TargetMode="External"/><Relationship Id="rId449" Type="http://schemas.openxmlformats.org/officeDocument/2006/relationships/hyperlink" Target="https://www.serebii.net/pokedex-bw/444.shtml" TargetMode="External"/><Relationship Id="rId614" Type="http://schemas.openxmlformats.org/officeDocument/2006/relationships/hyperlink" Target="https://www.serebii.net/pokedex-bw/601.shtml" TargetMode="External"/><Relationship Id="rId656" Type="http://schemas.openxmlformats.org/officeDocument/2006/relationships/hyperlink" Target="https://www.serebii.net/pokedex-bw/642.shtml" TargetMode="External"/><Relationship Id="rId211" Type="http://schemas.openxmlformats.org/officeDocument/2006/relationships/hyperlink" Target="https://www.serebii.net/pokedex-bw/211.shtml" TargetMode="External"/><Relationship Id="rId253" Type="http://schemas.openxmlformats.org/officeDocument/2006/relationships/hyperlink" Target="https://www.serebii.net/pokedex-bw/253.shtml" TargetMode="External"/><Relationship Id="rId295" Type="http://schemas.openxmlformats.org/officeDocument/2006/relationships/hyperlink" Target="https://www.serebii.net/pokedex-bw/295.shtml" TargetMode="External"/><Relationship Id="rId309" Type="http://schemas.openxmlformats.org/officeDocument/2006/relationships/hyperlink" Target="https://www.serebii.net/pokedex-bw/309.shtml" TargetMode="External"/><Relationship Id="rId460" Type="http://schemas.openxmlformats.org/officeDocument/2006/relationships/hyperlink" Target="https://www.serebii.net/pokedex-bw/455.shtml" TargetMode="External"/><Relationship Id="rId516" Type="http://schemas.openxmlformats.org/officeDocument/2006/relationships/hyperlink" Target="https://www.serebii.net/pokedex-bw/504.shtml" TargetMode="External"/><Relationship Id="rId48" Type="http://schemas.openxmlformats.org/officeDocument/2006/relationships/hyperlink" Target="https://www.serebii.net/pokedex-bw/048.shtml" TargetMode="External"/><Relationship Id="rId113" Type="http://schemas.openxmlformats.org/officeDocument/2006/relationships/hyperlink" Target="https://www.serebii.net/pokedex-bw/113.shtml" TargetMode="External"/><Relationship Id="rId320" Type="http://schemas.openxmlformats.org/officeDocument/2006/relationships/hyperlink" Target="https://www.serebii.net/pokedex-bw/320.shtml" TargetMode="External"/><Relationship Id="rId558" Type="http://schemas.openxmlformats.org/officeDocument/2006/relationships/hyperlink" Target="https://www.serebii.net/pokedex-bw/546.shtml" TargetMode="External"/><Relationship Id="rId155" Type="http://schemas.openxmlformats.org/officeDocument/2006/relationships/hyperlink" Target="https://www.serebii.net/pokedex-bw/155.shtml" TargetMode="External"/><Relationship Id="rId197" Type="http://schemas.openxmlformats.org/officeDocument/2006/relationships/hyperlink" Target="https://www.serebii.net/pokedex-bw/197.shtml" TargetMode="External"/><Relationship Id="rId362" Type="http://schemas.openxmlformats.org/officeDocument/2006/relationships/hyperlink" Target="https://www.serebii.net/pokedex-bw/362.shtml" TargetMode="External"/><Relationship Id="rId418" Type="http://schemas.openxmlformats.org/officeDocument/2006/relationships/hyperlink" Target="https://www.serebii.net/pokedex-bw/413.shtml" TargetMode="External"/><Relationship Id="rId625" Type="http://schemas.openxmlformats.org/officeDocument/2006/relationships/hyperlink" Target="https://www.serebii.net/pokedex-bw/612.shtml" TargetMode="External"/><Relationship Id="rId222" Type="http://schemas.openxmlformats.org/officeDocument/2006/relationships/hyperlink" Target="https://www.serebii.net/pokedex-bw/222.shtml" TargetMode="External"/><Relationship Id="rId264" Type="http://schemas.openxmlformats.org/officeDocument/2006/relationships/hyperlink" Target="https://www.serebii.net/pokedex-bw/264.shtml" TargetMode="External"/><Relationship Id="rId471" Type="http://schemas.openxmlformats.org/officeDocument/2006/relationships/hyperlink" Target="https://www.serebii.net/pokedex-bw/466.shtml" TargetMode="External"/><Relationship Id="rId667" Type="http://schemas.openxmlformats.org/officeDocument/2006/relationships/hyperlink" Target="https://www.serebii.net/pokedex-bw/648.shtml" TargetMode="External"/><Relationship Id="rId17" Type="http://schemas.openxmlformats.org/officeDocument/2006/relationships/hyperlink" Target="https://www.serebii.net/pokedex-bw/017.shtml" TargetMode="External"/><Relationship Id="rId59" Type="http://schemas.openxmlformats.org/officeDocument/2006/relationships/hyperlink" Target="https://www.serebii.net/pokedex-bw/059.shtml" TargetMode="External"/><Relationship Id="rId124" Type="http://schemas.openxmlformats.org/officeDocument/2006/relationships/hyperlink" Target="https://www.serebii.net/pokedex-bw/124.shtml" TargetMode="External"/><Relationship Id="rId527" Type="http://schemas.openxmlformats.org/officeDocument/2006/relationships/hyperlink" Target="https://www.serebii.net/pokedex-bw/515.shtml" TargetMode="External"/><Relationship Id="rId569" Type="http://schemas.openxmlformats.org/officeDocument/2006/relationships/hyperlink" Target="https://www.serebii.net/pokedex-bw/556.shtml" TargetMode="External"/><Relationship Id="rId70" Type="http://schemas.openxmlformats.org/officeDocument/2006/relationships/hyperlink" Target="https://www.serebii.net/pokedex-bw/070.shtml" TargetMode="External"/><Relationship Id="rId166" Type="http://schemas.openxmlformats.org/officeDocument/2006/relationships/hyperlink" Target="https://www.serebii.net/pokedex-bw/166.shtml" TargetMode="External"/><Relationship Id="rId331" Type="http://schemas.openxmlformats.org/officeDocument/2006/relationships/hyperlink" Target="https://www.serebii.net/pokedex-bw/331.shtml" TargetMode="External"/><Relationship Id="rId373" Type="http://schemas.openxmlformats.org/officeDocument/2006/relationships/hyperlink" Target="https://www.serebii.net/pokedex-bw/373.shtml" TargetMode="External"/><Relationship Id="rId429" Type="http://schemas.openxmlformats.org/officeDocument/2006/relationships/hyperlink" Target="https://www.serebii.net/pokedex-bw/424.shtml" TargetMode="External"/><Relationship Id="rId580" Type="http://schemas.openxmlformats.org/officeDocument/2006/relationships/hyperlink" Target="https://www.serebii.net/pokedex-bw/567.shtml" TargetMode="External"/><Relationship Id="rId636" Type="http://schemas.openxmlformats.org/officeDocument/2006/relationships/hyperlink" Target="https://www.serebii.net/pokedex-bw/623.shtml" TargetMode="External"/><Relationship Id="rId1" Type="http://schemas.openxmlformats.org/officeDocument/2006/relationships/hyperlink" Target="https://www.serebii.net/pokedex-bw/001.shtml" TargetMode="External"/><Relationship Id="rId233" Type="http://schemas.openxmlformats.org/officeDocument/2006/relationships/hyperlink" Target="https://www.serebii.net/pokedex-bw/233.shtml" TargetMode="External"/><Relationship Id="rId440" Type="http://schemas.openxmlformats.org/officeDocument/2006/relationships/hyperlink" Target="https://www.serebii.net/pokedex-bw/435.shtml" TargetMode="External"/><Relationship Id="rId28" Type="http://schemas.openxmlformats.org/officeDocument/2006/relationships/hyperlink" Target="https://www.serebii.net/pokedex-bw/028.shtml" TargetMode="External"/><Relationship Id="rId275" Type="http://schemas.openxmlformats.org/officeDocument/2006/relationships/hyperlink" Target="https://www.serebii.net/pokedex-bw/275.shtml" TargetMode="External"/><Relationship Id="rId300" Type="http://schemas.openxmlformats.org/officeDocument/2006/relationships/hyperlink" Target="https://www.serebii.net/pokedex-bw/300.shtml" TargetMode="External"/><Relationship Id="rId482" Type="http://schemas.openxmlformats.org/officeDocument/2006/relationships/hyperlink" Target="https://www.serebii.net/pokedex-bw/477.shtml" TargetMode="External"/><Relationship Id="rId538" Type="http://schemas.openxmlformats.org/officeDocument/2006/relationships/hyperlink" Target="https://www.serebii.net/pokedex-bw/526.shtml" TargetMode="External"/><Relationship Id="rId81" Type="http://schemas.openxmlformats.org/officeDocument/2006/relationships/hyperlink" Target="https://www.serebii.net/pokedex-bw/081.shtml" TargetMode="External"/><Relationship Id="rId135" Type="http://schemas.openxmlformats.org/officeDocument/2006/relationships/hyperlink" Target="https://www.serebii.net/pokedex-bw/135.shtml" TargetMode="External"/><Relationship Id="rId177" Type="http://schemas.openxmlformats.org/officeDocument/2006/relationships/hyperlink" Target="https://www.serebii.net/pokedex-bw/177.shtml" TargetMode="External"/><Relationship Id="rId342" Type="http://schemas.openxmlformats.org/officeDocument/2006/relationships/hyperlink" Target="https://www.serebii.net/pokedex-bw/342.shtml" TargetMode="External"/><Relationship Id="rId384" Type="http://schemas.openxmlformats.org/officeDocument/2006/relationships/hyperlink" Target="https://www.serebii.net/pokedex-bw/384.shtml" TargetMode="External"/><Relationship Id="rId591" Type="http://schemas.openxmlformats.org/officeDocument/2006/relationships/hyperlink" Target="https://www.serebii.net/pokedex-bw/578.shtml" TargetMode="External"/><Relationship Id="rId605" Type="http://schemas.openxmlformats.org/officeDocument/2006/relationships/hyperlink" Target="https://www.serebii.net/pokedex-bw/592.shtml" TargetMode="External"/><Relationship Id="rId202" Type="http://schemas.openxmlformats.org/officeDocument/2006/relationships/hyperlink" Target="https://www.serebii.net/pokedex-bw/202.shtml" TargetMode="External"/><Relationship Id="rId244" Type="http://schemas.openxmlformats.org/officeDocument/2006/relationships/hyperlink" Target="https://www.serebii.net/pokedex-bw/244.shtml" TargetMode="External"/><Relationship Id="rId647" Type="http://schemas.openxmlformats.org/officeDocument/2006/relationships/hyperlink" Target="https://www.serebii.net/pokedex-bw/634.shtml" TargetMode="External"/><Relationship Id="rId39" Type="http://schemas.openxmlformats.org/officeDocument/2006/relationships/hyperlink" Target="https://www.serebii.net/pokedex-bw/039.shtml" TargetMode="External"/><Relationship Id="rId286" Type="http://schemas.openxmlformats.org/officeDocument/2006/relationships/hyperlink" Target="https://www.serebii.net/pokedex-bw/286.shtml" TargetMode="External"/><Relationship Id="rId451" Type="http://schemas.openxmlformats.org/officeDocument/2006/relationships/hyperlink" Target="https://www.serebii.net/pokedex-bw/446.shtml" TargetMode="External"/><Relationship Id="rId493" Type="http://schemas.openxmlformats.org/officeDocument/2006/relationships/hyperlink" Target="https://www.serebii.net/pokedex-bw/483.shtml" TargetMode="External"/><Relationship Id="rId507" Type="http://schemas.openxmlformats.org/officeDocument/2006/relationships/hyperlink" Target="https://www.serebii.net/pokedex-bw/495.shtml" TargetMode="External"/><Relationship Id="rId549" Type="http://schemas.openxmlformats.org/officeDocument/2006/relationships/hyperlink" Target="https://www.serebii.net/pokedex-bw/537.shtml" TargetMode="External"/><Relationship Id="rId50" Type="http://schemas.openxmlformats.org/officeDocument/2006/relationships/hyperlink" Target="https://www.serebii.net/pokedex-bw/050.shtml" TargetMode="External"/><Relationship Id="rId104" Type="http://schemas.openxmlformats.org/officeDocument/2006/relationships/hyperlink" Target="https://www.serebii.net/pokedex-bw/104.shtml" TargetMode="External"/><Relationship Id="rId146" Type="http://schemas.openxmlformats.org/officeDocument/2006/relationships/hyperlink" Target="https://www.serebii.net/pokedex-bw/146.shtml" TargetMode="External"/><Relationship Id="rId188" Type="http://schemas.openxmlformats.org/officeDocument/2006/relationships/hyperlink" Target="https://www.serebii.net/pokedex-bw/188.shtml" TargetMode="External"/><Relationship Id="rId311" Type="http://schemas.openxmlformats.org/officeDocument/2006/relationships/hyperlink" Target="https://www.serebii.net/pokedex-bw/311.shtml" TargetMode="External"/><Relationship Id="rId353" Type="http://schemas.openxmlformats.org/officeDocument/2006/relationships/hyperlink" Target="https://www.serebii.net/pokedex-bw/353.shtml" TargetMode="External"/><Relationship Id="rId395" Type="http://schemas.openxmlformats.org/officeDocument/2006/relationships/hyperlink" Target="https://www.serebii.net/pokedex-bw/392.shtml" TargetMode="External"/><Relationship Id="rId409" Type="http://schemas.openxmlformats.org/officeDocument/2006/relationships/hyperlink" Target="https://www.serebii.net/pokedex-bw/406.shtml" TargetMode="External"/><Relationship Id="rId560" Type="http://schemas.openxmlformats.org/officeDocument/2006/relationships/hyperlink" Target="https://www.serebii.net/pokedex-bw/548.shtml" TargetMode="External"/><Relationship Id="rId92" Type="http://schemas.openxmlformats.org/officeDocument/2006/relationships/hyperlink" Target="https://www.serebii.net/pokedex-bw/092.shtml" TargetMode="External"/><Relationship Id="rId213" Type="http://schemas.openxmlformats.org/officeDocument/2006/relationships/hyperlink" Target="https://www.serebii.net/pokedex-bw/213.shtml" TargetMode="External"/><Relationship Id="rId420" Type="http://schemas.openxmlformats.org/officeDocument/2006/relationships/hyperlink" Target="https://www.serebii.net/pokedex-bw/415.shtml" TargetMode="External"/><Relationship Id="rId616" Type="http://schemas.openxmlformats.org/officeDocument/2006/relationships/hyperlink" Target="https://www.serebii.net/pokedex-bw/603.shtml" TargetMode="External"/><Relationship Id="rId658" Type="http://schemas.openxmlformats.org/officeDocument/2006/relationships/hyperlink" Target="https://www.serebii.net/pokedex-bw/643.shtml" TargetMode="External"/><Relationship Id="rId255" Type="http://schemas.openxmlformats.org/officeDocument/2006/relationships/hyperlink" Target="https://www.serebii.net/pokedex-bw/255.shtml" TargetMode="External"/><Relationship Id="rId297" Type="http://schemas.openxmlformats.org/officeDocument/2006/relationships/hyperlink" Target="https://www.serebii.net/pokedex-bw/297.shtml" TargetMode="External"/><Relationship Id="rId462" Type="http://schemas.openxmlformats.org/officeDocument/2006/relationships/hyperlink" Target="https://www.serebii.net/pokedex-bw/457.shtml" TargetMode="External"/><Relationship Id="rId518" Type="http://schemas.openxmlformats.org/officeDocument/2006/relationships/hyperlink" Target="https://www.serebii.net/pokedex-bw/506.shtml" TargetMode="External"/><Relationship Id="rId115" Type="http://schemas.openxmlformats.org/officeDocument/2006/relationships/hyperlink" Target="https://www.serebii.net/pokedex-bw/115.shtml" TargetMode="External"/><Relationship Id="rId157" Type="http://schemas.openxmlformats.org/officeDocument/2006/relationships/hyperlink" Target="https://www.serebii.net/pokedex-bw/157.shtml" TargetMode="External"/><Relationship Id="rId322" Type="http://schemas.openxmlformats.org/officeDocument/2006/relationships/hyperlink" Target="https://www.serebii.net/pokedex-bw/322.shtml" TargetMode="External"/><Relationship Id="rId364" Type="http://schemas.openxmlformats.org/officeDocument/2006/relationships/hyperlink" Target="https://www.serebii.net/pokedex-bw/364.shtml" TargetMode="External"/><Relationship Id="rId61" Type="http://schemas.openxmlformats.org/officeDocument/2006/relationships/hyperlink" Target="https://www.serebii.net/pokedex-bw/061.shtml" TargetMode="External"/><Relationship Id="rId199" Type="http://schemas.openxmlformats.org/officeDocument/2006/relationships/hyperlink" Target="https://www.serebii.net/pokedex-bw/199.shtml" TargetMode="External"/><Relationship Id="rId571" Type="http://schemas.openxmlformats.org/officeDocument/2006/relationships/hyperlink" Target="https://www.serebii.net/pokedex-bw/558.shtml" TargetMode="External"/><Relationship Id="rId627" Type="http://schemas.openxmlformats.org/officeDocument/2006/relationships/hyperlink" Target="https://www.serebii.net/pokedex-bw/614.shtml" TargetMode="External"/><Relationship Id="rId669" Type="http://schemas.openxmlformats.org/officeDocument/2006/relationships/table" Target="../tables/table1.xml"/><Relationship Id="rId19" Type="http://schemas.openxmlformats.org/officeDocument/2006/relationships/hyperlink" Target="https://www.serebii.net/pokedex-bw/019.shtml" TargetMode="External"/><Relationship Id="rId224" Type="http://schemas.openxmlformats.org/officeDocument/2006/relationships/hyperlink" Target="https://www.serebii.net/pokedex-bw/224.shtml" TargetMode="External"/><Relationship Id="rId266" Type="http://schemas.openxmlformats.org/officeDocument/2006/relationships/hyperlink" Target="https://www.serebii.net/pokedex-bw/266.shtml" TargetMode="External"/><Relationship Id="rId431" Type="http://schemas.openxmlformats.org/officeDocument/2006/relationships/hyperlink" Target="https://www.serebii.net/pokedex-bw/426.shtml" TargetMode="External"/><Relationship Id="rId473" Type="http://schemas.openxmlformats.org/officeDocument/2006/relationships/hyperlink" Target="https://www.serebii.net/pokedex-bw/468.shtml" TargetMode="External"/><Relationship Id="rId529" Type="http://schemas.openxmlformats.org/officeDocument/2006/relationships/hyperlink" Target="https://www.serebii.net/pokedex-bw/517.shtml" TargetMode="External"/><Relationship Id="rId30" Type="http://schemas.openxmlformats.org/officeDocument/2006/relationships/hyperlink" Target="https://www.serebii.net/pokedex-bw/030.shtml" TargetMode="External"/><Relationship Id="rId126" Type="http://schemas.openxmlformats.org/officeDocument/2006/relationships/hyperlink" Target="https://www.serebii.net/pokedex-bw/126.shtml" TargetMode="External"/><Relationship Id="rId168" Type="http://schemas.openxmlformats.org/officeDocument/2006/relationships/hyperlink" Target="https://www.serebii.net/pokedex-bw/168.shtml" TargetMode="External"/><Relationship Id="rId333" Type="http://schemas.openxmlformats.org/officeDocument/2006/relationships/hyperlink" Target="https://www.serebii.net/pokedex-bw/333.shtml" TargetMode="External"/><Relationship Id="rId540" Type="http://schemas.openxmlformats.org/officeDocument/2006/relationships/hyperlink" Target="https://www.serebii.net/pokedex-bw/528.shtml" TargetMode="External"/><Relationship Id="rId72" Type="http://schemas.openxmlformats.org/officeDocument/2006/relationships/hyperlink" Target="https://www.serebii.net/pokedex-bw/072.shtml" TargetMode="External"/><Relationship Id="rId375" Type="http://schemas.openxmlformats.org/officeDocument/2006/relationships/hyperlink" Target="https://www.serebii.net/pokedex-bw/375.shtml" TargetMode="External"/><Relationship Id="rId582" Type="http://schemas.openxmlformats.org/officeDocument/2006/relationships/hyperlink" Target="https://www.serebii.net/pokedex-bw/569.shtml" TargetMode="External"/><Relationship Id="rId638" Type="http://schemas.openxmlformats.org/officeDocument/2006/relationships/hyperlink" Target="https://www.serebii.net/pokedex-bw/625.shtml" TargetMode="External"/><Relationship Id="rId3" Type="http://schemas.openxmlformats.org/officeDocument/2006/relationships/hyperlink" Target="https://www.serebii.net/pokedex-bw/003.shtml" TargetMode="External"/><Relationship Id="rId235" Type="http://schemas.openxmlformats.org/officeDocument/2006/relationships/hyperlink" Target="https://www.serebii.net/pokedex-bw/235.shtml" TargetMode="External"/><Relationship Id="rId277" Type="http://schemas.openxmlformats.org/officeDocument/2006/relationships/hyperlink" Target="https://www.serebii.net/pokedex-bw/277.shtml" TargetMode="External"/><Relationship Id="rId400" Type="http://schemas.openxmlformats.org/officeDocument/2006/relationships/hyperlink" Target="https://www.serebii.net/pokedex-bw/397.shtml" TargetMode="External"/><Relationship Id="rId442" Type="http://schemas.openxmlformats.org/officeDocument/2006/relationships/hyperlink" Target="https://www.serebii.net/pokedex-bw/437.shtml" TargetMode="External"/><Relationship Id="rId484" Type="http://schemas.openxmlformats.org/officeDocument/2006/relationships/hyperlink" Target="https://www.serebii.net/pokedex-bw/479.shtml" TargetMode="External"/><Relationship Id="rId137" Type="http://schemas.openxmlformats.org/officeDocument/2006/relationships/hyperlink" Target="https://www.serebii.net/pokedex-bw/137.shtml" TargetMode="External"/><Relationship Id="rId302" Type="http://schemas.openxmlformats.org/officeDocument/2006/relationships/hyperlink" Target="https://www.serebii.net/pokedex-bw/302.shtml" TargetMode="External"/><Relationship Id="rId344" Type="http://schemas.openxmlformats.org/officeDocument/2006/relationships/hyperlink" Target="https://www.serebii.net/pokedex-bw/344.shtml" TargetMode="External"/><Relationship Id="rId41" Type="http://schemas.openxmlformats.org/officeDocument/2006/relationships/hyperlink" Target="https://www.serebii.net/pokedex-bw/041.shtml" TargetMode="External"/><Relationship Id="rId83" Type="http://schemas.openxmlformats.org/officeDocument/2006/relationships/hyperlink" Target="https://www.serebii.net/pokedex-bw/083.shtml" TargetMode="External"/><Relationship Id="rId179" Type="http://schemas.openxmlformats.org/officeDocument/2006/relationships/hyperlink" Target="https://www.serebii.net/pokedex-bw/179.shtml" TargetMode="External"/><Relationship Id="rId386" Type="http://schemas.openxmlformats.org/officeDocument/2006/relationships/hyperlink" Target="https://www.serebii.net/pokedex-bw/386.shtml" TargetMode="External"/><Relationship Id="rId551" Type="http://schemas.openxmlformats.org/officeDocument/2006/relationships/hyperlink" Target="https://www.serebii.net/pokedex-bw/539.shtml" TargetMode="External"/><Relationship Id="rId593" Type="http://schemas.openxmlformats.org/officeDocument/2006/relationships/hyperlink" Target="https://www.serebii.net/pokedex-bw/580.shtml" TargetMode="External"/><Relationship Id="rId607" Type="http://schemas.openxmlformats.org/officeDocument/2006/relationships/hyperlink" Target="https://www.serebii.net/pokedex-bw/594.shtml" TargetMode="External"/><Relationship Id="rId649" Type="http://schemas.openxmlformats.org/officeDocument/2006/relationships/hyperlink" Target="https://www.serebii.net/pokedex-bw/636.shtml" TargetMode="External"/><Relationship Id="rId190" Type="http://schemas.openxmlformats.org/officeDocument/2006/relationships/hyperlink" Target="https://www.serebii.net/pokedex-bw/190.shtml" TargetMode="External"/><Relationship Id="rId204" Type="http://schemas.openxmlformats.org/officeDocument/2006/relationships/hyperlink" Target="https://www.serebii.net/pokedex-bw/204.shtml" TargetMode="External"/><Relationship Id="rId246" Type="http://schemas.openxmlformats.org/officeDocument/2006/relationships/hyperlink" Target="https://www.serebii.net/pokedex-bw/246.shtml" TargetMode="External"/><Relationship Id="rId288" Type="http://schemas.openxmlformats.org/officeDocument/2006/relationships/hyperlink" Target="https://www.serebii.net/pokedex-bw/288.shtml" TargetMode="External"/><Relationship Id="rId411" Type="http://schemas.openxmlformats.org/officeDocument/2006/relationships/hyperlink" Target="https://www.serebii.net/pokedex-bw/408.shtml" TargetMode="External"/><Relationship Id="rId453" Type="http://schemas.openxmlformats.org/officeDocument/2006/relationships/hyperlink" Target="https://www.serebii.net/pokedex-bw/448.shtml" TargetMode="External"/><Relationship Id="rId509" Type="http://schemas.openxmlformats.org/officeDocument/2006/relationships/hyperlink" Target="https://www.serebii.net/pokedex-bw/497.shtml" TargetMode="External"/><Relationship Id="rId660" Type="http://schemas.openxmlformats.org/officeDocument/2006/relationships/hyperlink" Target="https://www.serebii.net/pokedex-bw/645.shtml" TargetMode="External"/><Relationship Id="rId106" Type="http://schemas.openxmlformats.org/officeDocument/2006/relationships/hyperlink" Target="https://www.serebii.net/pokedex-bw/106.shtml" TargetMode="External"/><Relationship Id="rId313" Type="http://schemas.openxmlformats.org/officeDocument/2006/relationships/hyperlink" Target="https://www.serebii.net/pokedex-bw/313.shtml" TargetMode="External"/><Relationship Id="rId495" Type="http://schemas.openxmlformats.org/officeDocument/2006/relationships/hyperlink" Target="https://www.serebii.net/pokedex-bw/485.shtml" TargetMode="External"/><Relationship Id="rId10" Type="http://schemas.openxmlformats.org/officeDocument/2006/relationships/hyperlink" Target="https://www.serebii.net/pokedex-bw/010.shtml" TargetMode="External"/><Relationship Id="rId52" Type="http://schemas.openxmlformats.org/officeDocument/2006/relationships/hyperlink" Target="https://www.serebii.net/pokedex-bw/052.shtml" TargetMode="External"/><Relationship Id="rId94" Type="http://schemas.openxmlformats.org/officeDocument/2006/relationships/hyperlink" Target="https://www.serebii.net/pokedex-bw/094.shtml" TargetMode="External"/><Relationship Id="rId148" Type="http://schemas.openxmlformats.org/officeDocument/2006/relationships/hyperlink" Target="https://www.serebii.net/pokedex-bw/148.shtml" TargetMode="External"/><Relationship Id="rId355" Type="http://schemas.openxmlformats.org/officeDocument/2006/relationships/hyperlink" Target="https://www.serebii.net/pokedex-bw/355.shtml" TargetMode="External"/><Relationship Id="rId397" Type="http://schemas.openxmlformats.org/officeDocument/2006/relationships/hyperlink" Target="https://www.serebii.net/pokedex-bw/394.shtml" TargetMode="External"/><Relationship Id="rId520" Type="http://schemas.openxmlformats.org/officeDocument/2006/relationships/hyperlink" Target="https://www.serebii.net/pokedex-bw/508.shtml" TargetMode="External"/><Relationship Id="rId562" Type="http://schemas.openxmlformats.org/officeDocument/2006/relationships/hyperlink" Target="https://www.serebii.net/pokedex-bw/550.shtml" TargetMode="External"/><Relationship Id="rId618" Type="http://schemas.openxmlformats.org/officeDocument/2006/relationships/hyperlink" Target="https://www.serebii.net/pokedex-bw/605.shtml" TargetMode="External"/><Relationship Id="rId215" Type="http://schemas.openxmlformats.org/officeDocument/2006/relationships/hyperlink" Target="https://www.serebii.net/pokedex-bw/215.shtml" TargetMode="External"/><Relationship Id="rId257" Type="http://schemas.openxmlformats.org/officeDocument/2006/relationships/hyperlink" Target="https://www.serebii.net/pokedex-bw/257.shtml" TargetMode="External"/><Relationship Id="rId422" Type="http://schemas.openxmlformats.org/officeDocument/2006/relationships/hyperlink" Target="https://www.serebii.net/pokedex-bw/417.shtml" TargetMode="External"/><Relationship Id="rId464" Type="http://schemas.openxmlformats.org/officeDocument/2006/relationships/hyperlink" Target="https://www.serebii.net/pokedex-bw/459.shtml" TargetMode="External"/><Relationship Id="rId299" Type="http://schemas.openxmlformats.org/officeDocument/2006/relationships/hyperlink" Target="https://www.serebii.net/pokedex-bw/299.shtml" TargetMode="External"/><Relationship Id="rId63" Type="http://schemas.openxmlformats.org/officeDocument/2006/relationships/hyperlink" Target="https://www.serebii.net/pokedex-bw/063.shtml" TargetMode="External"/><Relationship Id="rId159" Type="http://schemas.openxmlformats.org/officeDocument/2006/relationships/hyperlink" Target="https://www.serebii.net/pokedex-bw/159.shtml" TargetMode="External"/><Relationship Id="rId366" Type="http://schemas.openxmlformats.org/officeDocument/2006/relationships/hyperlink" Target="https://www.serebii.net/pokedex-bw/366.shtml" TargetMode="External"/><Relationship Id="rId573" Type="http://schemas.openxmlformats.org/officeDocument/2006/relationships/hyperlink" Target="https://www.serebii.net/pokedex-bw/560.shtml" TargetMode="External"/><Relationship Id="rId226" Type="http://schemas.openxmlformats.org/officeDocument/2006/relationships/hyperlink" Target="https://www.serebii.net/pokedex-bw/226.shtml" TargetMode="External"/><Relationship Id="rId433" Type="http://schemas.openxmlformats.org/officeDocument/2006/relationships/hyperlink" Target="https://www.serebii.net/pokedex-bw/428.shtml" TargetMode="External"/><Relationship Id="rId640" Type="http://schemas.openxmlformats.org/officeDocument/2006/relationships/hyperlink" Target="https://www.serebii.net/pokedex-bw/627.shtml" TargetMode="External"/><Relationship Id="rId74" Type="http://schemas.openxmlformats.org/officeDocument/2006/relationships/hyperlink" Target="https://www.serebii.net/pokedex-bw/074.shtml" TargetMode="External"/><Relationship Id="rId377" Type="http://schemas.openxmlformats.org/officeDocument/2006/relationships/hyperlink" Target="https://www.serebii.net/pokedex-bw/377.shtml" TargetMode="External"/><Relationship Id="rId500" Type="http://schemas.openxmlformats.org/officeDocument/2006/relationships/hyperlink" Target="https://www.serebii.net/pokedex-bw/489.shtml" TargetMode="External"/><Relationship Id="rId584" Type="http://schemas.openxmlformats.org/officeDocument/2006/relationships/hyperlink" Target="https://www.serebii.net/pokedex-bw/571.shtml" TargetMode="External"/><Relationship Id="rId5" Type="http://schemas.openxmlformats.org/officeDocument/2006/relationships/hyperlink" Target="https://www.serebii.net/pokedex-bw/005.shtml" TargetMode="External"/><Relationship Id="rId237" Type="http://schemas.openxmlformats.org/officeDocument/2006/relationships/hyperlink" Target="https://www.serebii.net/pokedex-bw/237.shtml" TargetMode="External"/><Relationship Id="rId444" Type="http://schemas.openxmlformats.org/officeDocument/2006/relationships/hyperlink" Target="https://www.serebii.net/pokedex-bw/439.shtml" TargetMode="External"/><Relationship Id="rId651" Type="http://schemas.openxmlformats.org/officeDocument/2006/relationships/hyperlink" Target="https://www.serebii.net/pokedex-bw/638.shtml" TargetMode="External"/><Relationship Id="rId290" Type="http://schemas.openxmlformats.org/officeDocument/2006/relationships/hyperlink" Target="https://www.serebii.net/pokedex-bw/290.shtml" TargetMode="External"/><Relationship Id="rId304" Type="http://schemas.openxmlformats.org/officeDocument/2006/relationships/hyperlink" Target="https://www.serebii.net/pokedex-bw/304.shtml" TargetMode="External"/><Relationship Id="rId388" Type="http://schemas.openxmlformats.org/officeDocument/2006/relationships/hyperlink" Target="https://www.serebii.net/pokedex-bw/386.shtml" TargetMode="External"/><Relationship Id="rId511" Type="http://schemas.openxmlformats.org/officeDocument/2006/relationships/hyperlink" Target="https://www.serebii.net/pokedex-bw/499.shtml" TargetMode="External"/><Relationship Id="rId609" Type="http://schemas.openxmlformats.org/officeDocument/2006/relationships/hyperlink" Target="https://www.serebii.net/pokedex-bw/596.shtml" TargetMode="External"/><Relationship Id="rId85" Type="http://schemas.openxmlformats.org/officeDocument/2006/relationships/hyperlink" Target="https://www.serebii.net/pokedex-bw/085.shtml" TargetMode="External"/><Relationship Id="rId150" Type="http://schemas.openxmlformats.org/officeDocument/2006/relationships/hyperlink" Target="https://www.serebii.net/pokedex-bw/150.shtml" TargetMode="External"/><Relationship Id="rId595" Type="http://schemas.openxmlformats.org/officeDocument/2006/relationships/hyperlink" Target="https://www.serebii.net/pokedex-bw/582.shtml" TargetMode="External"/><Relationship Id="rId248" Type="http://schemas.openxmlformats.org/officeDocument/2006/relationships/hyperlink" Target="https://www.serebii.net/pokedex-bw/248.shtml" TargetMode="External"/><Relationship Id="rId455" Type="http://schemas.openxmlformats.org/officeDocument/2006/relationships/hyperlink" Target="https://www.serebii.net/pokedex-bw/450.shtml" TargetMode="External"/><Relationship Id="rId662" Type="http://schemas.openxmlformats.org/officeDocument/2006/relationships/hyperlink" Target="https://www.serebii.net/pokedex-bw/646.shtml" TargetMode="External"/><Relationship Id="rId12" Type="http://schemas.openxmlformats.org/officeDocument/2006/relationships/hyperlink" Target="https://www.serebii.net/pokedex-bw/012.shtml" TargetMode="External"/><Relationship Id="rId108" Type="http://schemas.openxmlformats.org/officeDocument/2006/relationships/hyperlink" Target="https://www.serebii.net/pokedex-bw/108.shtml" TargetMode="External"/><Relationship Id="rId315" Type="http://schemas.openxmlformats.org/officeDocument/2006/relationships/hyperlink" Target="https://www.serebii.net/pokedex-bw/315.shtml" TargetMode="External"/><Relationship Id="rId522" Type="http://schemas.openxmlformats.org/officeDocument/2006/relationships/hyperlink" Target="https://www.serebii.net/pokedex-bw/510.shtml" TargetMode="External"/><Relationship Id="rId96" Type="http://schemas.openxmlformats.org/officeDocument/2006/relationships/hyperlink" Target="https://www.serebii.net/pokedex-bw/096.shtml" TargetMode="External"/><Relationship Id="rId161" Type="http://schemas.openxmlformats.org/officeDocument/2006/relationships/hyperlink" Target="https://www.serebii.net/pokedex-bw/161.shtml" TargetMode="External"/><Relationship Id="rId399" Type="http://schemas.openxmlformats.org/officeDocument/2006/relationships/hyperlink" Target="https://www.serebii.net/pokedex-bw/396.shtml" TargetMode="External"/><Relationship Id="rId259" Type="http://schemas.openxmlformats.org/officeDocument/2006/relationships/hyperlink" Target="https://www.serebii.net/pokedex-bw/259.shtml" TargetMode="External"/><Relationship Id="rId466" Type="http://schemas.openxmlformats.org/officeDocument/2006/relationships/hyperlink" Target="https://www.serebii.net/pokedex-bw/461.shtml" TargetMode="External"/><Relationship Id="rId23" Type="http://schemas.openxmlformats.org/officeDocument/2006/relationships/hyperlink" Target="https://www.serebii.net/pokedex-bw/023.shtml" TargetMode="External"/><Relationship Id="rId119" Type="http://schemas.openxmlformats.org/officeDocument/2006/relationships/hyperlink" Target="https://www.serebii.net/pokedex-bw/119.shtml" TargetMode="External"/><Relationship Id="rId326" Type="http://schemas.openxmlformats.org/officeDocument/2006/relationships/hyperlink" Target="https://www.serebii.net/pokedex-bw/326.shtml" TargetMode="External"/><Relationship Id="rId533" Type="http://schemas.openxmlformats.org/officeDocument/2006/relationships/hyperlink" Target="https://www.serebii.net/pokedex-bw/521.shtml" TargetMode="External"/><Relationship Id="rId172" Type="http://schemas.openxmlformats.org/officeDocument/2006/relationships/hyperlink" Target="https://www.serebii.net/pokedex-bw/172.shtml" TargetMode="External"/><Relationship Id="rId477" Type="http://schemas.openxmlformats.org/officeDocument/2006/relationships/hyperlink" Target="https://www.serebii.net/pokedex-bw/472.shtml" TargetMode="External"/><Relationship Id="rId600" Type="http://schemas.openxmlformats.org/officeDocument/2006/relationships/hyperlink" Target="https://www.serebii.net/pokedex-bw/587.shtml" TargetMode="External"/><Relationship Id="rId337" Type="http://schemas.openxmlformats.org/officeDocument/2006/relationships/hyperlink" Target="https://www.serebii.net/pokedex-bw/337.shtml" TargetMode="External"/><Relationship Id="rId34" Type="http://schemas.openxmlformats.org/officeDocument/2006/relationships/hyperlink" Target="https://www.serebii.net/pokedex-bw/034.shtml" TargetMode="External"/><Relationship Id="rId544" Type="http://schemas.openxmlformats.org/officeDocument/2006/relationships/hyperlink" Target="https://www.serebii.net/pokedex-bw/532.shtml" TargetMode="External"/><Relationship Id="rId183" Type="http://schemas.openxmlformats.org/officeDocument/2006/relationships/hyperlink" Target="https://www.serebii.net/pokedex-bw/183.shtml" TargetMode="External"/><Relationship Id="rId390" Type="http://schemas.openxmlformats.org/officeDocument/2006/relationships/hyperlink" Target="https://www.serebii.net/pokedex-bw/387.shtml" TargetMode="External"/><Relationship Id="rId404" Type="http://schemas.openxmlformats.org/officeDocument/2006/relationships/hyperlink" Target="https://www.serebii.net/pokedex-bw/401.shtml" TargetMode="External"/><Relationship Id="rId611" Type="http://schemas.openxmlformats.org/officeDocument/2006/relationships/hyperlink" Target="https://www.serebii.net/pokedex-bw/598.shtml" TargetMode="External"/><Relationship Id="rId250" Type="http://schemas.openxmlformats.org/officeDocument/2006/relationships/hyperlink" Target="https://www.serebii.net/pokedex-bw/250.shtml" TargetMode="External"/><Relationship Id="rId488" Type="http://schemas.openxmlformats.org/officeDocument/2006/relationships/hyperlink" Target="https://www.serebii.net/pokedex-bw/479.shtml" TargetMode="External"/><Relationship Id="rId45" Type="http://schemas.openxmlformats.org/officeDocument/2006/relationships/hyperlink" Target="https://www.serebii.net/pokedex-bw/045.shtml" TargetMode="External"/><Relationship Id="rId110" Type="http://schemas.openxmlformats.org/officeDocument/2006/relationships/hyperlink" Target="https://www.serebii.net/pokedex-bw/110.shtml" TargetMode="External"/><Relationship Id="rId348" Type="http://schemas.openxmlformats.org/officeDocument/2006/relationships/hyperlink" Target="https://www.serebii.net/pokedex-bw/348.shtml" TargetMode="External"/><Relationship Id="rId555" Type="http://schemas.openxmlformats.org/officeDocument/2006/relationships/hyperlink" Target="https://www.serebii.net/pokedex-bw/543.shtml" TargetMode="External"/><Relationship Id="rId194" Type="http://schemas.openxmlformats.org/officeDocument/2006/relationships/hyperlink" Target="https://www.serebii.net/pokedex-bw/194.shtml" TargetMode="External"/><Relationship Id="rId208" Type="http://schemas.openxmlformats.org/officeDocument/2006/relationships/hyperlink" Target="https://www.serebii.net/pokedex-bw/208.shtml" TargetMode="External"/><Relationship Id="rId415" Type="http://schemas.openxmlformats.org/officeDocument/2006/relationships/hyperlink" Target="https://www.serebii.net/pokedex-bw/412.shtml" TargetMode="External"/><Relationship Id="rId622" Type="http://schemas.openxmlformats.org/officeDocument/2006/relationships/hyperlink" Target="https://www.serebii.net/pokedex-bw/609.shtml" TargetMode="External"/><Relationship Id="rId261" Type="http://schemas.openxmlformats.org/officeDocument/2006/relationships/hyperlink" Target="https://www.serebii.net/pokedex-bw/261.shtml" TargetMode="External"/><Relationship Id="rId499" Type="http://schemas.openxmlformats.org/officeDocument/2006/relationships/hyperlink" Target="https://www.serebii.net/pokedex-bw/488.shtml" TargetMode="External"/><Relationship Id="rId56" Type="http://schemas.openxmlformats.org/officeDocument/2006/relationships/hyperlink" Target="https://www.serebii.net/pokedex-bw/056.shtml" TargetMode="External"/><Relationship Id="rId359" Type="http://schemas.openxmlformats.org/officeDocument/2006/relationships/hyperlink" Target="https://www.serebii.net/pokedex-bw/359.shtml" TargetMode="External"/><Relationship Id="rId566" Type="http://schemas.openxmlformats.org/officeDocument/2006/relationships/hyperlink" Target="https://www.serebii.net/pokedex-bw/554.shtml" TargetMode="External"/><Relationship Id="rId121" Type="http://schemas.openxmlformats.org/officeDocument/2006/relationships/hyperlink" Target="https://www.serebii.net/pokedex-bw/121.shtml" TargetMode="External"/><Relationship Id="rId219" Type="http://schemas.openxmlformats.org/officeDocument/2006/relationships/hyperlink" Target="https://www.serebii.net/pokedex-bw/219.shtml" TargetMode="External"/><Relationship Id="rId426" Type="http://schemas.openxmlformats.org/officeDocument/2006/relationships/hyperlink" Target="https://www.serebii.net/pokedex-bw/421.shtml" TargetMode="External"/><Relationship Id="rId633" Type="http://schemas.openxmlformats.org/officeDocument/2006/relationships/hyperlink" Target="https://www.serebii.net/pokedex-bw/620.shtml" TargetMode="External"/><Relationship Id="rId67" Type="http://schemas.openxmlformats.org/officeDocument/2006/relationships/hyperlink" Target="https://www.serebii.net/pokedex-bw/067.shtml" TargetMode="External"/><Relationship Id="rId272" Type="http://schemas.openxmlformats.org/officeDocument/2006/relationships/hyperlink" Target="https://www.serebii.net/pokedex-bw/272.shtml" TargetMode="External"/><Relationship Id="rId577" Type="http://schemas.openxmlformats.org/officeDocument/2006/relationships/hyperlink" Target="https://www.serebii.net/pokedex-bw/564.shtml" TargetMode="External"/><Relationship Id="rId132" Type="http://schemas.openxmlformats.org/officeDocument/2006/relationships/hyperlink" Target="https://www.serebii.net/pokedex-bw/132.shtml" TargetMode="External"/><Relationship Id="rId437" Type="http://schemas.openxmlformats.org/officeDocument/2006/relationships/hyperlink" Target="https://www.serebii.net/pokedex-bw/432.shtml" TargetMode="External"/><Relationship Id="rId644" Type="http://schemas.openxmlformats.org/officeDocument/2006/relationships/hyperlink" Target="https://www.serebii.net/pokedex-bw/631.shtml" TargetMode="External"/><Relationship Id="rId283" Type="http://schemas.openxmlformats.org/officeDocument/2006/relationships/hyperlink" Target="https://www.serebii.net/pokedex-bw/283.shtml" TargetMode="External"/><Relationship Id="rId490" Type="http://schemas.openxmlformats.org/officeDocument/2006/relationships/hyperlink" Target="https://www.serebii.net/pokedex-bw/480.shtml" TargetMode="External"/><Relationship Id="rId504" Type="http://schemas.openxmlformats.org/officeDocument/2006/relationships/hyperlink" Target="https://www.serebii.net/pokedex-bw/492.shtml" TargetMode="External"/><Relationship Id="rId78" Type="http://schemas.openxmlformats.org/officeDocument/2006/relationships/hyperlink" Target="https://www.serebii.net/pokedex-bw/078.shtml" TargetMode="External"/><Relationship Id="rId143" Type="http://schemas.openxmlformats.org/officeDocument/2006/relationships/hyperlink" Target="https://www.serebii.net/pokedex-bw/143.shtml" TargetMode="External"/><Relationship Id="rId350" Type="http://schemas.openxmlformats.org/officeDocument/2006/relationships/hyperlink" Target="https://www.serebii.net/pokedex-bw/350.shtml" TargetMode="External"/><Relationship Id="rId588" Type="http://schemas.openxmlformats.org/officeDocument/2006/relationships/hyperlink" Target="https://www.serebii.net/pokedex-bw/575.shtml" TargetMode="External"/><Relationship Id="rId9" Type="http://schemas.openxmlformats.org/officeDocument/2006/relationships/hyperlink" Target="https://www.serebii.net/pokedex-bw/009.shtml" TargetMode="External"/><Relationship Id="rId210" Type="http://schemas.openxmlformats.org/officeDocument/2006/relationships/hyperlink" Target="https://www.serebii.net/pokedex-bw/210.shtml" TargetMode="External"/><Relationship Id="rId448" Type="http://schemas.openxmlformats.org/officeDocument/2006/relationships/hyperlink" Target="https://www.serebii.net/pokedex-bw/443.shtml" TargetMode="External"/><Relationship Id="rId655" Type="http://schemas.openxmlformats.org/officeDocument/2006/relationships/hyperlink" Target="https://www.serebii.net/pokedex-bw/641.shtml" TargetMode="External"/><Relationship Id="rId294" Type="http://schemas.openxmlformats.org/officeDocument/2006/relationships/hyperlink" Target="https://www.serebii.net/pokedex-bw/294.shtml" TargetMode="External"/><Relationship Id="rId308" Type="http://schemas.openxmlformats.org/officeDocument/2006/relationships/hyperlink" Target="https://www.serebii.net/pokedex-bw/308.shtml" TargetMode="External"/><Relationship Id="rId515" Type="http://schemas.openxmlformats.org/officeDocument/2006/relationships/hyperlink" Target="https://www.serebii.net/pokedex-bw/503.shtml" TargetMode="External"/><Relationship Id="rId89" Type="http://schemas.openxmlformats.org/officeDocument/2006/relationships/hyperlink" Target="https://www.serebii.net/pokedex-bw/089.shtml" TargetMode="External"/><Relationship Id="rId154" Type="http://schemas.openxmlformats.org/officeDocument/2006/relationships/hyperlink" Target="https://www.serebii.net/pokedex-bw/154.shtml" TargetMode="External"/><Relationship Id="rId361" Type="http://schemas.openxmlformats.org/officeDocument/2006/relationships/hyperlink" Target="https://www.serebii.net/pokedex-bw/361.shtml" TargetMode="External"/><Relationship Id="rId599" Type="http://schemas.openxmlformats.org/officeDocument/2006/relationships/hyperlink" Target="https://www.serebii.net/pokedex-bw/586.shtml" TargetMode="External"/><Relationship Id="rId459" Type="http://schemas.openxmlformats.org/officeDocument/2006/relationships/hyperlink" Target="https://www.serebii.net/pokedex-bw/454.shtml" TargetMode="External"/><Relationship Id="rId666" Type="http://schemas.openxmlformats.org/officeDocument/2006/relationships/hyperlink" Target="https://www.serebii.net/pokedex-bw/648.shtml" TargetMode="External"/><Relationship Id="rId16" Type="http://schemas.openxmlformats.org/officeDocument/2006/relationships/hyperlink" Target="https://www.serebii.net/pokedex-bw/016.shtml" TargetMode="External"/><Relationship Id="rId221" Type="http://schemas.openxmlformats.org/officeDocument/2006/relationships/hyperlink" Target="https://www.serebii.net/pokedex-bw/221.shtml" TargetMode="External"/><Relationship Id="rId319" Type="http://schemas.openxmlformats.org/officeDocument/2006/relationships/hyperlink" Target="https://www.serebii.net/pokedex-bw/319.shtml" TargetMode="External"/><Relationship Id="rId526" Type="http://schemas.openxmlformats.org/officeDocument/2006/relationships/hyperlink" Target="https://www.serebii.net/pokedex-bw/514.shtml" TargetMode="External"/><Relationship Id="rId165" Type="http://schemas.openxmlformats.org/officeDocument/2006/relationships/hyperlink" Target="https://www.serebii.net/pokedex-bw/165.shtml" TargetMode="External"/><Relationship Id="rId372" Type="http://schemas.openxmlformats.org/officeDocument/2006/relationships/hyperlink" Target="https://www.serebii.net/pokedex-bw/372.shtml" TargetMode="External"/><Relationship Id="rId232" Type="http://schemas.openxmlformats.org/officeDocument/2006/relationships/hyperlink" Target="https://www.serebii.net/pokedex-bw/232.shtml" TargetMode="External"/><Relationship Id="rId27" Type="http://schemas.openxmlformats.org/officeDocument/2006/relationships/hyperlink" Target="https://www.serebii.net/pokedex-bw/027.shtml" TargetMode="External"/><Relationship Id="rId537" Type="http://schemas.openxmlformats.org/officeDocument/2006/relationships/hyperlink" Target="https://www.serebii.net/pokedex-bw/525.s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rebii.net/pokedex-xy/108.shtml" TargetMode="External"/><Relationship Id="rId671" Type="http://schemas.openxmlformats.org/officeDocument/2006/relationships/hyperlink" Target="https://www.serebii.net/pokedex-xy/609.shtml" TargetMode="External"/><Relationship Id="rId769" Type="http://schemas.openxmlformats.org/officeDocument/2006/relationships/hyperlink" Target="https://www.serebii.net/pokedex-xy/700.shtml" TargetMode="External"/><Relationship Id="rId21" Type="http://schemas.openxmlformats.org/officeDocument/2006/relationships/hyperlink" Target="https://www.serebii.net/pokedex-xy/016.shtml" TargetMode="External"/><Relationship Id="rId324" Type="http://schemas.openxmlformats.org/officeDocument/2006/relationships/hyperlink" Target="https://www.serebii.net/pokedex-xy/299.shtml" TargetMode="External"/><Relationship Id="rId531" Type="http://schemas.openxmlformats.org/officeDocument/2006/relationships/hyperlink" Target="https://www.serebii.net/pokedex-xy/478.shtml" TargetMode="External"/><Relationship Id="rId629" Type="http://schemas.openxmlformats.org/officeDocument/2006/relationships/hyperlink" Target="https://www.serebii.net/pokedex-xy/567.shtml" TargetMode="External"/><Relationship Id="rId170" Type="http://schemas.openxmlformats.org/officeDocument/2006/relationships/hyperlink" Target="https://www.serebii.net/pokedex-xy/155.shtml" TargetMode="External"/><Relationship Id="rId268" Type="http://schemas.openxmlformats.org/officeDocument/2006/relationships/hyperlink" Target="https://www.serebii.net/pokedex-xy/248.shtml" TargetMode="External"/><Relationship Id="rId475" Type="http://schemas.openxmlformats.org/officeDocument/2006/relationships/hyperlink" Target="https://www.serebii.net/pokedex-xy/427.shtml" TargetMode="External"/><Relationship Id="rId682" Type="http://schemas.openxmlformats.org/officeDocument/2006/relationships/hyperlink" Target="https://www.serebii.net/pokedex-xy/620.shtml" TargetMode="External"/><Relationship Id="rId32" Type="http://schemas.openxmlformats.org/officeDocument/2006/relationships/hyperlink" Target="https://www.serebii.net/pokedex-xy/026.shtml" TargetMode="External"/><Relationship Id="rId128" Type="http://schemas.openxmlformats.org/officeDocument/2006/relationships/hyperlink" Target="https://www.serebii.net/pokedex-xy/118.shtml" TargetMode="External"/><Relationship Id="rId335" Type="http://schemas.openxmlformats.org/officeDocument/2006/relationships/hyperlink" Target="https://www.serebii.net/pokedex-xy/307.shtml" TargetMode="External"/><Relationship Id="rId542" Type="http://schemas.openxmlformats.org/officeDocument/2006/relationships/hyperlink" Target="https://www.serebii.net/pokedex-xy/484.shtml" TargetMode="External"/><Relationship Id="rId181" Type="http://schemas.openxmlformats.org/officeDocument/2006/relationships/hyperlink" Target="https://www.serebii.net/pokedex-xy/166.shtml" TargetMode="External"/><Relationship Id="rId402" Type="http://schemas.openxmlformats.org/officeDocument/2006/relationships/hyperlink" Target="https://www.serebii.net/pokedex-xy/366.shtml" TargetMode="External"/><Relationship Id="rId279" Type="http://schemas.openxmlformats.org/officeDocument/2006/relationships/hyperlink" Target="https://www.serebii.net/pokedex-xy/257.shtml" TargetMode="External"/><Relationship Id="rId486" Type="http://schemas.openxmlformats.org/officeDocument/2006/relationships/hyperlink" Target="https://www.serebii.net/pokedex-xy/437.shtml" TargetMode="External"/><Relationship Id="rId693" Type="http://schemas.openxmlformats.org/officeDocument/2006/relationships/hyperlink" Target="https://www.serebii.net/pokedex-xy/631.shtml" TargetMode="External"/><Relationship Id="rId707" Type="http://schemas.openxmlformats.org/officeDocument/2006/relationships/hyperlink" Target="https://www.serebii.net/pokedex-xy/643.shtml" TargetMode="External"/><Relationship Id="rId43" Type="http://schemas.openxmlformats.org/officeDocument/2006/relationships/hyperlink" Target="https://www.serebii.net/pokedex-xy/037.shtml" TargetMode="External"/><Relationship Id="rId139" Type="http://schemas.openxmlformats.org/officeDocument/2006/relationships/hyperlink" Target="https://www.serebii.net/pokedex-xy/128.shtml" TargetMode="External"/><Relationship Id="rId346" Type="http://schemas.openxmlformats.org/officeDocument/2006/relationships/hyperlink" Target="https://www.serebii.net/pokedex-xy/316.shtml" TargetMode="External"/><Relationship Id="rId553" Type="http://schemas.openxmlformats.org/officeDocument/2006/relationships/hyperlink" Target="https://www.serebii.net/pokedex-xy/493.shtml" TargetMode="External"/><Relationship Id="rId760" Type="http://schemas.openxmlformats.org/officeDocument/2006/relationships/hyperlink" Target="https://www.serebii.net/pokedex-xy/691.shtml" TargetMode="External"/><Relationship Id="rId192" Type="http://schemas.openxmlformats.org/officeDocument/2006/relationships/hyperlink" Target="https://www.serebii.net/pokedex-xy/177.shtml" TargetMode="External"/><Relationship Id="rId206" Type="http://schemas.openxmlformats.org/officeDocument/2006/relationships/hyperlink" Target="https://www.serebii.net/pokedex-xy/190.shtml" TargetMode="External"/><Relationship Id="rId413" Type="http://schemas.openxmlformats.org/officeDocument/2006/relationships/hyperlink" Target="https://www.serebii.net/pokedex-xy/376.shtml" TargetMode="External"/><Relationship Id="rId497" Type="http://schemas.openxmlformats.org/officeDocument/2006/relationships/hyperlink" Target="https://www.serebii.net/pokedex-xy/447.shtml" TargetMode="External"/><Relationship Id="rId620" Type="http://schemas.openxmlformats.org/officeDocument/2006/relationships/hyperlink" Target="https://www.serebii.net/pokedex-xy/558.shtml" TargetMode="External"/><Relationship Id="rId718" Type="http://schemas.openxmlformats.org/officeDocument/2006/relationships/hyperlink" Target="https://www.serebii.net/pokedex-xy/650.shtml" TargetMode="External"/><Relationship Id="rId357" Type="http://schemas.openxmlformats.org/officeDocument/2006/relationships/hyperlink" Target="https://www.serebii.net/pokedex-xy/325.shtml" TargetMode="External"/><Relationship Id="rId54" Type="http://schemas.openxmlformats.org/officeDocument/2006/relationships/hyperlink" Target="https://www.serebii.net/pokedex-xy/048.shtml" TargetMode="External"/><Relationship Id="rId217" Type="http://schemas.openxmlformats.org/officeDocument/2006/relationships/hyperlink" Target="https://www.serebii.net/pokedex-xy/201.shtml" TargetMode="External"/><Relationship Id="rId564" Type="http://schemas.openxmlformats.org/officeDocument/2006/relationships/hyperlink" Target="https://www.serebii.net/pokedex-xy/504.shtml" TargetMode="External"/><Relationship Id="rId771" Type="http://schemas.openxmlformats.org/officeDocument/2006/relationships/hyperlink" Target="https://www.serebii.net/pokedex-xy/702.shtml" TargetMode="External"/><Relationship Id="rId424" Type="http://schemas.openxmlformats.org/officeDocument/2006/relationships/hyperlink" Target="https://www.serebii.net/pokedex-xy/383.shtml" TargetMode="External"/><Relationship Id="rId631" Type="http://schemas.openxmlformats.org/officeDocument/2006/relationships/hyperlink" Target="https://www.serebii.net/pokedex-xy/569.shtml" TargetMode="External"/><Relationship Id="rId729" Type="http://schemas.openxmlformats.org/officeDocument/2006/relationships/hyperlink" Target="https://www.serebii.net/pokedex-xy/661.shtml" TargetMode="External"/><Relationship Id="rId270" Type="http://schemas.openxmlformats.org/officeDocument/2006/relationships/hyperlink" Target="https://www.serebii.net/pokedex-xy/249.shtml" TargetMode="External"/><Relationship Id="rId65" Type="http://schemas.openxmlformats.org/officeDocument/2006/relationships/hyperlink" Target="https://www.serebii.net/pokedex-xy/059.shtml" TargetMode="External"/><Relationship Id="rId130" Type="http://schemas.openxmlformats.org/officeDocument/2006/relationships/hyperlink" Target="https://www.serebii.net/pokedex-xy/120.shtml" TargetMode="External"/><Relationship Id="rId368" Type="http://schemas.openxmlformats.org/officeDocument/2006/relationships/hyperlink" Target="https://www.serebii.net/pokedex-xy/335.shtml" TargetMode="External"/><Relationship Id="rId575" Type="http://schemas.openxmlformats.org/officeDocument/2006/relationships/hyperlink" Target="https://www.serebii.net/pokedex-xy/515.shtml" TargetMode="External"/><Relationship Id="rId782" Type="http://schemas.openxmlformats.org/officeDocument/2006/relationships/hyperlink" Target="https://www.serebii.net/pokedex-xy/710.shtml" TargetMode="External"/><Relationship Id="rId228" Type="http://schemas.openxmlformats.org/officeDocument/2006/relationships/hyperlink" Target="https://www.serebii.net/pokedex-xy/211.shtml" TargetMode="External"/><Relationship Id="rId435" Type="http://schemas.openxmlformats.org/officeDocument/2006/relationships/hyperlink" Target="https://www.serebii.net/pokedex-xy/389.shtml" TargetMode="External"/><Relationship Id="rId642" Type="http://schemas.openxmlformats.org/officeDocument/2006/relationships/hyperlink" Target="https://www.serebii.net/pokedex-xy/580.shtml" TargetMode="External"/><Relationship Id="rId281" Type="http://schemas.openxmlformats.org/officeDocument/2006/relationships/hyperlink" Target="https://www.serebii.net/pokedex-xy/258.shtml" TargetMode="External"/><Relationship Id="rId502" Type="http://schemas.openxmlformats.org/officeDocument/2006/relationships/hyperlink" Target="https://www.serebii.net/pokedex-xy/451.shtml" TargetMode="External"/><Relationship Id="rId76" Type="http://schemas.openxmlformats.org/officeDocument/2006/relationships/hyperlink" Target="https://www.serebii.net/pokedex-xy/069.shtml" TargetMode="External"/><Relationship Id="rId141" Type="http://schemas.openxmlformats.org/officeDocument/2006/relationships/hyperlink" Target="https://www.serebii.net/pokedex-xy/130.shtml" TargetMode="External"/><Relationship Id="rId379" Type="http://schemas.openxmlformats.org/officeDocument/2006/relationships/hyperlink" Target="https://www.serebii.net/pokedex-xy/346.shtml" TargetMode="External"/><Relationship Id="rId586" Type="http://schemas.openxmlformats.org/officeDocument/2006/relationships/hyperlink" Target="https://www.serebii.net/pokedex-xy/526.shtml" TargetMode="External"/><Relationship Id="rId793" Type="http://schemas.openxmlformats.org/officeDocument/2006/relationships/hyperlink" Target="https://www.serebii.net/pokedex-xy/718.shtml" TargetMode="External"/><Relationship Id="rId7" Type="http://schemas.openxmlformats.org/officeDocument/2006/relationships/hyperlink" Target="https://www.serebii.net/pokedex-xy/006.shtml" TargetMode="External"/><Relationship Id="rId239" Type="http://schemas.openxmlformats.org/officeDocument/2006/relationships/hyperlink" Target="https://www.serebii.net/pokedex-xy/220.shtml" TargetMode="External"/><Relationship Id="rId446" Type="http://schemas.openxmlformats.org/officeDocument/2006/relationships/hyperlink" Target="https://www.serebii.net/pokedex-xy/400.shtml" TargetMode="External"/><Relationship Id="rId653" Type="http://schemas.openxmlformats.org/officeDocument/2006/relationships/hyperlink" Target="https://www.serebii.net/pokedex-xy/591.shtml" TargetMode="External"/><Relationship Id="rId292" Type="http://schemas.openxmlformats.org/officeDocument/2006/relationships/hyperlink" Target="https://www.serebii.net/pokedex-xy/268.shtml" TargetMode="External"/><Relationship Id="rId306" Type="http://schemas.openxmlformats.org/officeDocument/2006/relationships/hyperlink" Target="https://www.serebii.net/pokedex-xy/282.shtml" TargetMode="External"/><Relationship Id="rId87" Type="http://schemas.openxmlformats.org/officeDocument/2006/relationships/hyperlink" Target="https://www.serebii.net/pokedex-xy/080.shtml" TargetMode="External"/><Relationship Id="rId513" Type="http://schemas.openxmlformats.org/officeDocument/2006/relationships/hyperlink" Target="https://www.serebii.net/pokedex-xy/461.shtml" TargetMode="External"/><Relationship Id="rId597" Type="http://schemas.openxmlformats.org/officeDocument/2006/relationships/hyperlink" Target="https://www.serebii.net/pokedex-xy/536.shtml" TargetMode="External"/><Relationship Id="rId720" Type="http://schemas.openxmlformats.org/officeDocument/2006/relationships/hyperlink" Target="https://www.serebii.net/pokedex-xy/652.shtml" TargetMode="External"/><Relationship Id="rId152" Type="http://schemas.openxmlformats.org/officeDocument/2006/relationships/hyperlink" Target="https://www.serebii.net/pokedex-xy/140.shtml" TargetMode="External"/><Relationship Id="rId457" Type="http://schemas.openxmlformats.org/officeDocument/2006/relationships/hyperlink" Target="https://www.serebii.net/pokedex-xy/411.shtml" TargetMode="External"/><Relationship Id="rId664" Type="http://schemas.openxmlformats.org/officeDocument/2006/relationships/hyperlink" Target="https://www.serebii.net/pokedex-xy/602.shtml" TargetMode="External"/><Relationship Id="rId14" Type="http://schemas.openxmlformats.org/officeDocument/2006/relationships/hyperlink" Target="https://www.serebii.net/pokedex-xy/010.shtml" TargetMode="External"/><Relationship Id="rId317" Type="http://schemas.openxmlformats.org/officeDocument/2006/relationships/hyperlink" Target="https://www.serebii.net/pokedex-xy/292.shtml" TargetMode="External"/><Relationship Id="rId524" Type="http://schemas.openxmlformats.org/officeDocument/2006/relationships/hyperlink" Target="https://www.serebii.net/pokedex-xy/472.shtml" TargetMode="External"/><Relationship Id="rId731" Type="http://schemas.openxmlformats.org/officeDocument/2006/relationships/hyperlink" Target="https://www.serebii.net/pokedex-xy/663.shtml" TargetMode="External"/><Relationship Id="rId98" Type="http://schemas.openxmlformats.org/officeDocument/2006/relationships/hyperlink" Target="https://www.serebii.net/pokedex-xy/090.shtml" TargetMode="External"/><Relationship Id="rId163" Type="http://schemas.openxmlformats.org/officeDocument/2006/relationships/hyperlink" Target="https://www.serebii.net/pokedex-xy/150.shtml" TargetMode="External"/><Relationship Id="rId370" Type="http://schemas.openxmlformats.org/officeDocument/2006/relationships/hyperlink" Target="https://www.serebii.net/pokedex-xy/337.shtml" TargetMode="External"/><Relationship Id="rId230" Type="http://schemas.openxmlformats.org/officeDocument/2006/relationships/hyperlink" Target="https://www.serebii.net/pokedex-xy/212.shtml" TargetMode="External"/><Relationship Id="rId468" Type="http://schemas.openxmlformats.org/officeDocument/2006/relationships/hyperlink" Target="https://www.serebii.net/pokedex-xy/420.shtml" TargetMode="External"/><Relationship Id="rId675" Type="http://schemas.openxmlformats.org/officeDocument/2006/relationships/hyperlink" Target="https://www.serebii.net/pokedex-xy/613.shtml" TargetMode="External"/><Relationship Id="rId25" Type="http://schemas.openxmlformats.org/officeDocument/2006/relationships/hyperlink" Target="https://www.serebii.net/pokedex-xy/019.shtml" TargetMode="External"/><Relationship Id="rId328" Type="http://schemas.openxmlformats.org/officeDocument/2006/relationships/hyperlink" Target="https://www.serebii.net/pokedex-xy/302.shtml" TargetMode="External"/><Relationship Id="rId535" Type="http://schemas.openxmlformats.org/officeDocument/2006/relationships/hyperlink" Target="https://www.serebii.net/pokedex-xy/479.shtml" TargetMode="External"/><Relationship Id="rId742" Type="http://schemas.openxmlformats.org/officeDocument/2006/relationships/hyperlink" Target="https://www.serebii.net/pokedex-xy/674.shtml" TargetMode="External"/><Relationship Id="rId174" Type="http://schemas.openxmlformats.org/officeDocument/2006/relationships/hyperlink" Target="https://www.serebii.net/pokedex-xy/159.shtml" TargetMode="External"/><Relationship Id="rId381" Type="http://schemas.openxmlformats.org/officeDocument/2006/relationships/hyperlink" Target="https://www.serebii.net/pokedex-xy/348.shtml" TargetMode="External"/><Relationship Id="rId602" Type="http://schemas.openxmlformats.org/officeDocument/2006/relationships/hyperlink" Target="https://www.serebii.net/pokedex-xy/541.shtml" TargetMode="External"/><Relationship Id="rId241" Type="http://schemas.openxmlformats.org/officeDocument/2006/relationships/hyperlink" Target="https://www.serebii.net/pokedex-xy/222.shtml" TargetMode="External"/><Relationship Id="rId479" Type="http://schemas.openxmlformats.org/officeDocument/2006/relationships/hyperlink" Target="https://www.serebii.net/pokedex-xy/430.shtml" TargetMode="External"/><Relationship Id="rId686" Type="http://schemas.openxmlformats.org/officeDocument/2006/relationships/hyperlink" Target="https://www.serebii.net/pokedex-xy/624.shtml" TargetMode="External"/><Relationship Id="rId36" Type="http://schemas.openxmlformats.org/officeDocument/2006/relationships/hyperlink" Target="https://www.serebii.net/pokedex-xy/030.shtml" TargetMode="External"/><Relationship Id="rId339" Type="http://schemas.openxmlformats.org/officeDocument/2006/relationships/hyperlink" Target="https://www.serebii.net/pokedex-xy/310.shtml" TargetMode="External"/><Relationship Id="rId546" Type="http://schemas.openxmlformats.org/officeDocument/2006/relationships/hyperlink" Target="https://www.serebii.net/pokedex-xy/487.shtml" TargetMode="External"/><Relationship Id="rId753" Type="http://schemas.openxmlformats.org/officeDocument/2006/relationships/hyperlink" Target="https://www.serebii.net/pokedex-xy/684.shtml" TargetMode="External"/><Relationship Id="rId101" Type="http://schemas.openxmlformats.org/officeDocument/2006/relationships/hyperlink" Target="https://www.serebii.net/pokedex-xy/093.shtml" TargetMode="External"/><Relationship Id="rId185" Type="http://schemas.openxmlformats.org/officeDocument/2006/relationships/hyperlink" Target="https://www.serebii.net/pokedex-xy/170.shtml" TargetMode="External"/><Relationship Id="rId406" Type="http://schemas.openxmlformats.org/officeDocument/2006/relationships/hyperlink" Target="https://www.serebii.net/pokedex-xy/370.shtml" TargetMode="External"/><Relationship Id="rId392" Type="http://schemas.openxmlformats.org/officeDocument/2006/relationships/hyperlink" Target="https://www.serebii.net/pokedex-xy/358.shtml" TargetMode="External"/><Relationship Id="rId613" Type="http://schemas.openxmlformats.org/officeDocument/2006/relationships/hyperlink" Target="https://www.serebii.net/pokedex-xy/552.shtml" TargetMode="External"/><Relationship Id="rId697" Type="http://schemas.openxmlformats.org/officeDocument/2006/relationships/hyperlink" Target="https://www.serebii.net/pokedex-xy/635.shtml" TargetMode="External"/><Relationship Id="rId252" Type="http://schemas.openxmlformats.org/officeDocument/2006/relationships/hyperlink" Target="https://www.serebii.net/pokedex-xy/232.shtml" TargetMode="External"/><Relationship Id="rId47" Type="http://schemas.openxmlformats.org/officeDocument/2006/relationships/hyperlink" Target="https://www.serebii.net/pokedex-xy/041.shtml" TargetMode="External"/><Relationship Id="rId112" Type="http://schemas.openxmlformats.org/officeDocument/2006/relationships/hyperlink" Target="https://www.serebii.net/pokedex-xy/103.shtml" TargetMode="External"/><Relationship Id="rId557" Type="http://schemas.openxmlformats.org/officeDocument/2006/relationships/hyperlink" Target="https://www.serebii.net/pokedex-xy/497.shtml" TargetMode="External"/><Relationship Id="rId764" Type="http://schemas.openxmlformats.org/officeDocument/2006/relationships/hyperlink" Target="https://www.serebii.net/pokedex-xy/695.shtml" TargetMode="External"/><Relationship Id="rId196" Type="http://schemas.openxmlformats.org/officeDocument/2006/relationships/hyperlink" Target="https://www.serebii.net/pokedex-xy/181.shtml" TargetMode="External"/><Relationship Id="rId417" Type="http://schemas.openxmlformats.org/officeDocument/2006/relationships/hyperlink" Target="https://www.serebii.net/pokedex-xy/379.shtml" TargetMode="External"/><Relationship Id="rId624" Type="http://schemas.openxmlformats.org/officeDocument/2006/relationships/hyperlink" Target="https://www.serebii.net/pokedex-xy/562.shtml" TargetMode="External"/><Relationship Id="rId263" Type="http://schemas.openxmlformats.org/officeDocument/2006/relationships/hyperlink" Target="https://www.serebii.net/pokedex-xy/243.shtml" TargetMode="External"/><Relationship Id="rId470" Type="http://schemas.openxmlformats.org/officeDocument/2006/relationships/hyperlink" Target="https://www.serebii.net/pokedex-xy/422.shtml" TargetMode="External"/><Relationship Id="rId58" Type="http://schemas.openxmlformats.org/officeDocument/2006/relationships/hyperlink" Target="https://www.serebii.net/pokedex-xy/052.shtml" TargetMode="External"/><Relationship Id="rId123" Type="http://schemas.openxmlformats.org/officeDocument/2006/relationships/hyperlink" Target="https://www.serebii.net/pokedex-xy/114.shtml" TargetMode="External"/><Relationship Id="rId330" Type="http://schemas.openxmlformats.org/officeDocument/2006/relationships/hyperlink" Target="https://www.serebii.net/pokedex-xy/303.shtml" TargetMode="External"/><Relationship Id="rId568" Type="http://schemas.openxmlformats.org/officeDocument/2006/relationships/hyperlink" Target="https://www.serebii.net/pokedex-xy/508.shtml" TargetMode="External"/><Relationship Id="rId775" Type="http://schemas.openxmlformats.org/officeDocument/2006/relationships/hyperlink" Target="https://www.serebii.net/pokedex-xy/706.shtml" TargetMode="External"/><Relationship Id="rId428" Type="http://schemas.openxmlformats.org/officeDocument/2006/relationships/hyperlink" Target="https://www.serebii.net/pokedex-xy/385.shtml" TargetMode="External"/><Relationship Id="rId635" Type="http://schemas.openxmlformats.org/officeDocument/2006/relationships/hyperlink" Target="https://www.serebii.net/pokedex-xy/573.shtml" TargetMode="External"/><Relationship Id="rId274" Type="http://schemas.openxmlformats.org/officeDocument/2006/relationships/hyperlink" Target="https://www.serebii.net/pokedex-xy/253.shtml" TargetMode="External"/><Relationship Id="rId481" Type="http://schemas.openxmlformats.org/officeDocument/2006/relationships/hyperlink" Target="https://www.serebii.net/pokedex-xy/432.shtml" TargetMode="External"/><Relationship Id="rId702" Type="http://schemas.openxmlformats.org/officeDocument/2006/relationships/hyperlink" Target="https://www.serebii.net/pokedex-xy/640.shtml" TargetMode="External"/><Relationship Id="rId69" Type="http://schemas.openxmlformats.org/officeDocument/2006/relationships/hyperlink" Target="https://www.serebii.net/pokedex-xy/063.shtml" TargetMode="External"/><Relationship Id="rId134" Type="http://schemas.openxmlformats.org/officeDocument/2006/relationships/hyperlink" Target="https://www.serebii.net/pokedex-xy/124.shtml" TargetMode="External"/><Relationship Id="rId579" Type="http://schemas.openxmlformats.org/officeDocument/2006/relationships/hyperlink" Target="https://www.serebii.net/pokedex-xy/519.shtml" TargetMode="External"/><Relationship Id="rId786" Type="http://schemas.openxmlformats.org/officeDocument/2006/relationships/hyperlink" Target="https://www.serebii.net/pokedex-xy/711.shtml" TargetMode="External"/><Relationship Id="rId341" Type="http://schemas.openxmlformats.org/officeDocument/2006/relationships/hyperlink" Target="https://www.serebii.net/pokedex-xy/311.shtml" TargetMode="External"/><Relationship Id="rId439" Type="http://schemas.openxmlformats.org/officeDocument/2006/relationships/hyperlink" Target="https://www.serebii.net/pokedex-xy/393.shtml" TargetMode="External"/><Relationship Id="rId646" Type="http://schemas.openxmlformats.org/officeDocument/2006/relationships/hyperlink" Target="https://www.serebii.net/pokedex-xy/584.shtml" TargetMode="External"/><Relationship Id="rId201" Type="http://schemas.openxmlformats.org/officeDocument/2006/relationships/hyperlink" Target="https://www.serebii.net/pokedex-xy/185.shtml" TargetMode="External"/><Relationship Id="rId285" Type="http://schemas.openxmlformats.org/officeDocument/2006/relationships/hyperlink" Target="https://www.serebii.net/pokedex-xy/261.shtml" TargetMode="External"/><Relationship Id="rId506" Type="http://schemas.openxmlformats.org/officeDocument/2006/relationships/hyperlink" Target="https://www.serebii.net/pokedex-xy/455.shtml" TargetMode="External"/><Relationship Id="rId492" Type="http://schemas.openxmlformats.org/officeDocument/2006/relationships/hyperlink" Target="https://www.serebii.net/pokedex-xy/443.shtml" TargetMode="External"/><Relationship Id="rId713" Type="http://schemas.openxmlformats.org/officeDocument/2006/relationships/hyperlink" Target="https://www.serebii.net/pokedex-xy/646.shtml" TargetMode="External"/><Relationship Id="rId797" Type="http://schemas.openxmlformats.org/officeDocument/2006/relationships/hyperlink" Target="https://www.serebii.net/pokedex-xy/720.shtml" TargetMode="External"/><Relationship Id="rId145" Type="http://schemas.openxmlformats.org/officeDocument/2006/relationships/hyperlink" Target="https://www.serebii.net/pokedex-xy/133.shtml" TargetMode="External"/><Relationship Id="rId352" Type="http://schemas.openxmlformats.org/officeDocument/2006/relationships/hyperlink" Target="https://www.serebii.net/pokedex-xy/321.shtml" TargetMode="External"/><Relationship Id="rId212" Type="http://schemas.openxmlformats.org/officeDocument/2006/relationships/hyperlink" Target="https://www.serebii.net/pokedex-xy/196.shtml" TargetMode="External"/><Relationship Id="rId657" Type="http://schemas.openxmlformats.org/officeDocument/2006/relationships/hyperlink" Target="https://www.serebii.net/pokedex-xy/595.shtml" TargetMode="External"/><Relationship Id="rId296" Type="http://schemas.openxmlformats.org/officeDocument/2006/relationships/hyperlink" Target="https://www.serebii.net/pokedex-xy/272.shtml" TargetMode="External"/><Relationship Id="rId517" Type="http://schemas.openxmlformats.org/officeDocument/2006/relationships/hyperlink" Target="https://www.serebii.net/pokedex-xy/465.shtml" TargetMode="External"/><Relationship Id="rId724" Type="http://schemas.openxmlformats.org/officeDocument/2006/relationships/hyperlink" Target="https://www.serebii.net/pokedex-xy/656.shtml" TargetMode="External"/><Relationship Id="rId60" Type="http://schemas.openxmlformats.org/officeDocument/2006/relationships/hyperlink" Target="https://www.serebii.net/pokedex-xy/054.shtml" TargetMode="External"/><Relationship Id="rId156" Type="http://schemas.openxmlformats.org/officeDocument/2006/relationships/hyperlink" Target="https://www.serebii.net/pokedex-xy/143.shtml" TargetMode="External"/><Relationship Id="rId363" Type="http://schemas.openxmlformats.org/officeDocument/2006/relationships/hyperlink" Target="https://www.serebii.net/pokedex-xy/331.shtml" TargetMode="External"/><Relationship Id="rId570" Type="http://schemas.openxmlformats.org/officeDocument/2006/relationships/hyperlink" Target="https://www.serebii.net/pokedex-xy/510.shtml" TargetMode="External"/><Relationship Id="rId223" Type="http://schemas.openxmlformats.org/officeDocument/2006/relationships/hyperlink" Target="https://www.serebii.net/pokedex-xy/207.shtml" TargetMode="External"/><Relationship Id="rId430" Type="http://schemas.openxmlformats.org/officeDocument/2006/relationships/hyperlink" Target="https://www.serebii.net/pokedex-xy/386.shtml" TargetMode="External"/><Relationship Id="rId668" Type="http://schemas.openxmlformats.org/officeDocument/2006/relationships/hyperlink" Target="https://www.serebii.net/pokedex-xy/606.shtml" TargetMode="External"/><Relationship Id="rId18" Type="http://schemas.openxmlformats.org/officeDocument/2006/relationships/hyperlink" Target="https://www.serebii.net/pokedex-xy/014.shtml" TargetMode="External"/><Relationship Id="rId528" Type="http://schemas.openxmlformats.org/officeDocument/2006/relationships/hyperlink" Target="https://www.serebii.net/pokedex-xy/475.shtml" TargetMode="External"/><Relationship Id="rId735" Type="http://schemas.openxmlformats.org/officeDocument/2006/relationships/hyperlink" Target="https://www.serebii.net/pokedex-xy/667.shtml" TargetMode="External"/><Relationship Id="rId167" Type="http://schemas.openxmlformats.org/officeDocument/2006/relationships/hyperlink" Target="https://www.serebii.net/pokedex-xy/152.shtml" TargetMode="External"/><Relationship Id="rId374" Type="http://schemas.openxmlformats.org/officeDocument/2006/relationships/hyperlink" Target="https://www.serebii.net/pokedex-xy/341.shtml" TargetMode="External"/><Relationship Id="rId581" Type="http://schemas.openxmlformats.org/officeDocument/2006/relationships/hyperlink" Target="https://www.serebii.net/pokedex-xy/521.shtml" TargetMode="External"/><Relationship Id="rId71" Type="http://schemas.openxmlformats.org/officeDocument/2006/relationships/hyperlink" Target="https://www.serebii.net/pokedex-xy/065.shtml" TargetMode="External"/><Relationship Id="rId234" Type="http://schemas.openxmlformats.org/officeDocument/2006/relationships/hyperlink" Target="https://www.serebii.net/pokedex-xy/215.shtml" TargetMode="External"/><Relationship Id="rId679" Type="http://schemas.openxmlformats.org/officeDocument/2006/relationships/hyperlink" Target="https://www.serebii.net/pokedex-xy/617.shtml" TargetMode="External"/><Relationship Id="rId2" Type="http://schemas.openxmlformats.org/officeDocument/2006/relationships/hyperlink" Target="https://www.serebii.net/pokedex-xy/002.shtml" TargetMode="External"/><Relationship Id="rId29" Type="http://schemas.openxmlformats.org/officeDocument/2006/relationships/hyperlink" Target="https://www.serebii.net/pokedex-xy/023.shtml" TargetMode="External"/><Relationship Id="rId441" Type="http://schemas.openxmlformats.org/officeDocument/2006/relationships/hyperlink" Target="https://www.serebii.net/pokedex-xy/395.shtml" TargetMode="External"/><Relationship Id="rId539" Type="http://schemas.openxmlformats.org/officeDocument/2006/relationships/hyperlink" Target="https://www.serebii.net/pokedex-xy/481.shtml" TargetMode="External"/><Relationship Id="rId746" Type="http://schemas.openxmlformats.org/officeDocument/2006/relationships/hyperlink" Target="https://www.serebii.net/pokedex-xy/678.shtml" TargetMode="External"/><Relationship Id="rId178" Type="http://schemas.openxmlformats.org/officeDocument/2006/relationships/hyperlink" Target="https://www.serebii.net/pokedex-xy/163.shtml" TargetMode="External"/><Relationship Id="rId301" Type="http://schemas.openxmlformats.org/officeDocument/2006/relationships/hyperlink" Target="https://www.serebii.net/pokedex-xy/277.shtml" TargetMode="External"/><Relationship Id="rId82" Type="http://schemas.openxmlformats.org/officeDocument/2006/relationships/hyperlink" Target="https://www.serebii.net/pokedex-xy/075.shtml" TargetMode="External"/><Relationship Id="rId385" Type="http://schemas.openxmlformats.org/officeDocument/2006/relationships/hyperlink" Target="https://www.serebii.net/pokedex-xy/352.shtml" TargetMode="External"/><Relationship Id="rId592" Type="http://schemas.openxmlformats.org/officeDocument/2006/relationships/hyperlink" Target="https://www.serebii.net/pokedex-xy/531.shtml" TargetMode="External"/><Relationship Id="rId606" Type="http://schemas.openxmlformats.org/officeDocument/2006/relationships/hyperlink" Target="https://www.serebii.net/pokedex-xy/545.shtml" TargetMode="External"/><Relationship Id="rId245" Type="http://schemas.openxmlformats.org/officeDocument/2006/relationships/hyperlink" Target="https://www.serebii.net/pokedex-xy/226.shtml" TargetMode="External"/><Relationship Id="rId452" Type="http://schemas.openxmlformats.org/officeDocument/2006/relationships/hyperlink" Target="https://www.serebii.net/pokedex-xy/406.shtml" TargetMode="External"/><Relationship Id="rId105" Type="http://schemas.openxmlformats.org/officeDocument/2006/relationships/hyperlink" Target="https://www.serebii.net/pokedex-xy/096.shtml" TargetMode="External"/><Relationship Id="rId312" Type="http://schemas.openxmlformats.org/officeDocument/2006/relationships/hyperlink" Target="https://www.serebii.net/pokedex-xy/287.shtml" TargetMode="External"/><Relationship Id="rId757" Type="http://schemas.openxmlformats.org/officeDocument/2006/relationships/hyperlink" Target="https://www.serebii.net/pokedex-xy/688.shtml" TargetMode="External"/><Relationship Id="rId93" Type="http://schemas.openxmlformats.org/officeDocument/2006/relationships/hyperlink" Target="https://www.serebii.net/pokedex-xy/085.shtml" TargetMode="External"/><Relationship Id="rId189" Type="http://schemas.openxmlformats.org/officeDocument/2006/relationships/hyperlink" Target="https://www.serebii.net/pokedex-xy/174.shtml" TargetMode="External"/><Relationship Id="rId396" Type="http://schemas.openxmlformats.org/officeDocument/2006/relationships/hyperlink" Target="https://www.serebii.net/pokedex-xy/361.shtml" TargetMode="External"/><Relationship Id="rId617" Type="http://schemas.openxmlformats.org/officeDocument/2006/relationships/hyperlink" Target="https://www.serebii.net/pokedex-xy/555.shtml" TargetMode="External"/><Relationship Id="rId256" Type="http://schemas.openxmlformats.org/officeDocument/2006/relationships/hyperlink" Target="https://www.serebii.net/pokedex-xy/236.shtml" TargetMode="External"/><Relationship Id="rId463" Type="http://schemas.openxmlformats.org/officeDocument/2006/relationships/hyperlink" Target="https://www.serebii.net/pokedex-xy/415.shtml" TargetMode="External"/><Relationship Id="rId670" Type="http://schemas.openxmlformats.org/officeDocument/2006/relationships/hyperlink" Target="https://www.serebii.net/pokedex-xy/608.shtml" TargetMode="External"/><Relationship Id="rId116" Type="http://schemas.openxmlformats.org/officeDocument/2006/relationships/hyperlink" Target="https://www.serebii.net/pokedex-xy/107.shtml" TargetMode="External"/><Relationship Id="rId323" Type="http://schemas.openxmlformats.org/officeDocument/2006/relationships/hyperlink" Target="https://www.serebii.net/pokedex-xy/298.shtml" TargetMode="External"/><Relationship Id="rId530" Type="http://schemas.openxmlformats.org/officeDocument/2006/relationships/hyperlink" Target="https://www.serebii.net/pokedex-xy/477.shtml" TargetMode="External"/><Relationship Id="rId768" Type="http://schemas.openxmlformats.org/officeDocument/2006/relationships/hyperlink" Target="https://www.serebii.net/pokedex-xy/699.shtml" TargetMode="External"/><Relationship Id="rId20" Type="http://schemas.openxmlformats.org/officeDocument/2006/relationships/hyperlink" Target="https://www.serebii.net/pokedex-xy/015.shtml" TargetMode="External"/><Relationship Id="rId628" Type="http://schemas.openxmlformats.org/officeDocument/2006/relationships/hyperlink" Target="https://www.serebii.net/pokedex-xy/566.shtml" TargetMode="External"/><Relationship Id="rId267" Type="http://schemas.openxmlformats.org/officeDocument/2006/relationships/hyperlink" Target="https://www.serebii.net/pokedex-xy/247.shtml" TargetMode="External"/><Relationship Id="rId474" Type="http://schemas.openxmlformats.org/officeDocument/2006/relationships/hyperlink" Target="https://www.serebii.net/pokedex-xy/426.shtml" TargetMode="External"/><Relationship Id="rId127" Type="http://schemas.openxmlformats.org/officeDocument/2006/relationships/hyperlink" Target="https://www.serebii.net/pokedex-xy/117.shtml" TargetMode="External"/><Relationship Id="rId681" Type="http://schemas.openxmlformats.org/officeDocument/2006/relationships/hyperlink" Target="https://www.serebii.net/pokedex-xy/619.shtml" TargetMode="External"/><Relationship Id="rId779" Type="http://schemas.openxmlformats.org/officeDocument/2006/relationships/hyperlink" Target="https://www.serebii.net/pokedex-xy/710.shtml" TargetMode="External"/><Relationship Id="rId31" Type="http://schemas.openxmlformats.org/officeDocument/2006/relationships/hyperlink" Target="https://www.serebii.net/pokedex-xy/025.shtml" TargetMode="External"/><Relationship Id="rId334" Type="http://schemas.openxmlformats.org/officeDocument/2006/relationships/hyperlink" Target="https://www.serebii.net/pokedex-xy/306.shtml" TargetMode="External"/><Relationship Id="rId541" Type="http://schemas.openxmlformats.org/officeDocument/2006/relationships/hyperlink" Target="https://www.serebii.net/pokedex-xy/483.shtml" TargetMode="External"/><Relationship Id="rId639" Type="http://schemas.openxmlformats.org/officeDocument/2006/relationships/hyperlink" Target="https://www.serebii.net/pokedex-xy/577.shtml" TargetMode="External"/><Relationship Id="rId180" Type="http://schemas.openxmlformats.org/officeDocument/2006/relationships/hyperlink" Target="https://www.serebii.net/pokedex-xy/165.shtml" TargetMode="External"/><Relationship Id="rId278" Type="http://schemas.openxmlformats.org/officeDocument/2006/relationships/hyperlink" Target="https://www.serebii.net/pokedex-xy/256.shtml" TargetMode="External"/><Relationship Id="rId401" Type="http://schemas.openxmlformats.org/officeDocument/2006/relationships/hyperlink" Target="https://www.serebii.net/pokedex-xy/365.shtml" TargetMode="External"/><Relationship Id="rId485" Type="http://schemas.openxmlformats.org/officeDocument/2006/relationships/hyperlink" Target="https://www.serebii.net/pokedex-xy/436.shtml" TargetMode="External"/><Relationship Id="rId692" Type="http://schemas.openxmlformats.org/officeDocument/2006/relationships/hyperlink" Target="https://www.serebii.net/pokedex-xy/630.shtml" TargetMode="External"/><Relationship Id="rId706" Type="http://schemas.openxmlformats.org/officeDocument/2006/relationships/hyperlink" Target="https://www.serebii.net/pokedex-xy/642.shtml" TargetMode="External"/><Relationship Id="rId42" Type="http://schemas.openxmlformats.org/officeDocument/2006/relationships/hyperlink" Target="https://www.serebii.net/pokedex-xy/036.shtml" TargetMode="External"/><Relationship Id="rId138" Type="http://schemas.openxmlformats.org/officeDocument/2006/relationships/hyperlink" Target="https://www.serebii.net/pokedex-xy/127.shtml" TargetMode="External"/><Relationship Id="rId345" Type="http://schemas.openxmlformats.org/officeDocument/2006/relationships/hyperlink" Target="https://www.serebii.net/pokedex-xy/315.shtml" TargetMode="External"/><Relationship Id="rId552" Type="http://schemas.openxmlformats.org/officeDocument/2006/relationships/hyperlink" Target="https://www.serebii.net/pokedex-xy/492.shtml" TargetMode="External"/><Relationship Id="rId191" Type="http://schemas.openxmlformats.org/officeDocument/2006/relationships/hyperlink" Target="https://www.serebii.net/pokedex-xy/176.shtml" TargetMode="External"/><Relationship Id="rId205" Type="http://schemas.openxmlformats.org/officeDocument/2006/relationships/hyperlink" Target="https://www.serebii.net/pokedex-xy/189.shtml" TargetMode="External"/><Relationship Id="rId412" Type="http://schemas.openxmlformats.org/officeDocument/2006/relationships/hyperlink" Target="https://www.serebii.net/pokedex-xy/375.shtml" TargetMode="External"/><Relationship Id="rId289" Type="http://schemas.openxmlformats.org/officeDocument/2006/relationships/hyperlink" Target="https://www.serebii.net/pokedex-xy/265.shtml" TargetMode="External"/><Relationship Id="rId496" Type="http://schemas.openxmlformats.org/officeDocument/2006/relationships/hyperlink" Target="https://www.serebii.net/pokedex-xy/446.shtml" TargetMode="External"/><Relationship Id="rId717" Type="http://schemas.openxmlformats.org/officeDocument/2006/relationships/hyperlink" Target="https://www.serebii.net/pokedex-xy/649.shtml" TargetMode="External"/><Relationship Id="rId53" Type="http://schemas.openxmlformats.org/officeDocument/2006/relationships/hyperlink" Target="https://www.serebii.net/pokedex-xy/047.shtml" TargetMode="External"/><Relationship Id="rId149" Type="http://schemas.openxmlformats.org/officeDocument/2006/relationships/hyperlink" Target="https://www.serebii.net/pokedex-xy/137.shtml" TargetMode="External"/><Relationship Id="rId356" Type="http://schemas.openxmlformats.org/officeDocument/2006/relationships/hyperlink" Target="https://www.serebii.net/pokedex-xy/324.shtml" TargetMode="External"/><Relationship Id="rId563" Type="http://schemas.openxmlformats.org/officeDocument/2006/relationships/hyperlink" Target="https://www.serebii.net/pokedex-xy/503.shtml" TargetMode="External"/><Relationship Id="rId770" Type="http://schemas.openxmlformats.org/officeDocument/2006/relationships/hyperlink" Target="https://www.serebii.net/pokedex-xy/701.shtml" TargetMode="External"/><Relationship Id="rId216" Type="http://schemas.openxmlformats.org/officeDocument/2006/relationships/hyperlink" Target="https://www.serebii.net/pokedex-xy/200.shtml" TargetMode="External"/><Relationship Id="rId423" Type="http://schemas.openxmlformats.org/officeDocument/2006/relationships/hyperlink" Target="https://www.serebii.net/pokedex-xy/382.shtml" TargetMode="External"/><Relationship Id="rId630" Type="http://schemas.openxmlformats.org/officeDocument/2006/relationships/hyperlink" Target="https://www.serebii.net/pokedex-xy/568.shtml" TargetMode="External"/><Relationship Id="rId728" Type="http://schemas.openxmlformats.org/officeDocument/2006/relationships/hyperlink" Target="https://www.serebii.net/pokedex-xy/660.shtml" TargetMode="External"/><Relationship Id="rId64" Type="http://schemas.openxmlformats.org/officeDocument/2006/relationships/hyperlink" Target="https://www.serebii.net/pokedex-xy/058.shtml" TargetMode="External"/><Relationship Id="rId367" Type="http://schemas.openxmlformats.org/officeDocument/2006/relationships/hyperlink" Target="https://www.serebii.net/pokedex-xy/334.shtml" TargetMode="External"/><Relationship Id="rId574" Type="http://schemas.openxmlformats.org/officeDocument/2006/relationships/hyperlink" Target="https://www.serebii.net/pokedex-xy/514.shtml" TargetMode="External"/><Relationship Id="rId171" Type="http://schemas.openxmlformats.org/officeDocument/2006/relationships/hyperlink" Target="https://www.serebii.net/pokedex-xy/156.shtml" TargetMode="External"/><Relationship Id="rId227" Type="http://schemas.openxmlformats.org/officeDocument/2006/relationships/hyperlink" Target="https://www.serebii.net/pokedex-xy/210.shtml" TargetMode="External"/><Relationship Id="rId781" Type="http://schemas.openxmlformats.org/officeDocument/2006/relationships/hyperlink" Target="https://www.serebii.net/pokedex-xy/710.shtml" TargetMode="External"/><Relationship Id="rId269" Type="http://schemas.openxmlformats.org/officeDocument/2006/relationships/hyperlink" Target="https://www.serebii.net/pokedex-xy/248.shtml" TargetMode="External"/><Relationship Id="rId434" Type="http://schemas.openxmlformats.org/officeDocument/2006/relationships/hyperlink" Target="https://www.serebii.net/pokedex-xy/388.shtml" TargetMode="External"/><Relationship Id="rId476" Type="http://schemas.openxmlformats.org/officeDocument/2006/relationships/hyperlink" Target="https://www.serebii.net/pokedex-xy/428.shtml" TargetMode="External"/><Relationship Id="rId641" Type="http://schemas.openxmlformats.org/officeDocument/2006/relationships/hyperlink" Target="https://www.serebii.net/pokedex-xy/579.shtml" TargetMode="External"/><Relationship Id="rId683" Type="http://schemas.openxmlformats.org/officeDocument/2006/relationships/hyperlink" Target="https://www.serebii.net/pokedex-xy/621.shtml" TargetMode="External"/><Relationship Id="rId739" Type="http://schemas.openxmlformats.org/officeDocument/2006/relationships/hyperlink" Target="https://www.serebii.net/pokedex-xy/671.shtml" TargetMode="External"/><Relationship Id="rId33" Type="http://schemas.openxmlformats.org/officeDocument/2006/relationships/hyperlink" Target="https://www.serebii.net/pokedex-xy/027.shtml" TargetMode="External"/><Relationship Id="rId129" Type="http://schemas.openxmlformats.org/officeDocument/2006/relationships/hyperlink" Target="https://www.serebii.net/pokedex-xy/119.shtml" TargetMode="External"/><Relationship Id="rId280" Type="http://schemas.openxmlformats.org/officeDocument/2006/relationships/hyperlink" Target="https://www.serebii.net/pokedex-xy/257.shtml" TargetMode="External"/><Relationship Id="rId336" Type="http://schemas.openxmlformats.org/officeDocument/2006/relationships/hyperlink" Target="https://www.serebii.net/pokedex-xy/308.shtml" TargetMode="External"/><Relationship Id="rId501" Type="http://schemas.openxmlformats.org/officeDocument/2006/relationships/hyperlink" Target="https://www.serebii.net/pokedex-xy/450.shtml" TargetMode="External"/><Relationship Id="rId543" Type="http://schemas.openxmlformats.org/officeDocument/2006/relationships/hyperlink" Target="https://www.serebii.net/pokedex-xy/485.shtml" TargetMode="External"/><Relationship Id="rId75" Type="http://schemas.openxmlformats.org/officeDocument/2006/relationships/hyperlink" Target="https://www.serebii.net/pokedex-xy/068.shtml" TargetMode="External"/><Relationship Id="rId140" Type="http://schemas.openxmlformats.org/officeDocument/2006/relationships/hyperlink" Target="https://www.serebii.net/pokedex-xy/129.shtml" TargetMode="External"/><Relationship Id="rId182" Type="http://schemas.openxmlformats.org/officeDocument/2006/relationships/hyperlink" Target="https://www.serebii.net/pokedex-xy/167.shtml" TargetMode="External"/><Relationship Id="rId378" Type="http://schemas.openxmlformats.org/officeDocument/2006/relationships/hyperlink" Target="https://www.serebii.net/pokedex-xy/345.shtml" TargetMode="External"/><Relationship Id="rId403" Type="http://schemas.openxmlformats.org/officeDocument/2006/relationships/hyperlink" Target="https://www.serebii.net/pokedex-xy/367.shtml" TargetMode="External"/><Relationship Id="rId585" Type="http://schemas.openxmlformats.org/officeDocument/2006/relationships/hyperlink" Target="https://www.serebii.net/pokedex-xy/525.shtml" TargetMode="External"/><Relationship Id="rId750" Type="http://schemas.openxmlformats.org/officeDocument/2006/relationships/hyperlink" Target="https://www.serebii.net/pokedex-xy/681.shtml" TargetMode="External"/><Relationship Id="rId792" Type="http://schemas.openxmlformats.org/officeDocument/2006/relationships/hyperlink" Target="https://www.serebii.net/pokedex-xy/717.shtml" TargetMode="External"/><Relationship Id="rId6" Type="http://schemas.openxmlformats.org/officeDocument/2006/relationships/hyperlink" Target="https://www.serebii.net/pokedex-xy/005.shtml" TargetMode="External"/><Relationship Id="rId238" Type="http://schemas.openxmlformats.org/officeDocument/2006/relationships/hyperlink" Target="https://www.serebii.net/pokedex-xy/219.shtml" TargetMode="External"/><Relationship Id="rId445" Type="http://schemas.openxmlformats.org/officeDocument/2006/relationships/hyperlink" Target="https://www.serebii.net/pokedex-xy/399.shtml" TargetMode="External"/><Relationship Id="rId487" Type="http://schemas.openxmlformats.org/officeDocument/2006/relationships/hyperlink" Target="https://www.serebii.net/pokedex-xy/438.shtml" TargetMode="External"/><Relationship Id="rId610" Type="http://schemas.openxmlformats.org/officeDocument/2006/relationships/hyperlink" Target="https://www.serebii.net/pokedex-xy/549.shtml" TargetMode="External"/><Relationship Id="rId652" Type="http://schemas.openxmlformats.org/officeDocument/2006/relationships/hyperlink" Target="https://www.serebii.net/pokedex-xy/590.shtml" TargetMode="External"/><Relationship Id="rId694" Type="http://schemas.openxmlformats.org/officeDocument/2006/relationships/hyperlink" Target="https://www.serebii.net/pokedex-xy/632.shtml" TargetMode="External"/><Relationship Id="rId708" Type="http://schemas.openxmlformats.org/officeDocument/2006/relationships/hyperlink" Target="https://www.serebii.net/pokedex-xy/644.shtml" TargetMode="External"/><Relationship Id="rId291" Type="http://schemas.openxmlformats.org/officeDocument/2006/relationships/hyperlink" Target="https://www.serebii.net/pokedex-xy/267.shtml" TargetMode="External"/><Relationship Id="rId305" Type="http://schemas.openxmlformats.org/officeDocument/2006/relationships/hyperlink" Target="https://www.serebii.net/pokedex-xy/281.shtml" TargetMode="External"/><Relationship Id="rId347" Type="http://schemas.openxmlformats.org/officeDocument/2006/relationships/hyperlink" Target="https://www.serebii.net/pokedex-xy/317.shtml" TargetMode="External"/><Relationship Id="rId512" Type="http://schemas.openxmlformats.org/officeDocument/2006/relationships/hyperlink" Target="https://www.serebii.net/pokedex-xy/460.shtml" TargetMode="External"/><Relationship Id="rId44" Type="http://schemas.openxmlformats.org/officeDocument/2006/relationships/hyperlink" Target="https://www.serebii.net/pokedex-xy/038.shtml" TargetMode="External"/><Relationship Id="rId86" Type="http://schemas.openxmlformats.org/officeDocument/2006/relationships/hyperlink" Target="https://www.serebii.net/pokedex-xy/079.shtml" TargetMode="External"/><Relationship Id="rId151" Type="http://schemas.openxmlformats.org/officeDocument/2006/relationships/hyperlink" Target="https://www.serebii.net/pokedex-xy/139.shtml" TargetMode="External"/><Relationship Id="rId389" Type="http://schemas.openxmlformats.org/officeDocument/2006/relationships/hyperlink" Target="https://www.serebii.net/pokedex-xy/355.shtml" TargetMode="External"/><Relationship Id="rId554" Type="http://schemas.openxmlformats.org/officeDocument/2006/relationships/hyperlink" Target="https://www.serebii.net/pokedex-xy/494.shtml" TargetMode="External"/><Relationship Id="rId596" Type="http://schemas.openxmlformats.org/officeDocument/2006/relationships/hyperlink" Target="https://www.serebii.net/pokedex-xy/535.shtml" TargetMode="External"/><Relationship Id="rId761" Type="http://schemas.openxmlformats.org/officeDocument/2006/relationships/hyperlink" Target="https://www.serebii.net/pokedex-xy/692.shtml" TargetMode="External"/><Relationship Id="rId193" Type="http://schemas.openxmlformats.org/officeDocument/2006/relationships/hyperlink" Target="https://www.serebii.net/pokedex-xy/178.shtml" TargetMode="External"/><Relationship Id="rId207" Type="http://schemas.openxmlformats.org/officeDocument/2006/relationships/hyperlink" Target="https://www.serebii.net/pokedex-xy/191.shtml" TargetMode="External"/><Relationship Id="rId249" Type="http://schemas.openxmlformats.org/officeDocument/2006/relationships/hyperlink" Target="https://www.serebii.net/pokedex-xy/229.shtml" TargetMode="External"/><Relationship Id="rId414" Type="http://schemas.openxmlformats.org/officeDocument/2006/relationships/hyperlink" Target="https://www.serebii.net/pokedex-xy/376.shtml" TargetMode="External"/><Relationship Id="rId456" Type="http://schemas.openxmlformats.org/officeDocument/2006/relationships/hyperlink" Target="https://www.serebii.net/pokedex-xy/410.shtml" TargetMode="External"/><Relationship Id="rId498" Type="http://schemas.openxmlformats.org/officeDocument/2006/relationships/hyperlink" Target="https://www.serebii.net/pokedex-xy/448.shtml" TargetMode="External"/><Relationship Id="rId621" Type="http://schemas.openxmlformats.org/officeDocument/2006/relationships/hyperlink" Target="https://www.serebii.net/pokedex-xy/559.shtml" TargetMode="External"/><Relationship Id="rId663" Type="http://schemas.openxmlformats.org/officeDocument/2006/relationships/hyperlink" Target="https://www.serebii.net/pokedex-xy/601.shtml" TargetMode="External"/><Relationship Id="rId13" Type="http://schemas.openxmlformats.org/officeDocument/2006/relationships/hyperlink" Target="https://www.serebii.net/pokedex-xy/009.shtml" TargetMode="External"/><Relationship Id="rId109" Type="http://schemas.openxmlformats.org/officeDocument/2006/relationships/hyperlink" Target="https://www.serebii.net/pokedex-xy/100.shtml" TargetMode="External"/><Relationship Id="rId260" Type="http://schemas.openxmlformats.org/officeDocument/2006/relationships/hyperlink" Target="https://www.serebii.net/pokedex-xy/240.shtml" TargetMode="External"/><Relationship Id="rId316" Type="http://schemas.openxmlformats.org/officeDocument/2006/relationships/hyperlink" Target="https://www.serebii.net/pokedex-xy/291.shtml" TargetMode="External"/><Relationship Id="rId523" Type="http://schemas.openxmlformats.org/officeDocument/2006/relationships/hyperlink" Target="https://www.serebii.net/pokedex-xy/471.shtml" TargetMode="External"/><Relationship Id="rId719" Type="http://schemas.openxmlformats.org/officeDocument/2006/relationships/hyperlink" Target="https://www.serebii.net/pokedex-xy/651.shtml" TargetMode="External"/><Relationship Id="rId55" Type="http://schemas.openxmlformats.org/officeDocument/2006/relationships/hyperlink" Target="https://www.serebii.net/pokedex-xy/049.shtml" TargetMode="External"/><Relationship Id="rId97" Type="http://schemas.openxmlformats.org/officeDocument/2006/relationships/hyperlink" Target="https://www.serebii.net/pokedex-xy/089.shtml" TargetMode="External"/><Relationship Id="rId120" Type="http://schemas.openxmlformats.org/officeDocument/2006/relationships/hyperlink" Target="https://www.serebii.net/pokedex-xy/111.shtml" TargetMode="External"/><Relationship Id="rId358" Type="http://schemas.openxmlformats.org/officeDocument/2006/relationships/hyperlink" Target="https://www.serebii.net/pokedex-xy/326.shtml" TargetMode="External"/><Relationship Id="rId565" Type="http://schemas.openxmlformats.org/officeDocument/2006/relationships/hyperlink" Target="https://www.serebii.net/pokedex-xy/505.shtml" TargetMode="External"/><Relationship Id="rId730" Type="http://schemas.openxmlformats.org/officeDocument/2006/relationships/hyperlink" Target="https://www.serebii.net/pokedex-xy/662.shtml" TargetMode="External"/><Relationship Id="rId772" Type="http://schemas.openxmlformats.org/officeDocument/2006/relationships/hyperlink" Target="https://www.serebii.net/pokedex-xy/703.shtml" TargetMode="External"/><Relationship Id="rId162" Type="http://schemas.openxmlformats.org/officeDocument/2006/relationships/hyperlink" Target="https://www.serebii.net/pokedex-xy/149.shtml" TargetMode="External"/><Relationship Id="rId218" Type="http://schemas.openxmlformats.org/officeDocument/2006/relationships/hyperlink" Target="https://www.serebii.net/pokedex-xy/202.shtml" TargetMode="External"/><Relationship Id="rId425" Type="http://schemas.openxmlformats.org/officeDocument/2006/relationships/hyperlink" Target="https://www.serebii.net/pokedex-xy/383.shtml" TargetMode="External"/><Relationship Id="rId467" Type="http://schemas.openxmlformats.org/officeDocument/2006/relationships/hyperlink" Target="https://www.serebii.net/pokedex-xy/419.shtml" TargetMode="External"/><Relationship Id="rId632" Type="http://schemas.openxmlformats.org/officeDocument/2006/relationships/hyperlink" Target="https://www.serebii.net/pokedex-xy/570.shtml" TargetMode="External"/><Relationship Id="rId271" Type="http://schemas.openxmlformats.org/officeDocument/2006/relationships/hyperlink" Target="https://www.serebii.net/pokedex-xy/250.shtml" TargetMode="External"/><Relationship Id="rId674" Type="http://schemas.openxmlformats.org/officeDocument/2006/relationships/hyperlink" Target="https://www.serebii.net/pokedex-xy/612.shtml" TargetMode="External"/><Relationship Id="rId24" Type="http://schemas.openxmlformats.org/officeDocument/2006/relationships/hyperlink" Target="https://www.serebii.net/pokedex-xy/018.shtml" TargetMode="External"/><Relationship Id="rId66" Type="http://schemas.openxmlformats.org/officeDocument/2006/relationships/hyperlink" Target="https://www.serebii.net/pokedex-xy/060.shtml" TargetMode="External"/><Relationship Id="rId131" Type="http://schemas.openxmlformats.org/officeDocument/2006/relationships/hyperlink" Target="https://www.serebii.net/pokedex-xy/121.shtml" TargetMode="External"/><Relationship Id="rId327" Type="http://schemas.openxmlformats.org/officeDocument/2006/relationships/hyperlink" Target="https://www.serebii.net/pokedex-xy/302.shtml" TargetMode="External"/><Relationship Id="rId369" Type="http://schemas.openxmlformats.org/officeDocument/2006/relationships/hyperlink" Target="https://www.serebii.net/pokedex-xy/336.shtml" TargetMode="External"/><Relationship Id="rId534" Type="http://schemas.openxmlformats.org/officeDocument/2006/relationships/hyperlink" Target="https://www.serebii.net/pokedex-xy/479.shtml" TargetMode="External"/><Relationship Id="rId576" Type="http://schemas.openxmlformats.org/officeDocument/2006/relationships/hyperlink" Target="https://www.serebii.net/pokedex-xy/516.shtml" TargetMode="External"/><Relationship Id="rId741" Type="http://schemas.openxmlformats.org/officeDocument/2006/relationships/hyperlink" Target="https://www.serebii.net/pokedex-xy/673.shtml" TargetMode="External"/><Relationship Id="rId783" Type="http://schemas.openxmlformats.org/officeDocument/2006/relationships/hyperlink" Target="https://www.serebii.net/pokedex-xy/711.shtml" TargetMode="External"/><Relationship Id="rId173" Type="http://schemas.openxmlformats.org/officeDocument/2006/relationships/hyperlink" Target="https://www.serebii.net/pokedex-xy/158.shtml" TargetMode="External"/><Relationship Id="rId229" Type="http://schemas.openxmlformats.org/officeDocument/2006/relationships/hyperlink" Target="https://www.serebii.net/pokedex-xy/212.shtml" TargetMode="External"/><Relationship Id="rId380" Type="http://schemas.openxmlformats.org/officeDocument/2006/relationships/hyperlink" Target="https://www.serebii.net/pokedex-xy/347.shtml" TargetMode="External"/><Relationship Id="rId436" Type="http://schemas.openxmlformats.org/officeDocument/2006/relationships/hyperlink" Target="https://www.serebii.net/pokedex-xy/390.shtml" TargetMode="External"/><Relationship Id="rId601" Type="http://schemas.openxmlformats.org/officeDocument/2006/relationships/hyperlink" Target="https://www.serebii.net/pokedex-xy/540.shtml" TargetMode="External"/><Relationship Id="rId643" Type="http://schemas.openxmlformats.org/officeDocument/2006/relationships/hyperlink" Target="https://www.serebii.net/pokedex-xy/581.shtml" TargetMode="External"/><Relationship Id="rId240" Type="http://schemas.openxmlformats.org/officeDocument/2006/relationships/hyperlink" Target="https://www.serebii.net/pokedex-xy/221.shtml" TargetMode="External"/><Relationship Id="rId478" Type="http://schemas.openxmlformats.org/officeDocument/2006/relationships/hyperlink" Target="https://www.serebii.net/pokedex-xy/429.shtml" TargetMode="External"/><Relationship Id="rId685" Type="http://schemas.openxmlformats.org/officeDocument/2006/relationships/hyperlink" Target="https://www.serebii.net/pokedex-xy/623.shtml" TargetMode="External"/><Relationship Id="rId35" Type="http://schemas.openxmlformats.org/officeDocument/2006/relationships/hyperlink" Target="https://www.serebii.net/pokedex-xy/029.shtml" TargetMode="External"/><Relationship Id="rId77" Type="http://schemas.openxmlformats.org/officeDocument/2006/relationships/hyperlink" Target="https://www.serebii.net/pokedex-xy/070.shtml" TargetMode="External"/><Relationship Id="rId100" Type="http://schemas.openxmlformats.org/officeDocument/2006/relationships/hyperlink" Target="https://www.serebii.net/pokedex-xy/092.shtml" TargetMode="External"/><Relationship Id="rId282" Type="http://schemas.openxmlformats.org/officeDocument/2006/relationships/hyperlink" Target="https://www.serebii.net/pokedex-xy/259.shtml" TargetMode="External"/><Relationship Id="rId338" Type="http://schemas.openxmlformats.org/officeDocument/2006/relationships/hyperlink" Target="https://www.serebii.net/pokedex-xy/309.shtml" TargetMode="External"/><Relationship Id="rId503" Type="http://schemas.openxmlformats.org/officeDocument/2006/relationships/hyperlink" Target="https://www.serebii.net/pokedex-xy/452.shtml" TargetMode="External"/><Relationship Id="rId545" Type="http://schemas.openxmlformats.org/officeDocument/2006/relationships/hyperlink" Target="https://www.serebii.net/pokedex-xy/487.shtml" TargetMode="External"/><Relationship Id="rId587" Type="http://schemas.openxmlformats.org/officeDocument/2006/relationships/hyperlink" Target="https://www.serebii.net/pokedex-xy/527.shtml" TargetMode="External"/><Relationship Id="rId710" Type="http://schemas.openxmlformats.org/officeDocument/2006/relationships/hyperlink" Target="https://www.serebii.net/pokedex-xy/645.shtml" TargetMode="External"/><Relationship Id="rId752" Type="http://schemas.openxmlformats.org/officeDocument/2006/relationships/hyperlink" Target="https://www.serebii.net/pokedex-xy/683.shtml" TargetMode="External"/><Relationship Id="rId8" Type="http://schemas.openxmlformats.org/officeDocument/2006/relationships/hyperlink" Target="https://www.serebii.net/pokedex-xy/006.shtml" TargetMode="External"/><Relationship Id="rId142" Type="http://schemas.openxmlformats.org/officeDocument/2006/relationships/hyperlink" Target="https://www.serebii.net/pokedex-xy/130.shtml" TargetMode="External"/><Relationship Id="rId184" Type="http://schemas.openxmlformats.org/officeDocument/2006/relationships/hyperlink" Target="https://www.serebii.net/pokedex-xy/169.shtml" TargetMode="External"/><Relationship Id="rId391" Type="http://schemas.openxmlformats.org/officeDocument/2006/relationships/hyperlink" Target="https://www.serebii.net/pokedex-xy/357.shtml" TargetMode="External"/><Relationship Id="rId405" Type="http://schemas.openxmlformats.org/officeDocument/2006/relationships/hyperlink" Target="https://www.serebii.net/pokedex-xy/369.shtml" TargetMode="External"/><Relationship Id="rId447" Type="http://schemas.openxmlformats.org/officeDocument/2006/relationships/hyperlink" Target="https://www.serebii.net/pokedex-xy/401.shtml" TargetMode="External"/><Relationship Id="rId612" Type="http://schemas.openxmlformats.org/officeDocument/2006/relationships/hyperlink" Target="https://www.serebii.net/pokedex-xy/551.shtml" TargetMode="External"/><Relationship Id="rId794" Type="http://schemas.openxmlformats.org/officeDocument/2006/relationships/hyperlink" Target="https://www.serebii.net/pokedex-xy/719.shtml" TargetMode="External"/><Relationship Id="rId251" Type="http://schemas.openxmlformats.org/officeDocument/2006/relationships/hyperlink" Target="https://www.serebii.net/pokedex-xy/231.shtml" TargetMode="External"/><Relationship Id="rId489" Type="http://schemas.openxmlformats.org/officeDocument/2006/relationships/hyperlink" Target="https://www.serebii.net/pokedex-xy/440.shtml" TargetMode="External"/><Relationship Id="rId654" Type="http://schemas.openxmlformats.org/officeDocument/2006/relationships/hyperlink" Target="https://www.serebii.net/pokedex-xy/592.shtml" TargetMode="External"/><Relationship Id="rId696" Type="http://schemas.openxmlformats.org/officeDocument/2006/relationships/hyperlink" Target="https://www.serebii.net/pokedex-xy/634.shtml" TargetMode="External"/><Relationship Id="rId46" Type="http://schemas.openxmlformats.org/officeDocument/2006/relationships/hyperlink" Target="https://www.serebii.net/pokedex-xy/040.shtml" TargetMode="External"/><Relationship Id="rId293" Type="http://schemas.openxmlformats.org/officeDocument/2006/relationships/hyperlink" Target="https://www.serebii.net/pokedex-xy/269.shtml" TargetMode="External"/><Relationship Id="rId307" Type="http://schemas.openxmlformats.org/officeDocument/2006/relationships/hyperlink" Target="https://www.serebii.net/pokedex-xy/282.shtml" TargetMode="External"/><Relationship Id="rId349" Type="http://schemas.openxmlformats.org/officeDocument/2006/relationships/hyperlink" Target="https://www.serebii.net/pokedex-xy/319.shtml" TargetMode="External"/><Relationship Id="rId514" Type="http://schemas.openxmlformats.org/officeDocument/2006/relationships/hyperlink" Target="https://www.serebii.net/pokedex-xy/462.shtml" TargetMode="External"/><Relationship Id="rId556" Type="http://schemas.openxmlformats.org/officeDocument/2006/relationships/hyperlink" Target="https://www.serebii.net/pokedex-xy/496.shtml" TargetMode="External"/><Relationship Id="rId721" Type="http://schemas.openxmlformats.org/officeDocument/2006/relationships/hyperlink" Target="https://www.serebii.net/pokedex-xy/653.shtml" TargetMode="External"/><Relationship Id="rId763" Type="http://schemas.openxmlformats.org/officeDocument/2006/relationships/hyperlink" Target="https://www.serebii.net/pokedex-xy/694.shtml" TargetMode="External"/><Relationship Id="rId88" Type="http://schemas.openxmlformats.org/officeDocument/2006/relationships/hyperlink" Target="https://www.serebii.net/pokedex-xy/080.shtml" TargetMode="External"/><Relationship Id="rId111" Type="http://schemas.openxmlformats.org/officeDocument/2006/relationships/hyperlink" Target="https://www.serebii.net/pokedex-xy/102.shtml" TargetMode="External"/><Relationship Id="rId153" Type="http://schemas.openxmlformats.org/officeDocument/2006/relationships/hyperlink" Target="https://www.serebii.net/pokedex-xy/141.shtml" TargetMode="External"/><Relationship Id="rId195" Type="http://schemas.openxmlformats.org/officeDocument/2006/relationships/hyperlink" Target="https://www.serebii.net/pokedex-xy/180.shtml" TargetMode="External"/><Relationship Id="rId209" Type="http://schemas.openxmlformats.org/officeDocument/2006/relationships/hyperlink" Target="https://www.serebii.net/pokedex-xy/193.shtml" TargetMode="External"/><Relationship Id="rId360" Type="http://schemas.openxmlformats.org/officeDocument/2006/relationships/hyperlink" Target="https://www.serebii.net/pokedex-xy/328.shtml" TargetMode="External"/><Relationship Id="rId416" Type="http://schemas.openxmlformats.org/officeDocument/2006/relationships/hyperlink" Target="https://www.serebii.net/pokedex-xy/378.shtml" TargetMode="External"/><Relationship Id="rId598" Type="http://schemas.openxmlformats.org/officeDocument/2006/relationships/hyperlink" Target="https://www.serebii.net/pokedex-xy/537.shtml" TargetMode="External"/><Relationship Id="rId220" Type="http://schemas.openxmlformats.org/officeDocument/2006/relationships/hyperlink" Target="https://www.serebii.net/pokedex-xy/204.shtml" TargetMode="External"/><Relationship Id="rId458" Type="http://schemas.openxmlformats.org/officeDocument/2006/relationships/hyperlink" Target="https://www.serebii.net/pokedex-xy/412.shtml" TargetMode="External"/><Relationship Id="rId623" Type="http://schemas.openxmlformats.org/officeDocument/2006/relationships/hyperlink" Target="https://www.serebii.net/pokedex-xy/561.shtml" TargetMode="External"/><Relationship Id="rId665" Type="http://schemas.openxmlformats.org/officeDocument/2006/relationships/hyperlink" Target="https://www.serebii.net/pokedex-xy/603.shtml" TargetMode="External"/><Relationship Id="rId15" Type="http://schemas.openxmlformats.org/officeDocument/2006/relationships/hyperlink" Target="https://www.serebii.net/pokedex-xy/011.shtml" TargetMode="External"/><Relationship Id="rId57" Type="http://schemas.openxmlformats.org/officeDocument/2006/relationships/hyperlink" Target="https://www.serebii.net/pokedex-xy/051.shtml" TargetMode="External"/><Relationship Id="rId262" Type="http://schemas.openxmlformats.org/officeDocument/2006/relationships/hyperlink" Target="https://www.serebii.net/pokedex-xy/242.shtml" TargetMode="External"/><Relationship Id="rId318" Type="http://schemas.openxmlformats.org/officeDocument/2006/relationships/hyperlink" Target="https://www.serebii.net/pokedex-xy/293.shtml" TargetMode="External"/><Relationship Id="rId525" Type="http://schemas.openxmlformats.org/officeDocument/2006/relationships/hyperlink" Target="https://www.serebii.net/pokedex-xy/473.shtml" TargetMode="External"/><Relationship Id="rId567" Type="http://schemas.openxmlformats.org/officeDocument/2006/relationships/hyperlink" Target="https://www.serebii.net/pokedex-xy/507.shtml" TargetMode="External"/><Relationship Id="rId732" Type="http://schemas.openxmlformats.org/officeDocument/2006/relationships/hyperlink" Target="https://www.serebii.net/pokedex-xy/664.shtml" TargetMode="External"/><Relationship Id="rId99" Type="http://schemas.openxmlformats.org/officeDocument/2006/relationships/hyperlink" Target="https://www.serebii.net/pokedex-xy/091.shtml" TargetMode="External"/><Relationship Id="rId122" Type="http://schemas.openxmlformats.org/officeDocument/2006/relationships/hyperlink" Target="https://www.serebii.net/pokedex-xy/113.shtml" TargetMode="External"/><Relationship Id="rId164" Type="http://schemas.openxmlformats.org/officeDocument/2006/relationships/hyperlink" Target="https://www.serebii.net/pokedex-xy/150.shtml" TargetMode="External"/><Relationship Id="rId371" Type="http://schemas.openxmlformats.org/officeDocument/2006/relationships/hyperlink" Target="https://www.serebii.net/pokedex-xy/338.shtml" TargetMode="External"/><Relationship Id="rId774" Type="http://schemas.openxmlformats.org/officeDocument/2006/relationships/hyperlink" Target="https://www.serebii.net/pokedex-xy/705.shtml" TargetMode="External"/><Relationship Id="rId427" Type="http://schemas.openxmlformats.org/officeDocument/2006/relationships/hyperlink" Target="https://www.serebii.net/pokedex-xy/384.shtml" TargetMode="External"/><Relationship Id="rId469" Type="http://schemas.openxmlformats.org/officeDocument/2006/relationships/hyperlink" Target="https://www.serebii.net/pokedex-xy/421.shtml" TargetMode="External"/><Relationship Id="rId634" Type="http://schemas.openxmlformats.org/officeDocument/2006/relationships/hyperlink" Target="https://www.serebii.net/pokedex-xy/572.shtml" TargetMode="External"/><Relationship Id="rId676" Type="http://schemas.openxmlformats.org/officeDocument/2006/relationships/hyperlink" Target="https://www.serebii.net/pokedex-xy/614.shtml" TargetMode="External"/><Relationship Id="rId26" Type="http://schemas.openxmlformats.org/officeDocument/2006/relationships/hyperlink" Target="https://www.serebii.net/pokedex-xy/020.shtml" TargetMode="External"/><Relationship Id="rId231" Type="http://schemas.openxmlformats.org/officeDocument/2006/relationships/hyperlink" Target="https://www.serebii.net/pokedex-xy/213.shtml" TargetMode="External"/><Relationship Id="rId273" Type="http://schemas.openxmlformats.org/officeDocument/2006/relationships/hyperlink" Target="https://www.serebii.net/pokedex-xy/252.shtml" TargetMode="External"/><Relationship Id="rId329" Type="http://schemas.openxmlformats.org/officeDocument/2006/relationships/hyperlink" Target="https://www.serebii.net/pokedex-xy/303.shtml" TargetMode="External"/><Relationship Id="rId480" Type="http://schemas.openxmlformats.org/officeDocument/2006/relationships/hyperlink" Target="https://www.serebii.net/pokedex-xy/431.shtml" TargetMode="External"/><Relationship Id="rId536" Type="http://schemas.openxmlformats.org/officeDocument/2006/relationships/hyperlink" Target="https://www.serebii.net/pokedex-xy/479.shtml" TargetMode="External"/><Relationship Id="rId701" Type="http://schemas.openxmlformats.org/officeDocument/2006/relationships/hyperlink" Target="https://www.serebii.net/pokedex-xy/639.shtml" TargetMode="External"/><Relationship Id="rId68" Type="http://schemas.openxmlformats.org/officeDocument/2006/relationships/hyperlink" Target="https://www.serebii.net/pokedex-xy/062.shtml" TargetMode="External"/><Relationship Id="rId133" Type="http://schemas.openxmlformats.org/officeDocument/2006/relationships/hyperlink" Target="https://www.serebii.net/pokedex-xy/123.shtml" TargetMode="External"/><Relationship Id="rId175" Type="http://schemas.openxmlformats.org/officeDocument/2006/relationships/hyperlink" Target="https://www.serebii.net/pokedex-xy/160.shtml" TargetMode="External"/><Relationship Id="rId340" Type="http://schemas.openxmlformats.org/officeDocument/2006/relationships/hyperlink" Target="https://www.serebii.net/pokedex-xy/310.shtml" TargetMode="External"/><Relationship Id="rId578" Type="http://schemas.openxmlformats.org/officeDocument/2006/relationships/hyperlink" Target="https://www.serebii.net/pokedex-xy/518.shtml" TargetMode="External"/><Relationship Id="rId743" Type="http://schemas.openxmlformats.org/officeDocument/2006/relationships/hyperlink" Target="https://www.serebii.net/pokedex-xy/675.shtml" TargetMode="External"/><Relationship Id="rId785" Type="http://schemas.openxmlformats.org/officeDocument/2006/relationships/hyperlink" Target="https://www.serebii.net/pokedex-xy/711.shtml" TargetMode="External"/><Relationship Id="rId200" Type="http://schemas.openxmlformats.org/officeDocument/2006/relationships/hyperlink" Target="https://www.serebii.net/pokedex-xy/184.shtml" TargetMode="External"/><Relationship Id="rId382" Type="http://schemas.openxmlformats.org/officeDocument/2006/relationships/hyperlink" Target="https://www.serebii.net/pokedex-xy/349.shtml" TargetMode="External"/><Relationship Id="rId438" Type="http://schemas.openxmlformats.org/officeDocument/2006/relationships/hyperlink" Target="https://www.serebii.net/pokedex-xy/392.shtml" TargetMode="External"/><Relationship Id="rId603" Type="http://schemas.openxmlformats.org/officeDocument/2006/relationships/hyperlink" Target="https://www.serebii.net/pokedex-xy/542.shtml" TargetMode="External"/><Relationship Id="rId645" Type="http://schemas.openxmlformats.org/officeDocument/2006/relationships/hyperlink" Target="https://www.serebii.net/pokedex-xy/583.shtml" TargetMode="External"/><Relationship Id="rId687" Type="http://schemas.openxmlformats.org/officeDocument/2006/relationships/hyperlink" Target="https://www.serebii.net/pokedex-xy/625.shtml" TargetMode="External"/><Relationship Id="rId242" Type="http://schemas.openxmlformats.org/officeDocument/2006/relationships/hyperlink" Target="https://www.serebii.net/pokedex-xy/223.shtml" TargetMode="External"/><Relationship Id="rId284" Type="http://schemas.openxmlformats.org/officeDocument/2006/relationships/hyperlink" Target="https://www.serebii.net/pokedex-xy/260.shtml" TargetMode="External"/><Relationship Id="rId491" Type="http://schemas.openxmlformats.org/officeDocument/2006/relationships/hyperlink" Target="https://www.serebii.net/pokedex-xy/442.shtml" TargetMode="External"/><Relationship Id="rId505" Type="http://schemas.openxmlformats.org/officeDocument/2006/relationships/hyperlink" Target="https://www.serebii.net/pokedex-xy/454.shtml" TargetMode="External"/><Relationship Id="rId712" Type="http://schemas.openxmlformats.org/officeDocument/2006/relationships/hyperlink" Target="https://www.serebii.net/pokedex-xy/646.shtml" TargetMode="External"/><Relationship Id="rId37" Type="http://schemas.openxmlformats.org/officeDocument/2006/relationships/hyperlink" Target="https://www.serebii.net/pokedex-xy/031.shtml" TargetMode="External"/><Relationship Id="rId79" Type="http://schemas.openxmlformats.org/officeDocument/2006/relationships/hyperlink" Target="https://www.serebii.net/pokedex-xy/072.shtml" TargetMode="External"/><Relationship Id="rId102" Type="http://schemas.openxmlformats.org/officeDocument/2006/relationships/hyperlink" Target="https://www.serebii.net/pokedex-xy/094.shtml" TargetMode="External"/><Relationship Id="rId144" Type="http://schemas.openxmlformats.org/officeDocument/2006/relationships/hyperlink" Target="https://www.serebii.net/pokedex-xy/132.shtml" TargetMode="External"/><Relationship Id="rId547" Type="http://schemas.openxmlformats.org/officeDocument/2006/relationships/hyperlink" Target="https://www.serebii.net/pokedex-xy/488.shtml" TargetMode="External"/><Relationship Id="rId589" Type="http://schemas.openxmlformats.org/officeDocument/2006/relationships/hyperlink" Target="https://www.serebii.net/pokedex-xy/529.shtml" TargetMode="External"/><Relationship Id="rId754" Type="http://schemas.openxmlformats.org/officeDocument/2006/relationships/hyperlink" Target="https://www.serebii.net/pokedex-xy/685.shtml" TargetMode="External"/><Relationship Id="rId796" Type="http://schemas.openxmlformats.org/officeDocument/2006/relationships/hyperlink" Target="https://www.serebii.net/pokedex-xy/720.shtml" TargetMode="External"/><Relationship Id="rId90" Type="http://schemas.openxmlformats.org/officeDocument/2006/relationships/hyperlink" Target="https://www.serebii.net/pokedex-xy/082.shtml" TargetMode="External"/><Relationship Id="rId186" Type="http://schemas.openxmlformats.org/officeDocument/2006/relationships/hyperlink" Target="https://www.serebii.net/pokedex-xy/171.shtml" TargetMode="External"/><Relationship Id="rId351" Type="http://schemas.openxmlformats.org/officeDocument/2006/relationships/hyperlink" Target="https://www.serebii.net/pokedex-xy/320.shtml" TargetMode="External"/><Relationship Id="rId393" Type="http://schemas.openxmlformats.org/officeDocument/2006/relationships/hyperlink" Target="https://www.serebii.net/pokedex-xy/359.shtml" TargetMode="External"/><Relationship Id="rId407" Type="http://schemas.openxmlformats.org/officeDocument/2006/relationships/hyperlink" Target="https://www.serebii.net/pokedex-xy/371.shtml" TargetMode="External"/><Relationship Id="rId449" Type="http://schemas.openxmlformats.org/officeDocument/2006/relationships/hyperlink" Target="https://www.serebii.net/pokedex-xy/403.shtml" TargetMode="External"/><Relationship Id="rId614" Type="http://schemas.openxmlformats.org/officeDocument/2006/relationships/hyperlink" Target="https://www.serebii.net/pokedex-xy/553.shtml" TargetMode="External"/><Relationship Id="rId656" Type="http://schemas.openxmlformats.org/officeDocument/2006/relationships/hyperlink" Target="https://www.serebii.net/pokedex-xy/594.shtml" TargetMode="External"/><Relationship Id="rId211" Type="http://schemas.openxmlformats.org/officeDocument/2006/relationships/hyperlink" Target="https://www.serebii.net/pokedex-xy/195.shtml" TargetMode="External"/><Relationship Id="rId253" Type="http://schemas.openxmlformats.org/officeDocument/2006/relationships/hyperlink" Target="https://www.serebii.net/pokedex-xy/233.shtml" TargetMode="External"/><Relationship Id="rId295" Type="http://schemas.openxmlformats.org/officeDocument/2006/relationships/hyperlink" Target="https://www.serebii.net/pokedex-xy/271.shtml" TargetMode="External"/><Relationship Id="rId309" Type="http://schemas.openxmlformats.org/officeDocument/2006/relationships/hyperlink" Target="https://www.serebii.net/pokedex-xy/284.shtml" TargetMode="External"/><Relationship Id="rId460" Type="http://schemas.openxmlformats.org/officeDocument/2006/relationships/hyperlink" Target="https://www.serebii.net/pokedex-xy/413.shtml" TargetMode="External"/><Relationship Id="rId516" Type="http://schemas.openxmlformats.org/officeDocument/2006/relationships/hyperlink" Target="https://www.serebii.net/pokedex-xy/464.shtml" TargetMode="External"/><Relationship Id="rId698" Type="http://schemas.openxmlformats.org/officeDocument/2006/relationships/hyperlink" Target="https://www.serebii.net/pokedex-xy/636.shtml" TargetMode="External"/><Relationship Id="rId48" Type="http://schemas.openxmlformats.org/officeDocument/2006/relationships/hyperlink" Target="https://www.serebii.net/pokedex-xy/042.shtml" TargetMode="External"/><Relationship Id="rId113" Type="http://schemas.openxmlformats.org/officeDocument/2006/relationships/hyperlink" Target="https://www.serebii.net/pokedex-xy/104.shtml" TargetMode="External"/><Relationship Id="rId320" Type="http://schemas.openxmlformats.org/officeDocument/2006/relationships/hyperlink" Target="https://www.serebii.net/pokedex-xy/295.shtml" TargetMode="External"/><Relationship Id="rId558" Type="http://schemas.openxmlformats.org/officeDocument/2006/relationships/hyperlink" Target="https://www.serebii.net/pokedex-xy/498.shtml" TargetMode="External"/><Relationship Id="rId723" Type="http://schemas.openxmlformats.org/officeDocument/2006/relationships/hyperlink" Target="https://www.serebii.net/pokedex-xy/655.shtml" TargetMode="External"/><Relationship Id="rId765" Type="http://schemas.openxmlformats.org/officeDocument/2006/relationships/hyperlink" Target="https://www.serebii.net/pokedex-xy/696.shtml" TargetMode="External"/><Relationship Id="rId155" Type="http://schemas.openxmlformats.org/officeDocument/2006/relationships/hyperlink" Target="https://www.serebii.net/pokedex-xy/142.shtml" TargetMode="External"/><Relationship Id="rId197" Type="http://schemas.openxmlformats.org/officeDocument/2006/relationships/hyperlink" Target="https://www.serebii.net/pokedex-xy/181.shtml" TargetMode="External"/><Relationship Id="rId362" Type="http://schemas.openxmlformats.org/officeDocument/2006/relationships/hyperlink" Target="https://www.serebii.net/pokedex-xy/330.shtml" TargetMode="External"/><Relationship Id="rId418" Type="http://schemas.openxmlformats.org/officeDocument/2006/relationships/hyperlink" Target="https://www.serebii.net/pokedex-xy/380.shtml" TargetMode="External"/><Relationship Id="rId625" Type="http://schemas.openxmlformats.org/officeDocument/2006/relationships/hyperlink" Target="https://www.serebii.net/pokedex-xy/563.shtml" TargetMode="External"/><Relationship Id="rId222" Type="http://schemas.openxmlformats.org/officeDocument/2006/relationships/hyperlink" Target="https://www.serebii.net/pokedex-xy/206.shtml" TargetMode="External"/><Relationship Id="rId264" Type="http://schemas.openxmlformats.org/officeDocument/2006/relationships/hyperlink" Target="https://www.serebii.net/pokedex-xy/244.shtml" TargetMode="External"/><Relationship Id="rId471" Type="http://schemas.openxmlformats.org/officeDocument/2006/relationships/hyperlink" Target="https://www.serebii.net/pokedex-xy/423.shtml" TargetMode="External"/><Relationship Id="rId667" Type="http://schemas.openxmlformats.org/officeDocument/2006/relationships/hyperlink" Target="https://www.serebii.net/pokedex-xy/605.shtml" TargetMode="External"/><Relationship Id="rId17" Type="http://schemas.openxmlformats.org/officeDocument/2006/relationships/hyperlink" Target="https://www.serebii.net/pokedex-xy/013.shtml" TargetMode="External"/><Relationship Id="rId59" Type="http://schemas.openxmlformats.org/officeDocument/2006/relationships/hyperlink" Target="https://www.serebii.net/pokedex-xy/053.shtml" TargetMode="External"/><Relationship Id="rId124" Type="http://schemas.openxmlformats.org/officeDocument/2006/relationships/hyperlink" Target="https://www.serebii.net/pokedex-xy/115.shtml" TargetMode="External"/><Relationship Id="rId527" Type="http://schemas.openxmlformats.org/officeDocument/2006/relationships/hyperlink" Target="https://www.serebii.net/pokedex-xy/475.shtml" TargetMode="External"/><Relationship Id="rId569" Type="http://schemas.openxmlformats.org/officeDocument/2006/relationships/hyperlink" Target="https://www.serebii.net/pokedex-xy/509.shtml" TargetMode="External"/><Relationship Id="rId734" Type="http://schemas.openxmlformats.org/officeDocument/2006/relationships/hyperlink" Target="https://www.serebii.net/pokedex-xy/666.shtml" TargetMode="External"/><Relationship Id="rId776" Type="http://schemas.openxmlformats.org/officeDocument/2006/relationships/hyperlink" Target="https://www.serebii.net/pokedex-xy/707.shtml" TargetMode="External"/><Relationship Id="rId70" Type="http://schemas.openxmlformats.org/officeDocument/2006/relationships/hyperlink" Target="https://www.serebii.net/pokedex-xy/064.shtml" TargetMode="External"/><Relationship Id="rId166" Type="http://schemas.openxmlformats.org/officeDocument/2006/relationships/hyperlink" Target="https://www.serebii.net/pokedex-xy/151.shtml" TargetMode="External"/><Relationship Id="rId331" Type="http://schemas.openxmlformats.org/officeDocument/2006/relationships/hyperlink" Target="https://www.serebii.net/pokedex-xy/304.shtml" TargetMode="External"/><Relationship Id="rId373" Type="http://schemas.openxmlformats.org/officeDocument/2006/relationships/hyperlink" Target="https://www.serebii.net/pokedex-xy/340.shtml" TargetMode="External"/><Relationship Id="rId429" Type="http://schemas.openxmlformats.org/officeDocument/2006/relationships/hyperlink" Target="https://www.serebii.net/pokedex-xy/386.shtml" TargetMode="External"/><Relationship Id="rId580" Type="http://schemas.openxmlformats.org/officeDocument/2006/relationships/hyperlink" Target="https://www.serebii.net/pokedex-xy/520.shtml" TargetMode="External"/><Relationship Id="rId636" Type="http://schemas.openxmlformats.org/officeDocument/2006/relationships/hyperlink" Target="https://www.serebii.net/pokedex-xy/574.shtml" TargetMode="External"/><Relationship Id="rId1" Type="http://schemas.openxmlformats.org/officeDocument/2006/relationships/hyperlink" Target="https://www.serebii.net/pokedex-xy/001.shtml" TargetMode="External"/><Relationship Id="rId233" Type="http://schemas.openxmlformats.org/officeDocument/2006/relationships/hyperlink" Target="https://www.serebii.net/pokedex-xy/214.shtml" TargetMode="External"/><Relationship Id="rId440" Type="http://schemas.openxmlformats.org/officeDocument/2006/relationships/hyperlink" Target="https://www.serebii.net/pokedex-xy/394.shtml" TargetMode="External"/><Relationship Id="rId678" Type="http://schemas.openxmlformats.org/officeDocument/2006/relationships/hyperlink" Target="https://www.serebii.net/pokedex-xy/616.shtml" TargetMode="External"/><Relationship Id="rId28" Type="http://schemas.openxmlformats.org/officeDocument/2006/relationships/hyperlink" Target="https://www.serebii.net/pokedex-xy/022.shtml" TargetMode="External"/><Relationship Id="rId275" Type="http://schemas.openxmlformats.org/officeDocument/2006/relationships/hyperlink" Target="https://www.serebii.net/pokedex-xy/254.shtml" TargetMode="External"/><Relationship Id="rId300" Type="http://schemas.openxmlformats.org/officeDocument/2006/relationships/hyperlink" Target="https://www.serebii.net/pokedex-xy/276.shtml" TargetMode="External"/><Relationship Id="rId482" Type="http://schemas.openxmlformats.org/officeDocument/2006/relationships/hyperlink" Target="https://www.serebii.net/pokedex-xy/433.shtml" TargetMode="External"/><Relationship Id="rId538" Type="http://schemas.openxmlformats.org/officeDocument/2006/relationships/hyperlink" Target="https://www.serebii.net/pokedex-xy/480.shtml" TargetMode="External"/><Relationship Id="rId703" Type="http://schemas.openxmlformats.org/officeDocument/2006/relationships/hyperlink" Target="https://www.serebii.net/pokedex-xy/641.shtml" TargetMode="External"/><Relationship Id="rId745" Type="http://schemas.openxmlformats.org/officeDocument/2006/relationships/hyperlink" Target="https://www.serebii.net/pokedex-xy/677.shtml" TargetMode="External"/><Relationship Id="rId81" Type="http://schemas.openxmlformats.org/officeDocument/2006/relationships/hyperlink" Target="https://www.serebii.net/pokedex-xy/074.shtml" TargetMode="External"/><Relationship Id="rId135" Type="http://schemas.openxmlformats.org/officeDocument/2006/relationships/hyperlink" Target="https://www.serebii.net/pokedex-xy/125.shtml" TargetMode="External"/><Relationship Id="rId177" Type="http://schemas.openxmlformats.org/officeDocument/2006/relationships/hyperlink" Target="https://www.serebii.net/pokedex-xy/162.shtml" TargetMode="External"/><Relationship Id="rId342" Type="http://schemas.openxmlformats.org/officeDocument/2006/relationships/hyperlink" Target="https://www.serebii.net/pokedex-xy/312.shtml" TargetMode="External"/><Relationship Id="rId384" Type="http://schemas.openxmlformats.org/officeDocument/2006/relationships/hyperlink" Target="https://www.serebii.net/pokedex-xy/351.shtml" TargetMode="External"/><Relationship Id="rId591" Type="http://schemas.openxmlformats.org/officeDocument/2006/relationships/hyperlink" Target="https://www.serebii.net/pokedex-xy/531.shtml" TargetMode="External"/><Relationship Id="rId605" Type="http://schemas.openxmlformats.org/officeDocument/2006/relationships/hyperlink" Target="https://www.serebii.net/pokedex-xy/544.shtml" TargetMode="External"/><Relationship Id="rId787" Type="http://schemas.openxmlformats.org/officeDocument/2006/relationships/hyperlink" Target="https://www.serebii.net/pokedex-xy/712.shtml" TargetMode="External"/><Relationship Id="rId202" Type="http://schemas.openxmlformats.org/officeDocument/2006/relationships/hyperlink" Target="https://www.serebii.net/pokedex-xy/186.shtml" TargetMode="External"/><Relationship Id="rId244" Type="http://schemas.openxmlformats.org/officeDocument/2006/relationships/hyperlink" Target="https://www.serebii.net/pokedex-xy/225.shtml" TargetMode="External"/><Relationship Id="rId647" Type="http://schemas.openxmlformats.org/officeDocument/2006/relationships/hyperlink" Target="https://www.serebii.net/pokedex-xy/585.shtml" TargetMode="External"/><Relationship Id="rId689" Type="http://schemas.openxmlformats.org/officeDocument/2006/relationships/hyperlink" Target="https://www.serebii.net/pokedex-xy/627.shtml" TargetMode="External"/><Relationship Id="rId39" Type="http://schemas.openxmlformats.org/officeDocument/2006/relationships/hyperlink" Target="https://www.serebii.net/pokedex-xy/033.shtml" TargetMode="External"/><Relationship Id="rId286" Type="http://schemas.openxmlformats.org/officeDocument/2006/relationships/hyperlink" Target="https://www.serebii.net/pokedex-xy/262.shtml" TargetMode="External"/><Relationship Id="rId451" Type="http://schemas.openxmlformats.org/officeDocument/2006/relationships/hyperlink" Target="https://www.serebii.net/pokedex-xy/405.shtml" TargetMode="External"/><Relationship Id="rId493" Type="http://schemas.openxmlformats.org/officeDocument/2006/relationships/hyperlink" Target="https://www.serebii.net/pokedex-xy/444.shtml" TargetMode="External"/><Relationship Id="rId507" Type="http://schemas.openxmlformats.org/officeDocument/2006/relationships/hyperlink" Target="https://www.serebii.net/pokedex-xy/456.shtml" TargetMode="External"/><Relationship Id="rId549" Type="http://schemas.openxmlformats.org/officeDocument/2006/relationships/hyperlink" Target="https://www.serebii.net/pokedex-xy/490.shtml" TargetMode="External"/><Relationship Id="rId714" Type="http://schemas.openxmlformats.org/officeDocument/2006/relationships/hyperlink" Target="https://www.serebii.net/pokedex-xy/647.shtml" TargetMode="External"/><Relationship Id="rId756" Type="http://schemas.openxmlformats.org/officeDocument/2006/relationships/hyperlink" Target="https://www.serebii.net/pokedex-xy/687.shtml" TargetMode="External"/><Relationship Id="rId50" Type="http://schemas.openxmlformats.org/officeDocument/2006/relationships/hyperlink" Target="https://www.serebii.net/pokedex-xy/044.shtml" TargetMode="External"/><Relationship Id="rId104" Type="http://schemas.openxmlformats.org/officeDocument/2006/relationships/hyperlink" Target="https://www.serebii.net/pokedex-xy/095.shtml" TargetMode="External"/><Relationship Id="rId146" Type="http://schemas.openxmlformats.org/officeDocument/2006/relationships/hyperlink" Target="https://www.serebii.net/pokedex-xy/134.shtml" TargetMode="External"/><Relationship Id="rId188" Type="http://schemas.openxmlformats.org/officeDocument/2006/relationships/hyperlink" Target="https://www.serebii.net/pokedex-xy/173.shtml" TargetMode="External"/><Relationship Id="rId311" Type="http://schemas.openxmlformats.org/officeDocument/2006/relationships/hyperlink" Target="https://www.serebii.net/pokedex-xy/286.shtml" TargetMode="External"/><Relationship Id="rId353" Type="http://schemas.openxmlformats.org/officeDocument/2006/relationships/hyperlink" Target="https://www.serebii.net/pokedex-xy/322.shtml" TargetMode="External"/><Relationship Id="rId395" Type="http://schemas.openxmlformats.org/officeDocument/2006/relationships/hyperlink" Target="https://www.serebii.net/pokedex-xy/360.shtml" TargetMode="External"/><Relationship Id="rId409" Type="http://schemas.openxmlformats.org/officeDocument/2006/relationships/hyperlink" Target="https://www.serebii.net/pokedex-xy/373.shtml" TargetMode="External"/><Relationship Id="rId560" Type="http://schemas.openxmlformats.org/officeDocument/2006/relationships/hyperlink" Target="https://www.serebii.net/pokedex-xy/500.shtml" TargetMode="External"/><Relationship Id="rId798" Type="http://schemas.openxmlformats.org/officeDocument/2006/relationships/hyperlink" Target="https://www.serebii.net/pokedex-xy/721.shtml" TargetMode="External"/><Relationship Id="rId92" Type="http://schemas.openxmlformats.org/officeDocument/2006/relationships/hyperlink" Target="https://www.serebii.net/pokedex-xy/084.shtml" TargetMode="External"/><Relationship Id="rId213" Type="http://schemas.openxmlformats.org/officeDocument/2006/relationships/hyperlink" Target="https://www.serebii.net/pokedex-xy/197.shtml" TargetMode="External"/><Relationship Id="rId420" Type="http://schemas.openxmlformats.org/officeDocument/2006/relationships/hyperlink" Target="https://www.serebii.net/pokedex-xy/381.shtml" TargetMode="External"/><Relationship Id="rId616" Type="http://schemas.openxmlformats.org/officeDocument/2006/relationships/hyperlink" Target="https://www.serebii.net/pokedex-xy/555.shtml" TargetMode="External"/><Relationship Id="rId658" Type="http://schemas.openxmlformats.org/officeDocument/2006/relationships/hyperlink" Target="https://www.serebii.net/pokedex-xy/596.shtml" TargetMode="External"/><Relationship Id="rId255" Type="http://schemas.openxmlformats.org/officeDocument/2006/relationships/hyperlink" Target="https://www.serebii.net/pokedex-xy/235.shtml" TargetMode="External"/><Relationship Id="rId297" Type="http://schemas.openxmlformats.org/officeDocument/2006/relationships/hyperlink" Target="https://www.serebii.net/pokedex-xy/273.shtml" TargetMode="External"/><Relationship Id="rId462" Type="http://schemas.openxmlformats.org/officeDocument/2006/relationships/hyperlink" Target="https://www.serebii.net/pokedex-xy/414.shtml" TargetMode="External"/><Relationship Id="rId518" Type="http://schemas.openxmlformats.org/officeDocument/2006/relationships/hyperlink" Target="https://www.serebii.net/pokedex-xy/466.shtml" TargetMode="External"/><Relationship Id="rId725" Type="http://schemas.openxmlformats.org/officeDocument/2006/relationships/hyperlink" Target="https://www.serebii.net/pokedex-xy/657.shtml" TargetMode="External"/><Relationship Id="rId115" Type="http://schemas.openxmlformats.org/officeDocument/2006/relationships/hyperlink" Target="https://www.serebii.net/pokedex-xy/106.shtml" TargetMode="External"/><Relationship Id="rId157" Type="http://schemas.openxmlformats.org/officeDocument/2006/relationships/hyperlink" Target="https://www.serebii.net/pokedex-xy/144.shtml" TargetMode="External"/><Relationship Id="rId322" Type="http://schemas.openxmlformats.org/officeDocument/2006/relationships/hyperlink" Target="https://www.serebii.net/pokedex-xy/297.shtml" TargetMode="External"/><Relationship Id="rId364" Type="http://schemas.openxmlformats.org/officeDocument/2006/relationships/hyperlink" Target="https://www.serebii.net/pokedex-xy/332.shtml" TargetMode="External"/><Relationship Id="rId767" Type="http://schemas.openxmlformats.org/officeDocument/2006/relationships/hyperlink" Target="https://www.serebii.net/pokedex-xy/698.shtml" TargetMode="External"/><Relationship Id="rId61" Type="http://schemas.openxmlformats.org/officeDocument/2006/relationships/hyperlink" Target="https://www.serebii.net/pokedex-xy/055.shtml" TargetMode="External"/><Relationship Id="rId199" Type="http://schemas.openxmlformats.org/officeDocument/2006/relationships/hyperlink" Target="https://www.serebii.net/pokedex-xy/183.shtml" TargetMode="External"/><Relationship Id="rId571" Type="http://schemas.openxmlformats.org/officeDocument/2006/relationships/hyperlink" Target="https://www.serebii.net/pokedex-xy/511.shtml" TargetMode="External"/><Relationship Id="rId627" Type="http://schemas.openxmlformats.org/officeDocument/2006/relationships/hyperlink" Target="https://www.serebii.net/pokedex-xy/565.shtml" TargetMode="External"/><Relationship Id="rId669" Type="http://schemas.openxmlformats.org/officeDocument/2006/relationships/hyperlink" Target="https://www.serebii.net/pokedex-xy/607.shtml" TargetMode="External"/><Relationship Id="rId19" Type="http://schemas.openxmlformats.org/officeDocument/2006/relationships/hyperlink" Target="https://www.serebii.net/pokedex-xy/015.shtml" TargetMode="External"/><Relationship Id="rId224" Type="http://schemas.openxmlformats.org/officeDocument/2006/relationships/hyperlink" Target="https://www.serebii.net/pokedex-xy/208.shtml" TargetMode="External"/><Relationship Id="rId266" Type="http://schemas.openxmlformats.org/officeDocument/2006/relationships/hyperlink" Target="https://www.serebii.net/pokedex-xy/246.shtml" TargetMode="External"/><Relationship Id="rId431" Type="http://schemas.openxmlformats.org/officeDocument/2006/relationships/hyperlink" Target="https://www.serebii.net/pokedex-xy/386.shtml" TargetMode="External"/><Relationship Id="rId473" Type="http://schemas.openxmlformats.org/officeDocument/2006/relationships/hyperlink" Target="https://www.serebii.net/pokedex-xy/425.shtml" TargetMode="External"/><Relationship Id="rId529" Type="http://schemas.openxmlformats.org/officeDocument/2006/relationships/hyperlink" Target="https://www.serebii.net/pokedex-xy/476.shtml" TargetMode="External"/><Relationship Id="rId680" Type="http://schemas.openxmlformats.org/officeDocument/2006/relationships/hyperlink" Target="https://www.serebii.net/pokedex-xy/618.shtml" TargetMode="External"/><Relationship Id="rId736" Type="http://schemas.openxmlformats.org/officeDocument/2006/relationships/hyperlink" Target="https://www.serebii.net/pokedex-xy/668.shtml" TargetMode="External"/><Relationship Id="rId30" Type="http://schemas.openxmlformats.org/officeDocument/2006/relationships/hyperlink" Target="https://www.serebii.net/pokedex-xy/024.shtml" TargetMode="External"/><Relationship Id="rId126" Type="http://schemas.openxmlformats.org/officeDocument/2006/relationships/hyperlink" Target="https://www.serebii.net/pokedex-xy/116.shtml" TargetMode="External"/><Relationship Id="rId168" Type="http://schemas.openxmlformats.org/officeDocument/2006/relationships/hyperlink" Target="https://www.serebii.net/pokedex-xy/153.shtml" TargetMode="External"/><Relationship Id="rId333" Type="http://schemas.openxmlformats.org/officeDocument/2006/relationships/hyperlink" Target="https://www.serebii.net/pokedex-xy/306.shtml" TargetMode="External"/><Relationship Id="rId540" Type="http://schemas.openxmlformats.org/officeDocument/2006/relationships/hyperlink" Target="https://www.serebii.net/pokedex-xy/482.shtml" TargetMode="External"/><Relationship Id="rId778" Type="http://schemas.openxmlformats.org/officeDocument/2006/relationships/hyperlink" Target="https://www.serebii.net/pokedex-xy/709.shtml" TargetMode="External"/><Relationship Id="rId72" Type="http://schemas.openxmlformats.org/officeDocument/2006/relationships/hyperlink" Target="https://www.serebii.net/pokedex-xy/065.shtml" TargetMode="External"/><Relationship Id="rId375" Type="http://schemas.openxmlformats.org/officeDocument/2006/relationships/hyperlink" Target="https://www.serebii.net/pokedex-xy/342.shtml" TargetMode="External"/><Relationship Id="rId582" Type="http://schemas.openxmlformats.org/officeDocument/2006/relationships/hyperlink" Target="https://www.serebii.net/pokedex-xy/522.shtml" TargetMode="External"/><Relationship Id="rId638" Type="http://schemas.openxmlformats.org/officeDocument/2006/relationships/hyperlink" Target="https://www.serebii.net/pokedex-xy/576.shtml" TargetMode="External"/><Relationship Id="rId3" Type="http://schemas.openxmlformats.org/officeDocument/2006/relationships/hyperlink" Target="https://www.serebii.net/pokedex-xy/003.shtml" TargetMode="External"/><Relationship Id="rId235" Type="http://schemas.openxmlformats.org/officeDocument/2006/relationships/hyperlink" Target="https://www.serebii.net/pokedex-xy/216.shtml" TargetMode="External"/><Relationship Id="rId277" Type="http://schemas.openxmlformats.org/officeDocument/2006/relationships/hyperlink" Target="https://www.serebii.net/pokedex-xy/255.shtml" TargetMode="External"/><Relationship Id="rId400" Type="http://schemas.openxmlformats.org/officeDocument/2006/relationships/hyperlink" Target="https://www.serebii.net/pokedex-xy/364.shtml" TargetMode="External"/><Relationship Id="rId442" Type="http://schemas.openxmlformats.org/officeDocument/2006/relationships/hyperlink" Target="https://www.serebii.net/pokedex-xy/396.shtml" TargetMode="External"/><Relationship Id="rId484" Type="http://schemas.openxmlformats.org/officeDocument/2006/relationships/hyperlink" Target="https://www.serebii.net/pokedex-xy/435.shtml" TargetMode="External"/><Relationship Id="rId705" Type="http://schemas.openxmlformats.org/officeDocument/2006/relationships/hyperlink" Target="https://www.serebii.net/pokedex-xy/642.shtml" TargetMode="External"/><Relationship Id="rId137" Type="http://schemas.openxmlformats.org/officeDocument/2006/relationships/hyperlink" Target="https://www.serebii.net/pokedex-xy/127.shtml" TargetMode="External"/><Relationship Id="rId302" Type="http://schemas.openxmlformats.org/officeDocument/2006/relationships/hyperlink" Target="https://www.serebii.net/pokedex-xy/278.shtml" TargetMode="External"/><Relationship Id="rId344" Type="http://schemas.openxmlformats.org/officeDocument/2006/relationships/hyperlink" Target="https://www.serebii.net/pokedex-xy/314.shtml" TargetMode="External"/><Relationship Id="rId691" Type="http://schemas.openxmlformats.org/officeDocument/2006/relationships/hyperlink" Target="https://www.serebii.net/pokedex-xy/629.shtml" TargetMode="External"/><Relationship Id="rId747" Type="http://schemas.openxmlformats.org/officeDocument/2006/relationships/hyperlink" Target="https://www.serebii.net/pokedex-xy/679.shtml" TargetMode="External"/><Relationship Id="rId789" Type="http://schemas.openxmlformats.org/officeDocument/2006/relationships/hyperlink" Target="https://www.serebii.net/pokedex-xy/714.shtml" TargetMode="External"/><Relationship Id="rId41" Type="http://schemas.openxmlformats.org/officeDocument/2006/relationships/hyperlink" Target="https://www.serebii.net/pokedex-xy/035.shtml" TargetMode="External"/><Relationship Id="rId83" Type="http://schemas.openxmlformats.org/officeDocument/2006/relationships/hyperlink" Target="https://www.serebii.net/pokedex-xy/076.shtml" TargetMode="External"/><Relationship Id="rId179" Type="http://schemas.openxmlformats.org/officeDocument/2006/relationships/hyperlink" Target="https://www.serebii.net/pokedex-xy/164.shtml" TargetMode="External"/><Relationship Id="rId386" Type="http://schemas.openxmlformats.org/officeDocument/2006/relationships/hyperlink" Target="https://www.serebii.net/pokedex-xy/353.shtml" TargetMode="External"/><Relationship Id="rId551" Type="http://schemas.openxmlformats.org/officeDocument/2006/relationships/hyperlink" Target="https://www.serebii.net/pokedex-xy/492.shtml" TargetMode="External"/><Relationship Id="rId593" Type="http://schemas.openxmlformats.org/officeDocument/2006/relationships/hyperlink" Target="https://www.serebii.net/pokedex-xy/532.shtml" TargetMode="External"/><Relationship Id="rId607" Type="http://schemas.openxmlformats.org/officeDocument/2006/relationships/hyperlink" Target="https://www.serebii.net/pokedex-xy/546.shtml" TargetMode="External"/><Relationship Id="rId649" Type="http://schemas.openxmlformats.org/officeDocument/2006/relationships/hyperlink" Target="https://www.serebii.net/pokedex-xy/587.shtml" TargetMode="External"/><Relationship Id="rId190" Type="http://schemas.openxmlformats.org/officeDocument/2006/relationships/hyperlink" Target="https://www.serebii.net/pokedex-xy/175.shtml" TargetMode="External"/><Relationship Id="rId204" Type="http://schemas.openxmlformats.org/officeDocument/2006/relationships/hyperlink" Target="https://www.serebii.net/pokedex-xy/188.shtml" TargetMode="External"/><Relationship Id="rId246" Type="http://schemas.openxmlformats.org/officeDocument/2006/relationships/hyperlink" Target="https://www.serebii.net/pokedex-xy/227.shtml" TargetMode="External"/><Relationship Id="rId288" Type="http://schemas.openxmlformats.org/officeDocument/2006/relationships/hyperlink" Target="https://www.serebii.net/pokedex-xy/264.shtml" TargetMode="External"/><Relationship Id="rId411" Type="http://schemas.openxmlformats.org/officeDocument/2006/relationships/hyperlink" Target="https://www.serebii.net/pokedex-xy/374.shtml" TargetMode="External"/><Relationship Id="rId453" Type="http://schemas.openxmlformats.org/officeDocument/2006/relationships/hyperlink" Target="https://www.serebii.net/pokedex-xy/407.shtml" TargetMode="External"/><Relationship Id="rId509" Type="http://schemas.openxmlformats.org/officeDocument/2006/relationships/hyperlink" Target="https://www.serebii.net/pokedex-xy/458.shtml" TargetMode="External"/><Relationship Id="rId660" Type="http://schemas.openxmlformats.org/officeDocument/2006/relationships/hyperlink" Target="https://www.serebii.net/pokedex-xy/598.shtml" TargetMode="External"/><Relationship Id="rId106" Type="http://schemas.openxmlformats.org/officeDocument/2006/relationships/hyperlink" Target="https://www.serebii.net/pokedex-xy/097.shtml" TargetMode="External"/><Relationship Id="rId313" Type="http://schemas.openxmlformats.org/officeDocument/2006/relationships/hyperlink" Target="https://www.serebii.net/pokedex-xy/288.shtml" TargetMode="External"/><Relationship Id="rId495" Type="http://schemas.openxmlformats.org/officeDocument/2006/relationships/hyperlink" Target="https://www.serebii.net/pokedex-xy/445.shtml" TargetMode="External"/><Relationship Id="rId716" Type="http://schemas.openxmlformats.org/officeDocument/2006/relationships/hyperlink" Target="https://www.serebii.net/pokedex-xy/648.shtml" TargetMode="External"/><Relationship Id="rId758" Type="http://schemas.openxmlformats.org/officeDocument/2006/relationships/hyperlink" Target="https://www.serebii.net/pokedex-xy/689.shtml" TargetMode="External"/><Relationship Id="rId10" Type="http://schemas.openxmlformats.org/officeDocument/2006/relationships/hyperlink" Target="https://www.serebii.net/pokedex-xy/007.shtml" TargetMode="External"/><Relationship Id="rId52" Type="http://schemas.openxmlformats.org/officeDocument/2006/relationships/hyperlink" Target="https://www.serebii.net/pokedex-xy/046.shtml" TargetMode="External"/><Relationship Id="rId94" Type="http://schemas.openxmlformats.org/officeDocument/2006/relationships/hyperlink" Target="https://www.serebii.net/pokedex-xy/086.shtml" TargetMode="External"/><Relationship Id="rId148" Type="http://schemas.openxmlformats.org/officeDocument/2006/relationships/hyperlink" Target="https://www.serebii.net/pokedex-xy/136.shtml" TargetMode="External"/><Relationship Id="rId355" Type="http://schemas.openxmlformats.org/officeDocument/2006/relationships/hyperlink" Target="https://www.serebii.net/pokedex-xy/323.shtml" TargetMode="External"/><Relationship Id="rId397" Type="http://schemas.openxmlformats.org/officeDocument/2006/relationships/hyperlink" Target="https://www.serebii.net/pokedex-xy/362.shtml" TargetMode="External"/><Relationship Id="rId520" Type="http://schemas.openxmlformats.org/officeDocument/2006/relationships/hyperlink" Target="https://www.serebii.net/pokedex-xy/468.shtml" TargetMode="External"/><Relationship Id="rId562" Type="http://schemas.openxmlformats.org/officeDocument/2006/relationships/hyperlink" Target="https://www.serebii.net/pokedex-xy/502.shtml" TargetMode="External"/><Relationship Id="rId618" Type="http://schemas.openxmlformats.org/officeDocument/2006/relationships/hyperlink" Target="https://www.serebii.net/pokedex-xy/556.shtml" TargetMode="External"/><Relationship Id="rId215" Type="http://schemas.openxmlformats.org/officeDocument/2006/relationships/hyperlink" Target="https://www.serebii.net/pokedex-xy/199.shtml" TargetMode="External"/><Relationship Id="rId257" Type="http://schemas.openxmlformats.org/officeDocument/2006/relationships/hyperlink" Target="https://www.serebii.net/pokedex-xy/237.shtml" TargetMode="External"/><Relationship Id="rId422" Type="http://schemas.openxmlformats.org/officeDocument/2006/relationships/hyperlink" Target="https://www.serebii.net/pokedex-xy/382.shtml" TargetMode="External"/><Relationship Id="rId464" Type="http://schemas.openxmlformats.org/officeDocument/2006/relationships/hyperlink" Target="https://www.serebii.net/pokedex-xy/416.shtml" TargetMode="External"/><Relationship Id="rId299" Type="http://schemas.openxmlformats.org/officeDocument/2006/relationships/hyperlink" Target="https://www.serebii.net/pokedex-xy/275.shtml" TargetMode="External"/><Relationship Id="rId727" Type="http://schemas.openxmlformats.org/officeDocument/2006/relationships/hyperlink" Target="https://www.serebii.net/pokedex-xy/659.shtml" TargetMode="External"/><Relationship Id="rId63" Type="http://schemas.openxmlformats.org/officeDocument/2006/relationships/hyperlink" Target="https://www.serebii.net/pokedex-xy/057.shtml" TargetMode="External"/><Relationship Id="rId159" Type="http://schemas.openxmlformats.org/officeDocument/2006/relationships/hyperlink" Target="https://www.serebii.net/pokedex-xy/146.shtml" TargetMode="External"/><Relationship Id="rId366" Type="http://schemas.openxmlformats.org/officeDocument/2006/relationships/hyperlink" Target="https://www.serebii.net/pokedex-xy/334.shtml" TargetMode="External"/><Relationship Id="rId573" Type="http://schemas.openxmlformats.org/officeDocument/2006/relationships/hyperlink" Target="https://www.serebii.net/pokedex-xy/513.shtml" TargetMode="External"/><Relationship Id="rId780" Type="http://schemas.openxmlformats.org/officeDocument/2006/relationships/hyperlink" Target="https://www.serebii.net/pokedex-xy/710.shtml" TargetMode="External"/><Relationship Id="rId226" Type="http://schemas.openxmlformats.org/officeDocument/2006/relationships/hyperlink" Target="https://www.serebii.net/pokedex-xy/209.shtml" TargetMode="External"/><Relationship Id="rId433" Type="http://schemas.openxmlformats.org/officeDocument/2006/relationships/hyperlink" Target="https://www.serebii.net/pokedex-xy/387.shtml" TargetMode="External"/><Relationship Id="rId640" Type="http://schemas.openxmlformats.org/officeDocument/2006/relationships/hyperlink" Target="https://www.serebii.net/pokedex-xy/578.shtml" TargetMode="External"/><Relationship Id="rId738" Type="http://schemas.openxmlformats.org/officeDocument/2006/relationships/hyperlink" Target="https://www.serebii.net/pokedex-xy/670.shtml" TargetMode="External"/><Relationship Id="rId74" Type="http://schemas.openxmlformats.org/officeDocument/2006/relationships/hyperlink" Target="https://www.serebii.net/pokedex-xy/067.shtml" TargetMode="External"/><Relationship Id="rId377" Type="http://schemas.openxmlformats.org/officeDocument/2006/relationships/hyperlink" Target="https://www.serebii.net/pokedex-xy/344.shtml" TargetMode="External"/><Relationship Id="rId500" Type="http://schemas.openxmlformats.org/officeDocument/2006/relationships/hyperlink" Target="https://www.serebii.net/pokedex-xy/449.shtml" TargetMode="External"/><Relationship Id="rId584" Type="http://schemas.openxmlformats.org/officeDocument/2006/relationships/hyperlink" Target="https://www.serebii.net/pokedex-xy/524.shtml" TargetMode="External"/><Relationship Id="rId5" Type="http://schemas.openxmlformats.org/officeDocument/2006/relationships/hyperlink" Target="https://www.serebii.net/pokedex-xy/004.shtml" TargetMode="External"/><Relationship Id="rId237" Type="http://schemas.openxmlformats.org/officeDocument/2006/relationships/hyperlink" Target="https://www.serebii.net/pokedex-xy/218.shtml" TargetMode="External"/><Relationship Id="rId791" Type="http://schemas.openxmlformats.org/officeDocument/2006/relationships/hyperlink" Target="https://www.serebii.net/pokedex-xy/716.shtml" TargetMode="External"/><Relationship Id="rId444" Type="http://schemas.openxmlformats.org/officeDocument/2006/relationships/hyperlink" Target="https://www.serebii.net/pokedex-xy/398.shtml" TargetMode="External"/><Relationship Id="rId651" Type="http://schemas.openxmlformats.org/officeDocument/2006/relationships/hyperlink" Target="https://www.serebii.net/pokedex-xy/589.shtml" TargetMode="External"/><Relationship Id="rId749" Type="http://schemas.openxmlformats.org/officeDocument/2006/relationships/hyperlink" Target="https://www.serebii.net/pokedex-xy/681.shtml" TargetMode="External"/><Relationship Id="rId290" Type="http://schemas.openxmlformats.org/officeDocument/2006/relationships/hyperlink" Target="https://www.serebii.net/pokedex-xy/266.shtml" TargetMode="External"/><Relationship Id="rId304" Type="http://schemas.openxmlformats.org/officeDocument/2006/relationships/hyperlink" Target="https://www.serebii.net/pokedex-xy/280.shtml" TargetMode="External"/><Relationship Id="rId388" Type="http://schemas.openxmlformats.org/officeDocument/2006/relationships/hyperlink" Target="https://www.serebii.net/pokedex-xy/354.shtml" TargetMode="External"/><Relationship Id="rId511" Type="http://schemas.openxmlformats.org/officeDocument/2006/relationships/hyperlink" Target="https://www.serebii.net/pokedex-xy/460.shtml" TargetMode="External"/><Relationship Id="rId609" Type="http://schemas.openxmlformats.org/officeDocument/2006/relationships/hyperlink" Target="https://www.serebii.net/pokedex-xy/548.shtml" TargetMode="External"/><Relationship Id="rId85" Type="http://schemas.openxmlformats.org/officeDocument/2006/relationships/hyperlink" Target="https://www.serebii.net/pokedex-xy/078.shtml" TargetMode="External"/><Relationship Id="rId150" Type="http://schemas.openxmlformats.org/officeDocument/2006/relationships/hyperlink" Target="https://www.serebii.net/pokedex-xy/138.shtml" TargetMode="External"/><Relationship Id="rId595" Type="http://schemas.openxmlformats.org/officeDocument/2006/relationships/hyperlink" Target="https://www.serebii.net/pokedex-xy/534.shtml" TargetMode="External"/><Relationship Id="rId248" Type="http://schemas.openxmlformats.org/officeDocument/2006/relationships/hyperlink" Target="https://www.serebii.net/pokedex-xy/229.shtml" TargetMode="External"/><Relationship Id="rId455" Type="http://schemas.openxmlformats.org/officeDocument/2006/relationships/hyperlink" Target="https://www.serebii.net/pokedex-xy/409.shtml" TargetMode="External"/><Relationship Id="rId662" Type="http://schemas.openxmlformats.org/officeDocument/2006/relationships/hyperlink" Target="https://www.serebii.net/pokedex-xy/600.shtml" TargetMode="External"/><Relationship Id="rId12" Type="http://schemas.openxmlformats.org/officeDocument/2006/relationships/hyperlink" Target="https://www.serebii.net/pokedex-xy/009.shtml" TargetMode="External"/><Relationship Id="rId108" Type="http://schemas.openxmlformats.org/officeDocument/2006/relationships/hyperlink" Target="https://www.serebii.net/pokedex-xy/099.shtml" TargetMode="External"/><Relationship Id="rId315" Type="http://schemas.openxmlformats.org/officeDocument/2006/relationships/hyperlink" Target="https://www.serebii.net/pokedex-xy/290.shtml" TargetMode="External"/><Relationship Id="rId522" Type="http://schemas.openxmlformats.org/officeDocument/2006/relationships/hyperlink" Target="https://www.serebii.net/pokedex-xy/470.shtml" TargetMode="External"/><Relationship Id="rId96" Type="http://schemas.openxmlformats.org/officeDocument/2006/relationships/hyperlink" Target="https://www.serebii.net/pokedex-xy/088.shtml" TargetMode="External"/><Relationship Id="rId161" Type="http://schemas.openxmlformats.org/officeDocument/2006/relationships/hyperlink" Target="https://www.serebii.net/pokedex-xy/148.shtml" TargetMode="External"/><Relationship Id="rId399" Type="http://schemas.openxmlformats.org/officeDocument/2006/relationships/hyperlink" Target="https://www.serebii.net/pokedex-xy/363.shtml" TargetMode="External"/><Relationship Id="rId259" Type="http://schemas.openxmlformats.org/officeDocument/2006/relationships/hyperlink" Target="https://www.serebii.net/pokedex-xy/239.shtml" TargetMode="External"/><Relationship Id="rId466" Type="http://schemas.openxmlformats.org/officeDocument/2006/relationships/hyperlink" Target="https://www.serebii.net/pokedex-xy/418.shtml" TargetMode="External"/><Relationship Id="rId673" Type="http://schemas.openxmlformats.org/officeDocument/2006/relationships/hyperlink" Target="https://www.serebii.net/pokedex-xy/611.shtml" TargetMode="External"/><Relationship Id="rId23" Type="http://schemas.openxmlformats.org/officeDocument/2006/relationships/hyperlink" Target="https://www.serebii.net/pokedex-xy/018.shtml" TargetMode="External"/><Relationship Id="rId119" Type="http://schemas.openxmlformats.org/officeDocument/2006/relationships/hyperlink" Target="https://www.serebii.net/pokedex-xy/110.shtml" TargetMode="External"/><Relationship Id="rId326" Type="http://schemas.openxmlformats.org/officeDocument/2006/relationships/hyperlink" Target="https://www.serebii.net/pokedex-xy/301.shtml" TargetMode="External"/><Relationship Id="rId533" Type="http://schemas.openxmlformats.org/officeDocument/2006/relationships/hyperlink" Target="https://www.serebii.net/pokedex-xy/479.shtml" TargetMode="External"/><Relationship Id="rId740" Type="http://schemas.openxmlformats.org/officeDocument/2006/relationships/hyperlink" Target="https://www.serebii.net/pokedex-xy/672.shtml" TargetMode="External"/><Relationship Id="rId172" Type="http://schemas.openxmlformats.org/officeDocument/2006/relationships/hyperlink" Target="https://www.serebii.net/pokedex-xy/157.shtml" TargetMode="External"/><Relationship Id="rId477" Type="http://schemas.openxmlformats.org/officeDocument/2006/relationships/hyperlink" Target="https://www.serebii.net/pokedex-xy/428.shtml" TargetMode="External"/><Relationship Id="rId600" Type="http://schemas.openxmlformats.org/officeDocument/2006/relationships/hyperlink" Target="https://www.serebii.net/pokedex-xy/539.shtml" TargetMode="External"/><Relationship Id="rId684" Type="http://schemas.openxmlformats.org/officeDocument/2006/relationships/hyperlink" Target="https://www.serebii.net/pokedex-xy/622.shtml" TargetMode="External"/><Relationship Id="rId337" Type="http://schemas.openxmlformats.org/officeDocument/2006/relationships/hyperlink" Target="https://www.serebii.net/pokedex-xy/308.shtml" TargetMode="External"/><Relationship Id="rId34" Type="http://schemas.openxmlformats.org/officeDocument/2006/relationships/hyperlink" Target="https://www.serebii.net/pokedex-xy/028.shtml" TargetMode="External"/><Relationship Id="rId544" Type="http://schemas.openxmlformats.org/officeDocument/2006/relationships/hyperlink" Target="https://www.serebii.net/pokedex-xy/486.shtml" TargetMode="External"/><Relationship Id="rId751" Type="http://schemas.openxmlformats.org/officeDocument/2006/relationships/hyperlink" Target="https://www.serebii.net/pokedex-xy/682.shtml" TargetMode="External"/><Relationship Id="rId183" Type="http://schemas.openxmlformats.org/officeDocument/2006/relationships/hyperlink" Target="https://www.serebii.net/pokedex-xy/168.shtml" TargetMode="External"/><Relationship Id="rId390" Type="http://schemas.openxmlformats.org/officeDocument/2006/relationships/hyperlink" Target="https://www.serebii.net/pokedex-xy/356.shtml" TargetMode="External"/><Relationship Id="rId404" Type="http://schemas.openxmlformats.org/officeDocument/2006/relationships/hyperlink" Target="https://www.serebii.net/pokedex-xy/368.shtml" TargetMode="External"/><Relationship Id="rId611" Type="http://schemas.openxmlformats.org/officeDocument/2006/relationships/hyperlink" Target="https://www.serebii.net/pokedex-xy/550.shtml" TargetMode="External"/><Relationship Id="rId250" Type="http://schemas.openxmlformats.org/officeDocument/2006/relationships/hyperlink" Target="https://www.serebii.net/pokedex-xy/230.shtml" TargetMode="External"/><Relationship Id="rId488" Type="http://schemas.openxmlformats.org/officeDocument/2006/relationships/hyperlink" Target="https://www.serebii.net/pokedex-xy/439.shtml" TargetMode="External"/><Relationship Id="rId695" Type="http://schemas.openxmlformats.org/officeDocument/2006/relationships/hyperlink" Target="https://www.serebii.net/pokedex-xy/633.shtml" TargetMode="External"/><Relationship Id="rId709" Type="http://schemas.openxmlformats.org/officeDocument/2006/relationships/hyperlink" Target="https://www.serebii.net/pokedex-xy/645.shtml" TargetMode="External"/><Relationship Id="rId45" Type="http://schemas.openxmlformats.org/officeDocument/2006/relationships/hyperlink" Target="https://www.serebii.net/pokedex-xy/039.shtml" TargetMode="External"/><Relationship Id="rId110" Type="http://schemas.openxmlformats.org/officeDocument/2006/relationships/hyperlink" Target="https://www.serebii.net/pokedex-xy/101.shtml" TargetMode="External"/><Relationship Id="rId348" Type="http://schemas.openxmlformats.org/officeDocument/2006/relationships/hyperlink" Target="https://www.serebii.net/pokedex-xy/318.shtml" TargetMode="External"/><Relationship Id="rId555" Type="http://schemas.openxmlformats.org/officeDocument/2006/relationships/hyperlink" Target="https://www.serebii.net/pokedex-xy/495.shtml" TargetMode="External"/><Relationship Id="rId762" Type="http://schemas.openxmlformats.org/officeDocument/2006/relationships/hyperlink" Target="https://www.serebii.net/pokedex-xy/693.shtml" TargetMode="External"/><Relationship Id="rId194" Type="http://schemas.openxmlformats.org/officeDocument/2006/relationships/hyperlink" Target="https://www.serebii.net/pokedex-xy/179.shtml" TargetMode="External"/><Relationship Id="rId208" Type="http://schemas.openxmlformats.org/officeDocument/2006/relationships/hyperlink" Target="https://www.serebii.net/pokedex-xy/192.shtml" TargetMode="External"/><Relationship Id="rId415" Type="http://schemas.openxmlformats.org/officeDocument/2006/relationships/hyperlink" Target="https://www.serebii.net/pokedex-xy/377.shtml" TargetMode="External"/><Relationship Id="rId622" Type="http://schemas.openxmlformats.org/officeDocument/2006/relationships/hyperlink" Target="https://www.serebii.net/pokedex-xy/560.shtml" TargetMode="External"/><Relationship Id="rId261" Type="http://schemas.openxmlformats.org/officeDocument/2006/relationships/hyperlink" Target="https://www.serebii.net/pokedex-xy/241.shtml" TargetMode="External"/><Relationship Id="rId499" Type="http://schemas.openxmlformats.org/officeDocument/2006/relationships/hyperlink" Target="https://www.serebii.net/pokedex-xy/448.shtml" TargetMode="External"/><Relationship Id="rId56" Type="http://schemas.openxmlformats.org/officeDocument/2006/relationships/hyperlink" Target="https://www.serebii.net/pokedex-xy/050.shtml" TargetMode="External"/><Relationship Id="rId359" Type="http://schemas.openxmlformats.org/officeDocument/2006/relationships/hyperlink" Target="https://www.serebii.net/pokedex-xy/327.shtml" TargetMode="External"/><Relationship Id="rId566" Type="http://schemas.openxmlformats.org/officeDocument/2006/relationships/hyperlink" Target="https://www.serebii.net/pokedex-xy/506.shtml" TargetMode="External"/><Relationship Id="rId773" Type="http://schemas.openxmlformats.org/officeDocument/2006/relationships/hyperlink" Target="https://www.serebii.net/pokedex-xy/704.shtml" TargetMode="External"/><Relationship Id="rId121" Type="http://schemas.openxmlformats.org/officeDocument/2006/relationships/hyperlink" Target="https://www.serebii.net/pokedex-xy/112.shtml" TargetMode="External"/><Relationship Id="rId219" Type="http://schemas.openxmlformats.org/officeDocument/2006/relationships/hyperlink" Target="https://www.serebii.net/pokedex-xy/203.shtml" TargetMode="External"/><Relationship Id="rId426" Type="http://schemas.openxmlformats.org/officeDocument/2006/relationships/hyperlink" Target="https://www.serebii.net/pokedex-xy/384.shtml" TargetMode="External"/><Relationship Id="rId633" Type="http://schemas.openxmlformats.org/officeDocument/2006/relationships/hyperlink" Target="https://www.serebii.net/pokedex-xy/571.shtml" TargetMode="External"/><Relationship Id="rId67" Type="http://schemas.openxmlformats.org/officeDocument/2006/relationships/hyperlink" Target="https://www.serebii.net/pokedex-xy/061.shtml" TargetMode="External"/><Relationship Id="rId272" Type="http://schemas.openxmlformats.org/officeDocument/2006/relationships/hyperlink" Target="https://www.serebii.net/pokedex-xy/251.shtml" TargetMode="External"/><Relationship Id="rId577" Type="http://schemas.openxmlformats.org/officeDocument/2006/relationships/hyperlink" Target="https://www.serebii.net/pokedex-xy/517.shtml" TargetMode="External"/><Relationship Id="rId700" Type="http://schemas.openxmlformats.org/officeDocument/2006/relationships/hyperlink" Target="https://www.serebii.net/pokedex-xy/638.shtml" TargetMode="External"/><Relationship Id="rId132" Type="http://schemas.openxmlformats.org/officeDocument/2006/relationships/hyperlink" Target="https://www.serebii.net/pokedex-xy/122.shtml" TargetMode="External"/><Relationship Id="rId784" Type="http://schemas.openxmlformats.org/officeDocument/2006/relationships/hyperlink" Target="https://www.serebii.net/pokedex-xy/711.shtml" TargetMode="External"/><Relationship Id="rId437" Type="http://schemas.openxmlformats.org/officeDocument/2006/relationships/hyperlink" Target="https://www.serebii.net/pokedex-xy/391.shtml" TargetMode="External"/><Relationship Id="rId644" Type="http://schemas.openxmlformats.org/officeDocument/2006/relationships/hyperlink" Target="https://www.serebii.net/pokedex-xy/582.shtml" TargetMode="External"/><Relationship Id="rId283" Type="http://schemas.openxmlformats.org/officeDocument/2006/relationships/hyperlink" Target="https://www.serebii.net/pokedex-xy/260.shtml" TargetMode="External"/><Relationship Id="rId490" Type="http://schemas.openxmlformats.org/officeDocument/2006/relationships/hyperlink" Target="https://www.serebii.net/pokedex-xy/441.shtml" TargetMode="External"/><Relationship Id="rId504" Type="http://schemas.openxmlformats.org/officeDocument/2006/relationships/hyperlink" Target="https://www.serebii.net/pokedex-xy/453.shtml" TargetMode="External"/><Relationship Id="rId711" Type="http://schemas.openxmlformats.org/officeDocument/2006/relationships/hyperlink" Target="https://www.serebii.net/pokedex-xy/646.shtml" TargetMode="External"/><Relationship Id="rId78" Type="http://schemas.openxmlformats.org/officeDocument/2006/relationships/hyperlink" Target="https://www.serebii.net/pokedex-xy/071.shtml" TargetMode="External"/><Relationship Id="rId143" Type="http://schemas.openxmlformats.org/officeDocument/2006/relationships/hyperlink" Target="https://www.serebii.net/pokedex-xy/131.shtml" TargetMode="External"/><Relationship Id="rId350" Type="http://schemas.openxmlformats.org/officeDocument/2006/relationships/hyperlink" Target="https://www.serebii.net/pokedex-xy/319.shtml" TargetMode="External"/><Relationship Id="rId588" Type="http://schemas.openxmlformats.org/officeDocument/2006/relationships/hyperlink" Target="https://www.serebii.net/pokedex-xy/528.shtml" TargetMode="External"/><Relationship Id="rId795" Type="http://schemas.openxmlformats.org/officeDocument/2006/relationships/hyperlink" Target="https://www.serebii.net/pokedex-xy/719.shtml" TargetMode="External"/><Relationship Id="rId9" Type="http://schemas.openxmlformats.org/officeDocument/2006/relationships/hyperlink" Target="https://www.serebii.net/pokedex-xy/006.shtml" TargetMode="External"/><Relationship Id="rId210" Type="http://schemas.openxmlformats.org/officeDocument/2006/relationships/hyperlink" Target="https://www.serebii.net/pokedex-xy/194.shtml" TargetMode="External"/><Relationship Id="rId448" Type="http://schemas.openxmlformats.org/officeDocument/2006/relationships/hyperlink" Target="https://www.serebii.net/pokedex-xy/402.shtml" TargetMode="External"/><Relationship Id="rId655" Type="http://schemas.openxmlformats.org/officeDocument/2006/relationships/hyperlink" Target="https://www.serebii.net/pokedex-xy/593.shtml" TargetMode="External"/><Relationship Id="rId294" Type="http://schemas.openxmlformats.org/officeDocument/2006/relationships/hyperlink" Target="https://www.serebii.net/pokedex-xy/270.shtml" TargetMode="External"/><Relationship Id="rId308" Type="http://schemas.openxmlformats.org/officeDocument/2006/relationships/hyperlink" Target="https://www.serebii.net/pokedex-xy/283.shtml" TargetMode="External"/><Relationship Id="rId515" Type="http://schemas.openxmlformats.org/officeDocument/2006/relationships/hyperlink" Target="https://www.serebii.net/pokedex-xy/463.shtml" TargetMode="External"/><Relationship Id="rId722" Type="http://schemas.openxmlformats.org/officeDocument/2006/relationships/hyperlink" Target="https://www.serebii.net/pokedex-xy/654.shtml" TargetMode="External"/><Relationship Id="rId89" Type="http://schemas.openxmlformats.org/officeDocument/2006/relationships/hyperlink" Target="https://www.serebii.net/pokedex-xy/081.shtml" TargetMode="External"/><Relationship Id="rId154" Type="http://schemas.openxmlformats.org/officeDocument/2006/relationships/hyperlink" Target="https://www.serebii.net/pokedex-xy/142.shtml" TargetMode="External"/><Relationship Id="rId361" Type="http://schemas.openxmlformats.org/officeDocument/2006/relationships/hyperlink" Target="https://www.serebii.net/pokedex-xy/329.shtml" TargetMode="External"/><Relationship Id="rId599" Type="http://schemas.openxmlformats.org/officeDocument/2006/relationships/hyperlink" Target="https://www.serebii.net/pokedex-xy/538.shtml" TargetMode="External"/><Relationship Id="rId459" Type="http://schemas.openxmlformats.org/officeDocument/2006/relationships/hyperlink" Target="https://www.serebii.net/pokedex-xy/413.shtml" TargetMode="External"/><Relationship Id="rId666" Type="http://schemas.openxmlformats.org/officeDocument/2006/relationships/hyperlink" Target="https://www.serebii.net/pokedex-xy/604.shtml" TargetMode="External"/><Relationship Id="rId16" Type="http://schemas.openxmlformats.org/officeDocument/2006/relationships/hyperlink" Target="https://www.serebii.net/pokedex-xy/012.shtml" TargetMode="External"/><Relationship Id="rId221" Type="http://schemas.openxmlformats.org/officeDocument/2006/relationships/hyperlink" Target="https://www.serebii.net/pokedex-xy/205.shtml" TargetMode="External"/><Relationship Id="rId319" Type="http://schemas.openxmlformats.org/officeDocument/2006/relationships/hyperlink" Target="https://www.serebii.net/pokedex-xy/294.shtml" TargetMode="External"/><Relationship Id="rId526" Type="http://schemas.openxmlformats.org/officeDocument/2006/relationships/hyperlink" Target="https://www.serebii.net/pokedex-xy/474.shtml" TargetMode="External"/><Relationship Id="rId733" Type="http://schemas.openxmlformats.org/officeDocument/2006/relationships/hyperlink" Target="https://www.serebii.net/pokedex-xy/665.shtml" TargetMode="External"/><Relationship Id="rId165" Type="http://schemas.openxmlformats.org/officeDocument/2006/relationships/hyperlink" Target="https://www.serebii.net/pokedex-xy/150.shtml" TargetMode="External"/><Relationship Id="rId372" Type="http://schemas.openxmlformats.org/officeDocument/2006/relationships/hyperlink" Target="https://www.serebii.net/pokedex-xy/339.shtml" TargetMode="External"/><Relationship Id="rId677" Type="http://schemas.openxmlformats.org/officeDocument/2006/relationships/hyperlink" Target="https://www.serebii.net/pokedex-xy/615.shtml" TargetMode="External"/><Relationship Id="rId232" Type="http://schemas.openxmlformats.org/officeDocument/2006/relationships/hyperlink" Target="https://www.serebii.net/pokedex-xy/214.shtml" TargetMode="External"/><Relationship Id="rId27" Type="http://schemas.openxmlformats.org/officeDocument/2006/relationships/hyperlink" Target="https://www.serebii.net/pokedex-xy/021.shtml" TargetMode="External"/><Relationship Id="rId537" Type="http://schemas.openxmlformats.org/officeDocument/2006/relationships/hyperlink" Target="https://www.serebii.net/pokedex-xy/479.shtml" TargetMode="External"/><Relationship Id="rId744" Type="http://schemas.openxmlformats.org/officeDocument/2006/relationships/hyperlink" Target="https://www.serebii.net/pokedex-xy/676.shtml" TargetMode="External"/><Relationship Id="rId80" Type="http://schemas.openxmlformats.org/officeDocument/2006/relationships/hyperlink" Target="https://www.serebii.net/pokedex-xy/073.shtml" TargetMode="External"/><Relationship Id="rId176" Type="http://schemas.openxmlformats.org/officeDocument/2006/relationships/hyperlink" Target="https://www.serebii.net/pokedex-xy/161.shtml" TargetMode="External"/><Relationship Id="rId383" Type="http://schemas.openxmlformats.org/officeDocument/2006/relationships/hyperlink" Target="https://www.serebii.net/pokedex-xy/350.shtml" TargetMode="External"/><Relationship Id="rId590" Type="http://schemas.openxmlformats.org/officeDocument/2006/relationships/hyperlink" Target="https://www.serebii.net/pokedex-xy/530.shtml" TargetMode="External"/><Relationship Id="rId604" Type="http://schemas.openxmlformats.org/officeDocument/2006/relationships/hyperlink" Target="https://www.serebii.net/pokedex-xy/543.shtml" TargetMode="External"/><Relationship Id="rId243" Type="http://schemas.openxmlformats.org/officeDocument/2006/relationships/hyperlink" Target="https://www.serebii.net/pokedex-xy/224.shtml" TargetMode="External"/><Relationship Id="rId450" Type="http://schemas.openxmlformats.org/officeDocument/2006/relationships/hyperlink" Target="https://www.serebii.net/pokedex-xy/404.shtml" TargetMode="External"/><Relationship Id="rId688" Type="http://schemas.openxmlformats.org/officeDocument/2006/relationships/hyperlink" Target="https://www.serebii.net/pokedex-xy/626.shtml" TargetMode="External"/><Relationship Id="rId38" Type="http://schemas.openxmlformats.org/officeDocument/2006/relationships/hyperlink" Target="https://www.serebii.net/pokedex-xy/032.shtml" TargetMode="External"/><Relationship Id="rId103" Type="http://schemas.openxmlformats.org/officeDocument/2006/relationships/hyperlink" Target="https://www.serebii.net/pokedex-xy/094.shtml" TargetMode="External"/><Relationship Id="rId310" Type="http://schemas.openxmlformats.org/officeDocument/2006/relationships/hyperlink" Target="https://www.serebii.net/pokedex-xy/285.shtml" TargetMode="External"/><Relationship Id="rId548" Type="http://schemas.openxmlformats.org/officeDocument/2006/relationships/hyperlink" Target="https://www.serebii.net/pokedex-xy/489.shtml" TargetMode="External"/><Relationship Id="rId755" Type="http://schemas.openxmlformats.org/officeDocument/2006/relationships/hyperlink" Target="https://www.serebii.net/pokedex-xy/686.shtml" TargetMode="External"/><Relationship Id="rId91" Type="http://schemas.openxmlformats.org/officeDocument/2006/relationships/hyperlink" Target="https://www.serebii.net/pokedex-xy/083.shtml" TargetMode="External"/><Relationship Id="rId187" Type="http://schemas.openxmlformats.org/officeDocument/2006/relationships/hyperlink" Target="https://www.serebii.net/pokedex-xy/172.shtml" TargetMode="External"/><Relationship Id="rId394" Type="http://schemas.openxmlformats.org/officeDocument/2006/relationships/hyperlink" Target="https://www.serebii.net/pokedex-xy/359.shtml" TargetMode="External"/><Relationship Id="rId408" Type="http://schemas.openxmlformats.org/officeDocument/2006/relationships/hyperlink" Target="https://www.serebii.net/pokedex-xy/372.shtml" TargetMode="External"/><Relationship Id="rId615" Type="http://schemas.openxmlformats.org/officeDocument/2006/relationships/hyperlink" Target="https://www.serebii.net/pokedex-xy/554.shtml" TargetMode="External"/><Relationship Id="rId254" Type="http://schemas.openxmlformats.org/officeDocument/2006/relationships/hyperlink" Target="https://www.serebii.net/pokedex-xy/234.shtml" TargetMode="External"/><Relationship Id="rId699" Type="http://schemas.openxmlformats.org/officeDocument/2006/relationships/hyperlink" Target="https://www.serebii.net/pokedex-xy/637.shtml" TargetMode="External"/><Relationship Id="rId49" Type="http://schemas.openxmlformats.org/officeDocument/2006/relationships/hyperlink" Target="https://www.serebii.net/pokedex-xy/043.shtml" TargetMode="External"/><Relationship Id="rId114" Type="http://schemas.openxmlformats.org/officeDocument/2006/relationships/hyperlink" Target="https://www.serebii.net/pokedex-xy/105.shtml" TargetMode="External"/><Relationship Id="rId461" Type="http://schemas.openxmlformats.org/officeDocument/2006/relationships/hyperlink" Target="https://www.serebii.net/pokedex-xy/413.shtml" TargetMode="External"/><Relationship Id="rId559" Type="http://schemas.openxmlformats.org/officeDocument/2006/relationships/hyperlink" Target="https://www.serebii.net/pokedex-xy/499.shtml" TargetMode="External"/><Relationship Id="rId766" Type="http://schemas.openxmlformats.org/officeDocument/2006/relationships/hyperlink" Target="https://www.serebii.net/pokedex-xy/697.shtml" TargetMode="External"/><Relationship Id="rId198" Type="http://schemas.openxmlformats.org/officeDocument/2006/relationships/hyperlink" Target="https://www.serebii.net/pokedex-xy/182.shtml" TargetMode="External"/><Relationship Id="rId321" Type="http://schemas.openxmlformats.org/officeDocument/2006/relationships/hyperlink" Target="https://www.serebii.net/pokedex-xy/296.shtml" TargetMode="External"/><Relationship Id="rId419" Type="http://schemas.openxmlformats.org/officeDocument/2006/relationships/hyperlink" Target="https://www.serebii.net/pokedex-xy/380.shtml" TargetMode="External"/><Relationship Id="rId626" Type="http://schemas.openxmlformats.org/officeDocument/2006/relationships/hyperlink" Target="https://www.serebii.net/pokedex-xy/564.shtml" TargetMode="External"/><Relationship Id="rId265" Type="http://schemas.openxmlformats.org/officeDocument/2006/relationships/hyperlink" Target="https://www.serebii.net/pokedex-xy/245.shtml" TargetMode="External"/><Relationship Id="rId472" Type="http://schemas.openxmlformats.org/officeDocument/2006/relationships/hyperlink" Target="https://www.serebii.net/pokedex-xy/424.shtml" TargetMode="External"/><Relationship Id="rId125" Type="http://schemas.openxmlformats.org/officeDocument/2006/relationships/hyperlink" Target="https://www.serebii.net/pokedex-xy/115.shtml" TargetMode="External"/><Relationship Id="rId332" Type="http://schemas.openxmlformats.org/officeDocument/2006/relationships/hyperlink" Target="https://www.serebii.net/pokedex-xy/305.shtml" TargetMode="External"/><Relationship Id="rId777" Type="http://schemas.openxmlformats.org/officeDocument/2006/relationships/hyperlink" Target="https://www.serebii.net/pokedex-xy/708.shtml" TargetMode="External"/><Relationship Id="rId637" Type="http://schemas.openxmlformats.org/officeDocument/2006/relationships/hyperlink" Target="https://www.serebii.net/pokedex-xy/575.shtml" TargetMode="External"/><Relationship Id="rId276" Type="http://schemas.openxmlformats.org/officeDocument/2006/relationships/hyperlink" Target="https://www.serebii.net/pokedex-xy/254.shtml" TargetMode="External"/><Relationship Id="rId483" Type="http://schemas.openxmlformats.org/officeDocument/2006/relationships/hyperlink" Target="https://www.serebii.net/pokedex-xy/434.shtml" TargetMode="External"/><Relationship Id="rId690" Type="http://schemas.openxmlformats.org/officeDocument/2006/relationships/hyperlink" Target="https://www.serebii.net/pokedex-xy/628.shtml" TargetMode="External"/><Relationship Id="rId704" Type="http://schemas.openxmlformats.org/officeDocument/2006/relationships/hyperlink" Target="https://www.serebii.net/pokedex-xy/641.shtml" TargetMode="External"/><Relationship Id="rId40" Type="http://schemas.openxmlformats.org/officeDocument/2006/relationships/hyperlink" Target="https://www.serebii.net/pokedex-xy/034.shtml" TargetMode="External"/><Relationship Id="rId136" Type="http://schemas.openxmlformats.org/officeDocument/2006/relationships/hyperlink" Target="https://www.serebii.net/pokedex-xy/126.shtml" TargetMode="External"/><Relationship Id="rId343" Type="http://schemas.openxmlformats.org/officeDocument/2006/relationships/hyperlink" Target="https://www.serebii.net/pokedex-xy/313.shtml" TargetMode="External"/><Relationship Id="rId550" Type="http://schemas.openxmlformats.org/officeDocument/2006/relationships/hyperlink" Target="https://www.serebii.net/pokedex-xy/491.shtml" TargetMode="External"/><Relationship Id="rId788" Type="http://schemas.openxmlformats.org/officeDocument/2006/relationships/hyperlink" Target="https://www.serebii.net/pokedex-xy/713.shtml" TargetMode="External"/><Relationship Id="rId203" Type="http://schemas.openxmlformats.org/officeDocument/2006/relationships/hyperlink" Target="https://www.serebii.net/pokedex-xy/187.shtml" TargetMode="External"/><Relationship Id="rId648" Type="http://schemas.openxmlformats.org/officeDocument/2006/relationships/hyperlink" Target="https://www.serebii.net/pokedex-xy/586.shtml" TargetMode="External"/><Relationship Id="rId287" Type="http://schemas.openxmlformats.org/officeDocument/2006/relationships/hyperlink" Target="https://www.serebii.net/pokedex-xy/263.shtml" TargetMode="External"/><Relationship Id="rId410" Type="http://schemas.openxmlformats.org/officeDocument/2006/relationships/hyperlink" Target="https://www.serebii.net/pokedex-xy/373.shtml" TargetMode="External"/><Relationship Id="rId494" Type="http://schemas.openxmlformats.org/officeDocument/2006/relationships/hyperlink" Target="https://www.serebii.net/pokedex-xy/445.shtml" TargetMode="External"/><Relationship Id="rId508" Type="http://schemas.openxmlformats.org/officeDocument/2006/relationships/hyperlink" Target="https://www.serebii.net/pokedex-xy/457.shtml" TargetMode="External"/><Relationship Id="rId715" Type="http://schemas.openxmlformats.org/officeDocument/2006/relationships/hyperlink" Target="https://www.serebii.net/pokedex-xy/648.shtml" TargetMode="External"/><Relationship Id="rId147" Type="http://schemas.openxmlformats.org/officeDocument/2006/relationships/hyperlink" Target="https://www.serebii.net/pokedex-xy/135.shtml" TargetMode="External"/><Relationship Id="rId354" Type="http://schemas.openxmlformats.org/officeDocument/2006/relationships/hyperlink" Target="https://www.serebii.net/pokedex-xy/323.shtml" TargetMode="External"/><Relationship Id="rId799" Type="http://schemas.openxmlformats.org/officeDocument/2006/relationships/table" Target="../tables/table2.xml"/><Relationship Id="rId51" Type="http://schemas.openxmlformats.org/officeDocument/2006/relationships/hyperlink" Target="https://www.serebii.net/pokedex-xy/045.shtml" TargetMode="External"/><Relationship Id="rId561" Type="http://schemas.openxmlformats.org/officeDocument/2006/relationships/hyperlink" Target="https://www.serebii.net/pokedex-xy/501.shtml" TargetMode="External"/><Relationship Id="rId659" Type="http://schemas.openxmlformats.org/officeDocument/2006/relationships/hyperlink" Target="https://www.serebii.net/pokedex-xy/597.shtml" TargetMode="External"/><Relationship Id="rId214" Type="http://schemas.openxmlformats.org/officeDocument/2006/relationships/hyperlink" Target="https://www.serebii.net/pokedex-xy/198.shtml" TargetMode="External"/><Relationship Id="rId298" Type="http://schemas.openxmlformats.org/officeDocument/2006/relationships/hyperlink" Target="https://www.serebii.net/pokedex-xy/274.shtml" TargetMode="External"/><Relationship Id="rId421" Type="http://schemas.openxmlformats.org/officeDocument/2006/relationships/hyperlink" Target="https://www.serebii.net/pokedex-xy/381.shtml" TargetMode="External"/><Relationship Id="rId519" Type="http://schemas.openxmlformats.org/officeDocument/2006/relationships/hyperlink" Target="https://www.serebii.net/pokedex-xy/467.shtml" TargetMode="External"/><Relationship Id="rId158" Type="http://schemas.openxmlformats.org/officeDocument/2006/relationships/hyperlink" Target="https://www.serebii.net/pokedex-xy/145.shtml" TargetMode="External"/><Relationship Id="rId726" Type="http://schemas.openxmlformats.org/officeDocument/2006/relationships/hyperlink" Target="https://www.serebii.net/pokedex-xy/658.shtml" TargetMode="External"/><Relationship Id="rId62" Type="http://schemas.openxmlformats.org/officeDocument/2006/relationships/hyperlink" Target="https://www.serebii.net/pokedex-xy/056.shtml" TargetMode="External"/><Relationship Id="rId365" Type="http://schemas.openxmlformats.org/officeDocument/2006/relationships/hyperlink" Target="https://www.serebii.net/pokedex-xy/333.shtml" TargetMode="External"/><Relationship Id="rId572" Type="http://schemas.openxmlformats.org/officeDocument/2006/relationships/hyperlink" Target="https://www.serebii.net/pokedex-xy/512.shtml" TargetMode="External"/><Relationship Id="rId225" Type="http://schemas.openxmlformats.org/officeDocument/2006/relationships/hyperlink" Target="https://www.serebii.net/pokedex-xy/208.shtml" TargetMode="External"/><Relationship Id="rId432" Type="http://schemas.openxmlformats.org/officeDocument/2006/relationships/hyperlink" Target="https://www.serebii.net/pokedex-xy/386.shtml" TargetMode="External"/><Relationship Id="rId737" Type="http://schemas.openxmlformats.org/officeDocument/2006/relationships/hyperlink" Target="https://www.serebii.net/pokedex-xy/669.shtml" TargetMode="External"/><Relationship Id="rId73" Type="http://schemas.openxmlformats.org/officeDocument/2006/relationships/hyperlink" Target="https://www.serebii.net/pokedex-xy/066.shtml" TargetMode="External"/><Relationship Id="rId169" Type="http://schemas.openxmlformats.org/officeDocument/2006/relationships/hyperlink" Target="https://www.serebii.net/pokedex-xy/154.shtml" TargetMode="External"/><Relationship Id="rId376" Type="http://schemas.openxmlformats.org/officeDocument/2006/relationships/hyperlink" Target="https://www.serebii.net/pokedex-xy/343.shtml" TargetMode="External"/><Relationship Id="rId583" Type="http://schemas.openxmlformats.org/officeDocument/2006/relationships/hyperlink" Target="https://www.serebii.net/pokedex-xy/523.shtml" TargetMode="External"/><Relationship Id="rId790" Type="http://schemas.openxmlformats.org/officeDocument/2006/relationships/hyperlink" Target="https://www.serebii.net/pokedex-xy/715.shtml" TargetMode="External"/><Relationship Id="rId4" Type="http://schemas.openxmlformats.org/officeDocument/2006/relationships/hyperlink" Target="https://www.serebii.net/pokedex-xy/003.shtml" TargetMode="External"/><Relationship Id="rId236" Type="http://schemas.openxmlformats.org/officeDocument/2006/relationships/hyperlink" Target="https://www.serebii.net/pokedex-xy/217.shtml" TargetMode="External"/><Relationship Id="rId443" Type="http://schemas.openxmlformats.org/officeDocument/2006/relationships/hyperlink" Target="https://www.serebii.net/pokedex-xy/397.shtml" TargetMode="External"/><Relationship Id="rId650" Type="http://schemas.openxmlformats.org/officeDocument/2006/relationships/hyperlink" Target="https://www.serebii.net/pokedex-xy/588.shtml" TargetMode="External"/><Relationship Id="rId303" Type="http://schemas.openxmlformats.org/officeDocument/2006/relationships/hyperlink" Target="https://www.serebii.net/pokedex-xy/279.shtml" TargetMode="External"/><Relationship Id="rId748" Type="http://schemas.openxmlformats.org/officeDocument/2006/relationships/hyperlink" Target="https://www.serebii.net/pokedex-xy/680.shtml" TargetMode="External"/><Relationship Id="rId84" Type="http://schemas.openxmlformats.org/officeDocument/2006/relationships/hyperlink" Target="https://www.serebii.net/pokedex-xy/077.shtml" TargetMode="External"/><Relationship Id="rId387" Type="http://schemas.openxmlformats.org/officeDocument/2006/relationships/hyperlink" Target="https://www.serebii.net/pokedex-xy/354.shtml" TargetMode="External"/><Relationship Id="rId510" Type="http://schemas.openxmlformats.org/officeDocument/2006/relationships/hyperlink" Target="https://www.serebii.net/pokedex-xy/459.shtml" TargetMode="External"/><Relationship Id="rId594" Type="http://schemas.openxmlformats.org/officeDocument/2006/relationships/hyperlink" Target="https://www.serebii.net/pokedex-xy/533.shtml" TargetMode="External"/><Relationship Id="rId608" Type="http://schemas.openxmlformats.org/officeDocument/2006/relationships/hyperlink" Target="https://www.serebii.net/pokedex-xy/547.shtml" TargetMode="External"/><Relationship Id="rId247" Type="http://schemas.openxmlformats.org/officeDocument/2006/relationships/hyperlink" Target="https://www.serebii.net/pokedex-xy/228.shtml" TargetMode="External"/><Relationship Id="rId107" Type="http://schemas.openxmlformats.org/officeDocument/2006/relationships/hyperlink" Target="https://www.serebii.net/pokedex-xy/098.shtml" TargetMode="External"/><Relationship Id="rId454" Type="http://schemas.openxmlformats.org/officeDocument/2006/relationships/hyperlink" Target="https://www.serebii.net/pokedex-xy/408.shtml" TargetMode="External"/><Relationship Id="rId661" Type="http://schemas.openxmlformats.org/officeDocument/2006/relationships/hyperlink" Target="https://www.serebii.net/pokedex-xy/599.shtml" TargetMode="External"/><Relationship Id="rId759" Type="http://schemas.openxmlformats.org/officeDocument/2006/relationships/hyperlink" Target="https://www.serebii.net/pokedex-xy/690.shtml" TargetMode="External"/><Relationship Id="rId11" Type="http://schemas.openxmlformats.org/officeDocument/2006/relationships/hyperlink" Target="https://www.serebii.net/pokedex-xy/008.shtml" TargetMode="External"/><Relationship Id="rId314" Type="http://schemas.openxmlformats.org/officeDocument/2006/relationships/hyperlink" Target="https://www.serebii.net/pokedex-xy/289.shtml" TargetMode="External"/><Relationship Id="rId398" Type="http://schemas.openxmlformats.org/officeDocument/2006/relationships/hyperlink" Target="https://www.serebii.net/pokedex-xy/362.shtml" TargetMode="External"/><Relationship Id="rId521" Type="http://schemas.openxmlformats.org/officeDocument/2006/relationships/hyperlink" Target="https://www.serebii.net/pokedex-xy/469.shtml" TargetMode="External"/><Relationship Id="rId619" Type="http://schemas.openxmlformats.org/officeDocument/2006/relationships/hyperlink" Target="https://www.serebii.net/pokedex-xy/557.shtml" TargetMode="External"/><Relationship Id="rId95" Type="http://schemas.openxmlformats.org/officeDocument/2006/relationships/hyperlink" Target="https://www.serebii.net/pokedex-xy/087.shtml" TargetMode="External"/><Relationship Id="rId160" Type="http://schemas.openxmlformats.org/officeDocument/2006/relationships/hyperlink" Target="https://www.serebii.net/pokedex-xy/147.shtml" TargetMode="External"/><Relationship Id="rId258" Type="http://schemas.openxmlformats.org/officeDocument/2006/relationships/hyperlink" Target="https://www.serebii.net/pokedex-xy/238.shtml" TargetMode="External"/><Relationship Id="rId465" Type="http://schemas.openxmlformats.org/officeDocument/2006/relationships/hyperlink" Target="https://www.serebii.net/pokedex-xy/417.shtml" TargetMode="External"/><Relationship Id="rId672" Type="http://schemas.openxmlformats.org/officeDocument/2006/relationships/hyperlink" Target="https://www.serebii.net/pokedex-xy/610.shtml" TargetMode="External"/><Relationship Id="rId22" Type="http://schemas.openxmlformats.org/officeDocument/2006/relationships/hyperlink" Target="https://www.serebii.net/pokedex-xy/017.shtml" TargetMode="External"/><Relationship Id="rId118" Type="http://schemas.openxmlformats.org/officeDocument/2006/relationships/hyperlink" Target="https://www.serebii.net/pokedex-xy/109.shtml" TargetMode="External"/><Relationship Id="rId325" Type="http://schemas.openxmlformats.org/officeDocument/2006/relationships/hyperlink" Target="https://www.serebii.net/pokedex-xy/300.shtml" TargetMode="External"/><Relationship Id="rId532" Type="http://schemas.openxmlformats.org/officeDocument/2006/relationships/hyperlink" Target="https://www.serebii.net/pokedex-xy/479.s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rebii.net/pokedex-rs/117.shtml" TargetMode="External"/><Relationship Id="rId299" Type="http://schemas.openxmlformats.org/officeDocument/2006/relationships/hyperlink" Target="https://www.serebii.net/pokedex-rs/299.shtml" TargetMode="External"/><Relationship Id="rId21" Type="http://schemas.openxmlformats.org/officeDocument/2006/relationships/hyperlink" Target="https://www.serebii.net/pokedex-rs/021.shtml" TargetMode="External"/><Relationship Id="rId63" Type="http://schemas.openxmlformats.org/officeDocument/2006/relationships/hyperlink" Target="https://www.serebii.net/pokedex-rs/063.shtml" TargetMode="External"/><Relationship Id="rId159" Type="http://schemas.openxmlformats.org/officeDocument/2006/relationships/hyperlink" Target="https://www.serebii.net/pokedex-rs/159.shtml" TargetMode="External"/><Relationship Id="rId324" Type="http://schemas.openxmlformats.org/officeDocument/2006/relationships/hyperlink" Target="https://www.serebii.net/pokedex-rs/324.shtml" TargetMode="External"/><Relationship Id="rId366" Type="http://schemas.openxmlformats.org/officeDocument/2006/relationships/hyperlink" Target="https://www.serebii.net/pokedex-rs/366.shtml" TargetMode="External"/><Relationship Id="rId170" Type="http://schemas.openxmlformats.org/officeDocument/2006/relationships/hyperlink" Target="https://www.serebii.net/pokedex-rs/170.shtml" TargetMode="External"/><Relationship Id="rId226" Type="http://schemas.openxmlformats.org/officeDocument/2006/relationships/hyperlink" Target="https://www.serebii.net/pokedex-rs/226.shtml" TargetMode="External"/><Relationship Id="rId268" Type="http://schemas.openxmlformats.org/officeDocument/2006/relationships/hyperlink" Target="https://www.serebii.net/pokedex-rs/268.shtml" TargetMode="External"/><Relationship Id="rId32" Type="http://schemas.openxmlformats.org/officeDocument/2006/relationships/hyperlink" Target="https://www.serebii.net/pokedex-rs/032.shtml" TargetMode="External"/><Relationship Id="rId74" Type="http://schemas.openxmlformats.org/officeDocument/2006/relationships/hyperlink" Target="https://www.serebii.net/pokedex-rs/074.shtml" TargetMode="External"/><Relationship Id="rId128" Type="http://schemas.openxmlformats.org/officeDocument/2006/relationships/hyperlink" Target="https://www.serebii.net/pokedex-rs/128.shtml" TargetMode="External"/><Relationship Id="rId335" Type="http://schemas.openxmlformats.org/officeDocument/2006/relationships/hyperlink" Target="https://www.serebii.net/pokedex-rs/335.shtml" TargetMode="External"/><Relationship Id="rId377" Type="http://schemas.openxmlformats.org/officeDocument/2006/relationships/hyperlink" Target="https://www.serebii.net/pokedex-rs/377.shtml" TargetMode="External"/><Relationship Id="rId5" Type="http://schemas.openxmlformats.org/officeDocument/2006/relationships/hyperlink" Target="https://www.serebii.net/pokedex-rs/005.shtml" TargetMode="External"/><Relationship Id="rId181" Type="http://schemas.openxmlformats.org/officeDocument/2006/relationships/hyperlink" Target="https://www.serebii.net/pokedex-rs/181.shtml" TargetMode="External"/><Relationship Id="rId237" Type="http://schemas.openxmlformats.org/officeDocument/2006/relationships/hyperlink" Target="https://www.serebii.net/pokedex-rs/237.shtml" TargetMode="External"/><Relationship Id="rId279" Type="http://schemas.openxmlformats.org/officeDocument/2006/relationships/hyperlink" Target="https://www.serebii.net/pokedex-rs/279.shtml" TargetMode="External"/><Relationship Id="rId43" Type="http://schemas.openxmlformats.org/officeDocument/2006/relationships/hyperlink" Target="https://www.serebii.net/pokedex-rs/043.shtml" TargetMode="External"/><Relationship Id="rId139" Type="http://schemas.openxmlformats.org/officeDocument/2006/relationships/hyperlink" Target="https://www.serebii.net/pokedex-rs/139.shtml" TargetMode="External"/><Relationship Id="rId290" Type="http://schemas.openxmlformats.org/officeDocument/2006/relationships/hyperlink" Target="https://www.serebii.net/pokedex-rs/290.shtml" TargetMode="External"/><Relationship Id="rId304" Type="http://schemas.openxmlformats.org/officeDocument/2006/relationships/hyperlink" Target="https://www.serebii.net/pokedex-rs/304.shtml" TargetMode="External"/><Relationship Id="rId346" Type="http://schemas.openxmlformats.org/officeDocument/2006/relationships/hyperlink" Target="https://www.serebii.net/pokedex-rs/346.shtml" TargetMode="External"/><Relationship Id="rId85" Type="http://schemas.openxmlformats.org/officeDocument/2006/relationships/hyperlink" Target="https://www.serebii.net/pokedex-rs/085.shtml" TargetMode="External"/><Relationship Id="rId150" Type="http://schemas.openxmlformats.org/officeDocument/2006/relationships/hyperlink" Target="https://www.serebii.net/pokedex-rs/150.shtml" TargetMode="External"/><Relationship Id="rId192" Type="http://schemas.openxmlformats.org/officeDocument/2006/relationships/hyperlink" Target="https://www.serebii.net/pokedex-rs/192.shtml" TargetMode="External"/><Relationship Id="rId206" Type="http://schemas.openxmlformats.org/officeDocument/2006/relationships/hyperlink" Target="https://www.serebii.net/pokedex-rs/206.shtml" TargetMode="External"/><Relationship Id="rId248" Type="http://schemas.openxmlformats.org/officeDocument/2006/relationships/hyperlink" Target="https://www.serebii.net/pokedex-rs/248.shtml" TargetMode="External"/><Relationship Id="rId12" Type="http://schemas.openxmlformats.org/officeDocument/2006/relationships/hyperlink" Target="https://www.serebii.net/pokedex-rs/012.shtml" TargetMode="External"/><Relationship Id="rId108" Type="http://schemas.openxmlformats.org/officeDocument/2006/relationships/hyperlink" Target="https://www.serebii.net/pokedex-rs/108.shtml" TargetMode="External"/><Relationship Id="rId315" Type="http://schemas.openxmlformats.org/officeDocument/2006/relationships/hyperlink" Target="https://www.serebii.net/pokedex-rs/315.shtml" TargetMode="External"/><Relationship Id="rId357" Type="http://schemas.openxmlformats.org/officeDocument/2006/relationships/hyperlink" Target="https://www.serebii.net/pokedex-rs/357.shtml" TargetMode="External"/><Relationship Id="rId54" Type="http://schemas.openxmlformats.org/officeDocument/2006/relationships/hyperlink" Target="https://www.serebii.net/pokedex-rs/054.shtml" TargetMode="External"/><Relationship Id="rId96" Type="http://schemas.openxmlformats.org/officeDocument/2006/relationships/hyperlink" Target="https://www.serebii.net/pokedex-rs/096.shtml" TargetMode="External"/><Relationship Id="rId161" Type="http://schemas.openxmlformats.org/officeDocument/2006/relationships/hyperlink" Target="https://www.serebii.net/pokedex-rs/161.shtml" TargetMode="External"/><Relationship Id="rId217" Type="http://schemas.openxmlformats.org/officeDocument/2006/relationships/hyperlink" Target="https://www.serebii.net/pokedex-rs/217.shtml" TargetMode="External"/><Relationship Id="rId259" Type="http://schemas.openxmlformats.org/officeDocument/2006/relationships/hyperlink" Target="https://www.serebii.net/pokedex-rs/259.shtml" TargetMode="External"/><Relationship Id="rId23" Type="http://schemas.openxmlformats.org/officeDocument/2006/relationships/hyperlink" Target="https://www.serebii.net/pokedex-rs/023.shtml" TargetMode="External"/><Relationship Id="rId119" Type="http://schemas.openxmlformats.org/officeDocument/2006/relationships/hyperlink" Target="https://www.serebii.net/pokedex-rs/119.shtml" TargetMode="External"/><Relationship Id="rId270" Type="http://schemas.openxmlformats.org/officeDocument/2006/relationships/hyperlink" Target="https://www.serebii.net/pokedex-rs/270.shtml" TargetMode="External"/><Relationship Id="rId326" Type="http://schemas.openxmlformats.org/officeDocument/2006/relationships/hyperlink" Target="https://www.serebii.net/pokedex-rs/326.shtml" TargetMode="External"/><Relationship Id="rId65" Type="http://schemas.openxmlformats.org/officeDocument/2006/relationships/hyperlink" Target="https://www.serebii.net/pokedex-rs/065.shtml" TargetMode="External"/><Relationship Id="rId130" Type="http://schemas.openxmlformats.org/officeDocument/2006/relationships/hyperlink" Target="https://www.serebii.net/pokedex-rs/130.shtml" TargetMode="External"/><Relationship Id="rId368" Type="http://schemas.openxmlformats.org/officeDocument/2006/relationships/hyperlink" Target="https://www.serebii.net/pokedex-rs/368.shtml" TargetMode="External"/><Relationship Id="rId172" Type="http://schemas.openxmlformats.org/officeDocument/2006/relationships/hyperlink" Target="https://www.serebii.net/pokedex-rs/172.shtml" TargetMode="External"/><Relationship Id="rId228" Type="http://schemas.openxmlformats.org/officeDocument/2006/relationships/hyperlink" Target="https://www.serebii.net/pokedex-rs/228.shtml" TargetMode="External"/><Relationship Id="rId281" Type="http://schemas.openxmlformats.org/officeDocument/2006/relationships/hyperlink" Target="https://www.serebii.net/pokedex-rs/281.shtml" TargetMode="External"/><Relationship Id="rId337" Type="http://schemas.openxmlformats.org/officeDocument/2006/relationships/hyperlink" Target="https://www.serebii.net/pokedex-rs/337.shtml" TargetMode="External"/><Relationship Id="rId34" Type="http://schemas.openxmlformats.org/officeDocument/2006/relationships/hyperlink" Target="https://www.serebii.net/pokedex-rs/034.shtml" TargetMode="External"/><Relationship Id="rId76" Type="http://schemas.openxmlformats.org/officeDocument/2006/relationships/hyperlink" Target="https://www.serebii.net/pokedex-rs/076.shtml" TargetMode="External"/><Relationship Id="rId141" Type="http://schemas.openxmlformats.org/officeDocument/2006/relationships/hyperlink" Target="https://www.serebii.net/pokedex-rs/141.shtml" TargetMode="External"/><Relationship Id="rId379" Type="http://schemas.openxmlformats.org/officeDocument/2006/relationships/hyperlink" Target="https://www.serebii.net/pokedex-rs/379.shtml" TargetMode="External"/><Relationship Id="rId7" Type="http://schemas.openxmlformats.org/officeDocument/2006/relationships/hyperlink" Target="https://www.serebii.net/pokedex-rs/007.shtml" TargetMode="External"/><Relationship Id="rId183" Type="http://schemas.openxmlformats.org/officeDocument/2006/relationships/hyperlink" Target="https://www.serebii.net/pokedex-rs/183.shtml" TargetMode="External"/><Relationship Id="rId239" Type="http://schemas.openxmlformats.org/officeDocument/2006/relationships/hyperlink" Target="https://www.serebii.net/pokedex-rs/239.shtml" TargetMode="External"/><Relationship Id="rId250" Type="http://schemas.openxmlformats.org/officeDocument/2006/relationships/hyperlink" Target="https://www.serebii.net/pokedex-rs/250.shtml" TargetMode="External"/><Relationship Id="rId292" Type="http://schemas.openxmlformats.org/officeDocument/2006/relationships/hyperlink" Target="https://www.serebii.net/pokedex-rs/292.shtml" TargetMode="External"/><Relationship Id="rId306" Type="http://schemas.openxmlformats.org/officeDocument/2006/relationships/hyperlink" Target="https://www.serebii.net/pokedex-rs/306.shtml" TargetMode="External"/><Relationship Id="rId45" Type="http://schemas.openxmlformats.org/officeDocument/2006/relationships/hyperlink" Target="https://www.serebii.net/pokedex-rs/045.shtml" TargetMode="External"/><Relationship Id="rId87" Type="http://schemas.openxmlformats.org/officeDocument/2006/relationships/hyperlink" Target="https://www.serebii.net/pokedex-rs/087.shtml" TargetMode="External"/><Relationship Id="rId110" Type="http://schemas.openxmlformats.org/officeDocument/2006/relationships/hyperlink" Target="https://www.serebii.net/pokedex-rs/110.shtml" TargetMode="External"/><Relationship Id="rId348" Type="http://schemas.openxmlformats.org/officeDocument/2006/relationships/hyperlink" Target="https://www.serebii.net/pokedex-rs/348.shtml" TargetMode="External"/><Relationship Id="rId152" Type="http://schemas.openxmlformats.org/officeDocument/2006/relationships/hyperlink" Target="https://www.serebii.net/pokedex-rs/152.shtml" TargetMode="External"/><Relationship Id="rId194" Type="http://schemas.openxmlformats.org/officeDocument/2006/relationships/hyperlink" Target="https://www.serebii.net/pokedex-rs/194.shtml" TargetMode="External"/><Relationship Id="rId208" Type="http://schemas.openxmlformats.org/officeDocument/2006/relationships/hyperlink" Target="https://www.serebii.net/pokedex-rs/208.shtml" TargetMode="External"/><Relationship Id="rId261" Type="http://schemas.openxmlformats.org/officeDocument/2006/relationships/hyperlink" Target="https://www.serebii.net/pokedex-rs/261.shtml" TargetMode="External"/><Relationship Id="rId14" Type="http://schemas.openxmlformats.org/officeDocument/2006/relationships/hyperlink" Target="https://www.serebii.net/pokedex-rs/014.shtml" TargetMode="External"/><Relationship Id="rId56" Type="http://schemas.openxmlformats.org/officeDocument/2006/relationships/hyperlink" Target="https://www.serebii.net/pokedex-rs/056.shtml" TargetMode="External"/><Relationship Id="rId317" Type="http://schemas.openxmlformats.org/officeDocument/2006/relationships/hyperlink" Target="https://www.serebii.net/pokedex-rs/317.shtml" TargetMode="External"/><Relationship Id="rId359" Type="http://schemas.openxmlformats.org/officeDocument/2006/relationships/hyperlink" Target="https://www.serebii.net/pokedex-rs/359.shtml" TargetMode="External"/><Relationship Id="rId98" Type="http://schemas.openxmlformats.org/officeDocument/2006/relationships/hyperlink" Target="https://www.serebii.net/pokedex-rs/098.shtml" TargetMode="External"/><Relationship Id="rId121" Type="http://schemas.openxmlformats.org/officeDocument/2006/relationships/hyperlink" Target="https://www.serebii.net/pokedex-rs/121.shtml" TargetMode="External"/><Relationship Id="rId163" Type="http://schemas.openxmlformats.org/officeDocument/2006/relationships/hyperlink" Target="https://www.serebii.net/pokedex-rs/163.shtml" TargetMode="External"/><Relationship Id="rId219" Type="http://schemas.openxmlformats.org/officeDocument/2006/relationships/hyperlink" Target="https://www.serebii.net/pokedex-rs/219.shtml" TargetMode="External"/><Relationship Id="rId370" Type="http://schemas.openxmlformats.org/officeDocument/2006/relationships/hyperlink" Target="https://www.serebii.net/pokedex-rs/370.shtml" TargetMode="External"/><Relationship Id="rId230" Type="http://schemas.openxmlformats.org/officeDocument/2006/relationships/hyperlink" Target="https://www.serebii.net/pokedex-rs/230.shtml" TargetMode="External"/><Relationship Id="rId25" Type="http://schemas.openxmlformats.org/officeDocument/2006/relationships/hyperlink" Target="https://www.serebii.net/pokedex-rs/025.shtml" TargetMode="External"/><Relationship Id="rId67" Type="http://schemas.openxmlformats.org/officeDocument/2006/relationships/hyperlink" Target="https://www.serebii.net/pokedex-rs/067.shtml" TargetMode="External"/><Relationship Id="rId272" Type="http://schemas.openxmlformats.org/officeDocument/2006/relationships/hyperlink" Target="https://www.serebii.net/pokedex-rs/272.shtml" TargetMode="External"/><Relationship Id="rId328" Type="http://schemas.openxmlformats.org/officeDocument/2006/relationships/hyperlink" Target="https://www.serebii.net/pokedex-rs/328.shtml" TargetMode="External"/><Relationship Id="rId132" Type="http://schemas.openxmlformats.org/officeDocument/2006/relationships/hyperlink" Target="https://www.serebii.net/pokedex-rs/132.shtml" TargetMode="External"/><Relationship Id="rId174" Type="http://schemas.openxmlformats.org/officeDocument/2006/relationships/hyperlink" Target="https://www.serebii.net/pokedex-rs/174.shtml" TargetMode="External"/><Relationship Id="rId381" Type="http://schemas.openxmlformats.org/officeDocument/2006/relationships/hyperlink" Target="https://www.serebii.net/pokedex-rs/381.shtml" TargetMode="External"/><Relationship Id="rId241" Type="http://schemas.openxmlformats.org/officeDocument/2006/relationships/hyperlink" Target="https://www.serebii.net/pokedex-rs/241.shtml" TargetMode="External"/><Relationship Id="rId36" Type="http://schemas.openxmlformats.org/officeDocument/2006/relationships/hyperlink" Target="https://www.serebii.net/pokedex-rs/036.shtml" TargetMode="External"/><Relationship Id="rId283" Type="http://schemas.openxmlformats.org/officeDocument/2006/relationships/hyperlink" Target="https://www.serebii.net/pokedex-rs/283.shtml" TargetMode="External"/><Relationship Id="rId339" Type="http://schemas.openxmlformats.org/officeDocument/2006/relationships/hyperlink" Target="https://www.serebii.net/pokedex-rs/339.shtml" TargetMode="External"/><Relationship Id="rId78" Type="http://schemas.openxmlformats.org/officeDocument/2006/relationships/hyperlink" Target="https://www.serebii.net/pokedex-rs/078.shtml" TargetMode="External"/><Relationship Id="rId101" Type="http://schemas.openxmlformats.org/officeDocument/2006/relationships/hyperlink" Target="https://www.serebii.net/pokedex-rs/101.shtml" TargetMode="External"/><Relationship Id="rId143" Type="http://schemas.openxmlformats.org/officeDocument/2006/relationships/hyperlink" Target="https://www.serebii.net/pokedex-rs/143.shtml" TargetMode="External"/><Relationship Id="rId185" Type="http://schemas.openxmlformats.org/officeDocument/2006/relationships/hyperlink" Target="https://www.serebii.net/pokedex-rs/185.shtml" TargetMode="External"/><Relationship Id="rId350" Type="http://schemas.openxmlformats.org/officeDocument/2006/relationships/hyperlink" Target="https://www.serebii.net/pokedex-rs/350.shtml" TargetMode="External"/><Relationship Id="rId9" Type="http://schemas.openxmlformats.org/officeDocument/2006/relationships/hyperlink" Target="https://www.serebii.net/pokedex-rs/009.shtml" TargetMode="External"/><Relationship Id="rId210" Type="http://schemas.openxmlformats.org/officeDocument/2006/relationships/hyperlink" Target="https://www.serebii.net/pokedex-rs/210.shtml" TargetMode="External"/><Relationship Id="rId252" Type="http://schemas.openxmlformats.org/officeDocument/2006/relationships/hyperlink" Target="https://www.serebii.net/pokedex-rs/252.shtml" TargetMode="External"/><Relationship Id="rId294" Type="http://schemas.openxmlformats.org/officeDocument/2006/relationships/hyperlink" Target="https://www.serebii.net/pokedex-rs/294.shtml" TargetMode="External"/><Relationship Id="rId308" Type="http://schemas.openxmlformats.org/officeDocument/2006/relationships/hyperlink" Target="https://www.serebii.net/pokedex-rs/308.shtml" TargetMode="External"/><Relationship Id="rId47" Type="http://schemas.openxmlformats.org/officeDocument/2006/relationships/hyperlink" Target="https://www.serebii.net/pokedex-rs/047.shtml" TargetMode="External"/><Relationship Id="rId68" Type="http://schemas.openxmlformats.org/officeDocument/2006/relationships/hyperlink" Target="https://www.serebii.net/pokedex-rs/068.shtml" TargetMode="External"/><Relationship Id="rId89" Type="http://schemas.openxmlformats.org/officeDocument/2006/relationships/hyperlink" Target="https://www.serebii.net/pokedex-rs/089.shtml" TargetMode="External"/><Relationship Id="rId112" Type="http://schemas.openxmlformats.org/officeDocument/2006/relationships/hyperlink" Target="https://www.serebii.net/pokedex-rs/112.shtml" TargetMode="External"/><Relationship Id="rId133" Type="http://schemas.openxmlformats.org/officeDocument/2006/relationships/hyperlink" Target="https://www.serebii.net/pokedex-rs/133.shtml" TargetMode="External"/><Relationship Id="rId154" Type="http://schemas.openxmlformats.org/officeDocument/2006/relationships/hyperlink" Target="https://www.serebii.net/pokedex-rs/154.shtml" TargetMode="External"/><Relationship Id="rId175" Type="http://schemas.openxmlformats.org/officeDocument/2006/relationships/hyperlink" Target="https://www.serebii.net/pokedex-rs/175.shtml" TargetMode="External"/><Relationship Id="rId340" Type="http://schemas.openxmlformats.org/officeDocument/2006/relationships/hyperlink" Target="https://www.serebii.net/pokedex-rs/340.shtml" TargetMode="External"/><Relationship Id="rId361" Type="http://schemas.openxmlformats.org/officeDocument/2006/relationships/hyperlink" Target="https://www.serebii.net/pokedex-rs/361.shtml" TargetMode="External"/><Relationship Id="rId196" Type="http://schemas.openxmlformats.org/officeDocument/2006/relationships/hyperlink" Target="https://www.serebii.net/pokedex-rs/196.shtml" TargetMode="External"/><Relationship Id="rId200" Type="http://schemas.openxmlformats.org/officeDocument/2006/relationships/hyperlink" Target="https://www.serebii.net/pokedex-rs/200.shtml" TargetMode="External"/><Relationship Id="rId382" Type="http://schemas.openxmlformats.org/officeDocument/2006/relationships/hyperlink" Target="https://www.serebii.net/pokedex-rs/382.shtml" TargetMode="External"/><Relationship Id="rId16" Type="http://schemas.openxmlformats.org/officeDocument/2006/relationships/hyperlink" Target="https://www.serebii.net/pokedex-rs/016.shtml" TargetMode="External"/><Relationship Id="rId221" Type="http://schemas.openxmlformats.org/officeDocument/2006/relationships/hyperlink" Target="https://www.serebii.net/pokedex-rs/221.shtml" TargetMode="External"/><Relationship Id="rId242" Type="http://schemas.openxmlformats.org/officeDocument/2006/relationships/hyperlink" Target="https://www.serebii.net/pokedex-rs/242.shtml" TargetMode="External"/><Relationship Id="rId263" Type="http://schemas.openxmlformats.org/officeDocument/2006/relationships/hyperlink" Target="https://www.serebii.net/pokedex-rs/263.shtml" TargetMode="External"/><Relationship Id="rId284" Type="http://schemas.openxmlformats.org/officeDocument/2006/relationships/hyperlink" Target="https://www.serebii.net/pokedex-rs/284.shtml" TargetMode="External"/><Relationship Id="rId319" Type="http://schemas.openxmlformats.org/officeDocument/2006/relationships/hyperlink" Target="https://www.serebii.net/pokedex-rs/319.shtml" TargetMode="External"/><Relationship Id="rId37" Type="http://schemas.openxmlformats.org/officeDocument/2006/relationships/hyperlink" Target="https://www.serebii.net/pokedex-rs/037.shtml" TargetMode="External"/><Relationship Id="rId58" Type="http://schemas.openxmlformats.org/officeDocument/2006/relationships/hyperlink" Target="https://www.serebii.net/pokedex-rs/058.shtml" TargetMode="External"/><Relationship Id="rId79" Type="http://schemas.openxmlformats.org/officeDocument/2006/relationships/hyperlink" Target="https://www.serebii.net/pokedex-rs/079.shtml" TargetMode="External"/><Relationship Id="rId102" Type="http://schemas.openxmlformats.org/officeDocument/2006/relationships/hyperlink" Target="https://www.serebii.net/pokedex-rs/102.shtml" TargetMode="External"/><Relationship Id="rId123" Type="http://schemas.openxmlformats.org/officeDocument/2006/relationships/hyperlink" Target="https://www.serebii.net/pokedex-rs/123.shtml" TargetMode="External"/><Relationship Id="rId144" Type="http://schemas.openxmlformats.org/officeDocument/2006/relationships/hyperlink" Target="https://www.serebii.net/pokedex-rs/144.shtml" TargetMode="External"/><Relationship Id="rId330" Type="http://schemas.openxmlformats.org/officeDocument/2006/relationships/hyperlink" Target="https://www.serebii.net/pokedex-rs/330.shtml" TargetMode="External"/><Relationship Id="rId90" Type="http://schemas.openxmlformats.org/officeDocument/2006/relationships/hyperlink" Target="https://www.serebii.net/pokedex-rs/090.shtml" TargetMode="External"/><Relationship Id="rId165" Type="http://schemas.openxmlformats.org/officeDocument/2006/relationships/hyperlink" Target="https://www.serebii.net/pokedex-rs/165.shtml" TargetMode="External"/><Relationship Id="rId186" Type="http://schemas.openxmlformats.org/officeDocument/2006/relationships/hyperlink" Target="https://www.serebii.net/pokedex-rs/186.shtml" TargetMode="External"/><Relationship Id="rId351" Type="http://schemas.openxmlformats.org/officeDocument/2006/relationships/hyperlink" Target="https://www.serebii.net/pokedex-rs/351.shtml" TargetMode="External"/><Relationship Id="rId372" Type="http://schemas.openxmlformats.org/officeDocument/2006/relationships/hyperlink" Target="https://www.serebii.net/pokedex-rs/372.shtml" TargetMode="External"/><Relationship Id="rId211" Type="http://schemas.openxmlformats.org/officeDocument/2006/relationships/hyperlink" Target="https://www.serebii.net/pokedex-rs/211.shtml" TargetMode="External"/><Relationship Id="rId232" Type="http://schemas.openxmlformats.org/officeDocument/2006/relationships/hyperlink" Target="https://www.serebii.net/pokedex-rs/232.shtml" TargetMode="External"/><Relationship Id="rId253" Type="http://schemas.openxmlformats.org/officeDocument/2006/relationships/hyperlink" Target="https://www.serebii.net/pokedex-rs/253.shtml" TargetMode="External"/><Relationship Id="rId274" Type="http://schemas.openxmlformats.org/officeDocument/2006/relationships/hyperlink" Target="https://www.serebii.net/pokedex-rs/274.shtml" TargetMode="External"/><Relationship Id="rId295" Type="http://schemas.openxmlformats.org/officeDocument/2006/relationships/hyperlink" Target="https://www.serebii.net/pokedex-rs/295.shtml" TargetMode="External"/><Relationship Id="rId309" Type="http://schemas.openxmlformats.org/officeDocument/2006/relationships/hyperlink" Target="https://www.serebii.net/pokedex-rs/309.shtml" TargetMode="External"/><Relationship Id="rId27" Type="http://schemas.openxmlformats.org/officeDocument/2006/relationships/hyperlink" Target="https://www.serebii.net/pokedex-rs/027.shtml" TargetMode="External"/><Relationship Id="rId48" Type="http://schemas.openxmlformats.org/officeDocument/2006/relationships/hyperlink" Target="https://www.serebii.net/pokedex-rs/048.shtml" TargetMode="External"/><Relationship Id="rId69" Type="http://schemas.openxmlformats.org/officeDocument/2006/relationships/hyperlink" Target="https://www.serebii.net/pokedex-rs/069.shtml" TargetMode="External"/><Relationship Id="rId113" Type="http://schemas.openxmlformats.org/officeDocument/2006/relationships/hyperlink" Target="https://www.serebii.net/pokedex-rs/113.shtml" TargetMode="External"/><Relationship Id="rId134" Type="http://schemas.openxmlformats.org/officeDocument/2006/relationships/hyperlink" Target="https://www.serebii.net/pokedex-rs/134.shtml" TargetMode="External"/><Relationship Id="rId320" Type="http://schemas.openxmlformats.org/officeDocument/2006/relationships/hyperlink" Target="https://www.serebii.net/pokedex-rs/320.shtml" TargetMode="External"/><Relationship Id="rId80" Type="http://schemas.openxmlformats.org/officeDocument/2006/relationships/hyperlink" Target="https://www.serebii.net/pokedex-rs/080.shtml" TargetMode="External"/><Relationship Id="rId155" Type="http://schemas.openxmlformats.org/officeDocument/2006/relationships/hyperlink" Target="https://www.serebii.net/pokedex-rs/155.shtml" TargetMode="External"/><Relationship Id="rId176" Type="http://schemas.openxmlformats.org/officeDocument/2006/relationships/hyperlink" Target="https://www.serebii.net/pokedex-rs/176.shtml" TargetMode="External"/><Relationship Id="rId197" Type="http://schemas.openxmlformats.org/officeDocument/2006/relationships/hyperlink" Target="https://www.serebii.net/pokedex-rs/197.shtml" TargetMode="External"/><Relationship Id="rId341" Type="http://schemas.openxmlformats.org/officeDocument/2006/relationships/hyperlink" Target="https://www.serebii.net/pokedex-rs/341.shtml" TargetMode="External"/><Relationship Id="rId362" Type="http://schemas.openxmlformats.org/officeDocument/2006/relationships/hyperlink" Target="https://www.serebii.net/pokedex-rs/362.shtml" TargetMode="External"/><Relationship Id="rId383" Type="http://schemas.openxmlformats.org/officeDocument/2006/relationships/hyperlink" Target="https://www.serebii.net/pokedex-rs/383.shtml" TargetMode="External"/><Relationship Id="rId201" Type="http://schemas.openxmlformats.org/officeDocument/2006/relationships/hyperlink" Target="https://www.serebii.net/pokedex-rs/201.shtml" TargetMode="External"/><Relationship Id="rId222" Type="http://schemas.openxmlformats.org/officeDocument/2006/relationships/hyperlink" Target="https://www.serebii.net/pokedex-rs/222.shtml" TargetMode="External"/><Relationship Id="rId243" Type="http://schemas.openxmlformats.org/officeDocument/2006/relationships/hyperlink" Target="https://www.serebii.net/pokedex-rs/243.shtml" TargetMode="External"/><Relationship Id="rId264" Type="http://schemas.openxmlformats.org/officeDocument/2006/relationships/hyperlink" Target="https://www.serebii.net/pokedex-rs/264.shtml" TargetMode="External"/><Relationship Id="rId285" Type="http://schemas.openxmlformats.org/officeDocument/2006/relationships/hyperlink" Target="https://www.serebii.net/pokedex-rs/285.shtml" TargetMode="External"/><Relationship Id="rId17" Type="http://schemas.openxmlformats.org/officeDocument/2006/relationships/hyperlink" Target="https://www.serebii.net/pokedex-rs/017.shtml" TargetMode="External"/><Relationship Id="rId38" Type="http://schemas.openxmlformats.org/officeDocument/2006/relationships/hyperlink" Target="https://www.serebii.net/pokedex-rs/038.shtml" TargetMode="External"/><Relationship Id="rId59" Type="http://schemas.openxmlformats.org/officeDocument/2006/relationships/hyperlink" Target="https://www.serebii.net/pokedex-rs/059.shtml" TargetMode="External"/><Relationship Id="rId103" Type="http://schemas.openxmlformats.org/officeDocument/2006/relationships/hyperlink" Target="https://www.serebii.net/pokedex-rs/103.shtml" TargetMode="External"/><Relationship Id="rId124" Type="http://schemas.openxmlformats.org/officeDocument/2006/relationships/hyperlink" Target="https://www.serebii.net/pokedex-rs/124.shtml" TargetMode="External"/><Relationship Id="rId310" Type="http://schemas.openxmlformats.org/officeDocument/2006/relationships/hyperlink" Target="https://www.serebii.net/pokedex-rs/310.shtml" TargetMode="External"/><Relationship Id="rId70" Type="http://schemas.openxmlformats.org/officeDocument/2006/relationships/hyperlink" Target="https://www.serebii.net/pokedex-rs/070.shtml" TargetMode="External"/><Relationship Id="rId91" Type="http://schemas.openxmlformats.org/officeDocument/2006/relationships/hyperlink" Target="https://www.serebii.net/pokedex-rs/091.shtml" TargetMode="External"/><Relationship Id="rId145" Type="http://schemas.openxmlformats.org/officeDocument/2006/relationships/hyperlink" Target="https://www.serebii.net/pokedex-rs/145.shtml" TargetMode="External"/><Relationship Id="rId166" Type="http://schemas.openxmlformats.org/officeDocument/2006/relationships/hyperlink" Target="https://www.serebii.net/pokedex-rs/166.shtml" TargetMode="External"/><Relationship Id="rId187" Type="http://schemas.openxmlformats.org/officeDocument/2006/relationships/hyperlink" Target="https://www.serebii.net/pokedex-rs/187.shtml" TargetMode="External"/><Relationship Id="rId331" Type="http://schemas.openxmlformats.org/officeDocument/2006/relationships/hyperlink" Target="https://www.serebii.net/pokedex-rs/331.shtml" TargetMode="External"/><Relationship Id="rId352" Type="http://schemas.openxmlformats.org/officeDocument/2006/relationships/hyperlink" Target="https://www.serebii.net/pokedex-rs/352.shtml" TargetMode="External"/><Relationship Id="rId373" Type="http://schemas.openxmlformats.org/officeDocument/2006/relationships/hyperlink" Target="https://www.serebii.net/pokedex-rs/373.shtml" TargetMode="External"/><Relationship Id="rId1" Type="http://schemas.openxmlformats.org/officeDocument/2006/relationships/hyperlink" Target="https://www.serebii.net/pokedex-rs/001.shtml" TargetMode="External"/><Relationship Id="rId212" Type="http://schemas.openxmlformats.org/officeDocument/2006/relationships/hyperlink" Target="https://www.serebii.net/pokedex-rs/212.shtml" TargetMode="External"/><Relationship Id="rId233" Type="http://schemas.openxmlformats.org/officeDocument/2006/relationships/hyperlink" Target="https://www.serebii.net/pokedex-rs/233.shtml" TargetMode="External"/><Relationship Id="rId254" Type="http://schemas.openxmlformats.org/officeDocument/2006/relationships/hyperlink" Target="https://www.serebii.net/pokedex-rs/254.shtml" TargetMode="External"/><Relationship Id="rId28" Type="http://schemas.openxmlformats.org/officeDocument/2006/relationships/hyperlink" Target="https://www.serebii.net/pokedex-rs/028.shtml" TargetMode="External"/><Relationship Id="rId49" Type="http://schemas.openxmlformats.org/officeDocument/2006/relationships/hyperlink" Target="https://www.serebii.net/pokedex-rs/049.shtml" TargetMode="External"/><Relationship Id="rId114" Type="http://schemas.openxmlformats.org/officeDocument/2006/relationships/hyperlink" Target="https://www.serebii.net/pokedex-rs/114.shtml" TargetMode="External"/><Relationship Id="rId275" Type="http://schemas.openxmlformats.org/officeDocument/2006/relationships/hyperlink" Target="https://www.serebii.net/pokedex-rs/275.shtml" TargetMode="External"/><Relationship Id="rId296" Type="http://schemas.openxmlformats.org/officeDocument/2006/relationships/hyperlink" Target="https://www.serebii.net/pokedex-rs/296.shtml" TargetMode="External"/><Relationship Id="rId300" Type="http://schemas.openxmlformats.org/officeDocument/2006/relationships/hyperlink" Target="https://www.serebii.net/pokedex-rs/300.shtml" TargetMode="External"/><Relationship Id="rId60" Type="http://schemas.openxmlformats.org/officeDocument/2006/relationships/hyperlink" Target="https://www.serebii.net/pokedex-rs/060.shtml" TargetMode="External"/><Relationship Id="rId81" Type="http://schemas.openxmlformats.org/officeDocument/2006/relationships/hyperlink" Target="https://www.serebii.net/pokedex-rs/081.shtml" TargetMode="External"/><Relationship Id="rId135" Type="http://schemas.openxmlformats.org/officeDocument/2006/relationships/hyperlink" Target="https://www.serebii.net/pokedex-rs/135.shtml" TargetMode="External"/><Relationship Id="rId156" Type="http://schemas.openxmlformats.org/officeDocument/2006/relationships/hyperlink" Target="https://www.serebii.net/pokedex-rs/156.shtml" TargetMode="External"/><Relationship Id="rId177" Type="http://schemas.openxmlformats.org/officeDocument/2006/relationships/hyperlink" Target="https://www.serebii.net/pokedex-rs/177.shtml" TargetMode="External"/><Relationship Id="rId198" Type="http://schemas.openxmlformats.org/officeDocument/2006/relationships/hyperlink" Target="https://www.serebii.net/pokedex-rs/198.shtml" TargetMode="External"/><Relationship Id="rId321" Type="http://schemas.openxmlformats.org/officeDocument/2006/relationships/hyperlink" Target="https://www.serebii.net/pokedex-rs/321.shtml" TargetMode="External"/><Relationship Id="rId342" Type="http://schemas.openxmlformats.org/officeDocument/2006/relationships/hyperlink" Target="https://www.serebii.net/pokedex-rs/342.shtml" TargetMode="External"/><Relationship Id="rId363" Type="http://schemas.openxmlformats.org/officeDocument/2006/relationships/hyperlink" Target="https://www.serebii.net/pokedex-rs/363.shtml" TargetMode="External"/><Relationship Id="rId384" Type="http://schemas.openxmlformats.org/officeDocument/2006/relationships/hyperlink" Target="https://www.serebii.net/pokedex-rs/384.shtml" TargetMode="External"/><Relationship Id="rId202" Type="http://schemas.openxmlformats.org/officeDocument/2006/relationships/hyperlink" Target="https://www.serebii.net/pokedex-rs/202.shtml" TargetMode="External"/><Relationship Id="rId223" Type="http://schemas.openxmlformats.org/officeDocument/2006/relationships/hyperlink" Target="https://www.serebii.net/pokedex-rs/223.shtml" TargetMode="External"/><Relationship Id="rId244" Type="http://schemas.openxmlformats.org/officeDocument/2006/relationships/hyperlink" Target="https://www.serebii.net/pokedex-rs/244.shtml" TargetMode="External"/><Relationship Id="rId18" Type="http://schemas.openxmlformats.org/officeDocument/2006/relationships/hyperlink" Target="https://www.serebii.net/pokedex-rs/018.shtml" TargetMode="External"/><Relationship Id="rId39" Type="http://schemas.openxmlformats.org/officeDocument/2006/relationships/hyperlink" Target="https://www.serebii.net/pokedex-rs/039.shtml" TargetMode="External"/><Relationship Id="rId265" Type="http://schemas.openxmlformats.org/officeDocument/2006/relationships/hyperlink" Target="https://www.serebii.net/pokedex-rs/265.shtml" TargetMode="External"/><Relationship Id="rId286" Type="http://schemas.openxmlformats.org/officeDocument/2006/relationships/hyperlink" Target="https://www.serebii.net/pokedex-rs/286.shtml" TargetMode="External"/><Relationship Id="rId50" Type="http://schemas.openxmlformats.org/officeDocument/2006/relationships/hyperlink" Target="https://www.serebii.net/pokedex-rs/050.shtml" TargetMode="External"/><Relationship Id="rId104" Type="http://schemas.openxmlformats.org/officeDocument/2006/relationships/hyperlink" Target="https://www.serebii.net/pokedex-rs/104.shtml" TargetMode="External"/><Relationship Id="rId125" Type="http://schemas.openxmlformats.org/officeDocument/2006/relationships/hyperlink" Target="https://www.serebii.net/pokedex-rs/125.shtml" TargetMode="External"/><Relationship Id="rId146" Type="http://schemas.openxmlformats.org/officeDocument/2006/relationships/hyperlink" Target="https://www.serebii.net/pokedex-rs/146.shtml" TargetMode="External"/><Relationship Id="rId167" Type="http://schemas.openxmlformats.org/officeDocument/2006/relationships/hyperlink" Target="https://www.serebii.net/pokedex-rs/167.shtml" TargetMode="External"/><Relationship Id="rId188" Type="http://schemas.openxmlformats.org/officeDocument/2006/relationships/hyperlink" Target="https://www.serebii.net/pokedex-rs/188.shtml" TargetMode="External"/><Relationship Id="rId311" Type="http://schemas.openxmlformats.org/officeDocument/2006/relationships/hyperlink" Target="https://www.serebii.net/pokedex-rs/311.shtml" TargetMode="External"/><Relationship Id="rId332" Type="http://schemas.openxmlformats.org/officeDocument/2006/relationships/hyperlink" Target="https://www.serebii.net/pokedex-rs/332.shtml" TargetMode="External"/><Relationship Id="rId353" Type="http://schemas.openxmlformats.org/officeDocument/2006/relationships/hyperlink" Target="https://www.serebii.net/pokedex-rs/353.shtml" TargetMode="External"/><Relationship Id="rId374" Type="http://schemas.openxmlformats.org/officeDocument/2006/relationships/hyperlink" Target="https://www.serebii.net/pokedex-rs/374.shtml" TargetMode="External"/><Relationship Id="rId71" Type="http://schemas.openxmlformats.org/officeDocument/2006/relationships/hyperlink" Target="https://www.serebii.net/pokedex-rs/071.shtml" TargetMode="External"/><Relationship Id="rId92" Type="http://schemas.openxmlformats.org/officeDocument/2006/relationships/hyperlink" Target="https://www.serebii.net/pokedex-rs/092.shtml" TargetMode="External"/><Relationship Id="rId213" Type="http://schemas.openxmlformats.org/officeDocument/2006/relationships/hyperlink" Target="https://www.serebii.net/pokedex-rs/213.shtml" TargetMode="External"/><Relationship Id="rId234" Type="http://schemas.openxmlformats.org/officeDocument/2006/relationships/hyperlink" Target="https://www.serebii.net/pokedex-rs/234.shtml" TargetMode="External"/><Relationship Id="rId2" Type="http://schemas.openxmlformats.org/officeDocument/2006/relationships/hyperlink" Target="https://www.serebii.net/pokedex-rs/002.shtml" TargetMode="External"/><Relationship Id="rId29" Type="http://schemas.openxmlformats.org/officeDocument/2006/relationships/hyperlink" Target="https://www.serebii.net/pokedex-rs/029.shtml" TargetMode="External"/><Relationship Id="rId255" Type="http://schemas.openxmlformats.org/officeDocument/2006/relationships/hyperlink" Target="https://www.serebii.net/pokedex-rs/255.shtml" TargetMode="External"/><Relationship Id="rId276" Type="http://schemas.openxmlformats.org/officeDocument/2006/relationships/hyperlink" Target="https://www.serebii.net/pokedex-rs/276.shtml" TargetMode="External"/><Relationship Id="rId297" Type="http://schemas.openxmlformats.org/officeDocument/2006/relationships/hyperlink" Target="https://www.serebii.net/pokedex-rs/297.shtml" TargetMode="External"/><Relationship Id="rId40" Type="http://schemas.openxmlformats.org/officeDocument/2006/relationships/hyperlink" Target="https://www.serebii.net/pokedex-rs/040.shtml" TargetMode="External"/><Relationship Id="rId115" Type="http://schemas.openxmlformats.org/officeDocument/2006/relationships/hyperlink" Target="https://www.serebii.net/pokedex-rs/115.shtml" TargetMode="External"/><Relationship Id="rId136" Type="http://schemas.openxmlformats.org/officeDocument/2006/relationships/hyperlink" Target="https://www.serebii.net/pokedex-rs/136.shtml" TargetMode="External"/><Relationship Id="rId157" Type="http://schemas.openxmlformats.org/officeDocument/2006/relationships/hyperlink" Target="https://www.serebii.net/pokedex-rs/157.shtml" TargetMode="External"/><Relationship Id="rId178" Type="http://schemas.openxmlformats.org/officeDocument/2006/relationships/hyperlink" Target="https://www.serebii.net/pokedex-rs/178.shtml" TargetMode="External"/><Relationship Id="rId301" Type="http://schemas.openxmlformats.org/officeDocument/2006/relationships/hyperlink" Target="https://www.serebii.net/pokedex-rs/301.shtml" TargetMode="External"/><Relationship Id="rId322" Type="http://schemas.openxmlformats.org/officeDocument/2006/relationships/hyperlink" Target="https://www.serebii.net/pokedex-rs/322.shtml" TargetMode="External"/><Relationship Id="rId343" Type="http://schemas.openxmlformats.org/officeDocument/2006/relationships/hyperlink" Target="https://www.serebii.net/pokedex-rs/343.shtml" TargetMode="External"/><Relationship Id="rId364" Type="http://schemas.openxmlformats.org/officeDocument/2006/relationships/hyperlink" Target="https://www.serebii.net/pokedex-rs/364.shtml" TargetMode="External"/><Relationship Id="rId61" Type="http://schemas.openxmlformats.org/officeDocument/2006/relationships/hyperlink" Target="https://www.serebii.net/pokedex-rs/061.shtml" TargetMode="External"/><Relationship Id="rId82" Type="http://schemas.openxmlformats.org/officeDocument/2006/relationships/hyperlink" Target="https://www.serebii.net/pokedex-rs/082.shtml" TargetMode="External"/><Relationship Id="rId199" Type="http://schemas.openxmlformats.org/officeDocument/2006/relationships/hyperlink" Target="https://www.serebii.net/pokedex-rs/199.shtml" TargetMode="External"/><Relationship Id="rId203" Type="http://schemas.openxmlformats.org/officeDocument/2006/relationships/hyperlink" Target="https://www.serebii.net/pokedex-rs/203.shtml" TargetMode="External"/><Relationship Id="rId385" Type="http://schemas.openxmlformats.org/officeDocument/2006/relationships/hyperlink" Target="https://www.serebii.net/pokedex-rs/385.shtml" TargetMode="External"/><Relationship Id="rId19" Type="http://schemas.openxmlformats.org/officeDocument/2006/relationships/hyperlink" Target="https://www.serebii.net/pokedex-rs/019.shtml" TargetMode="External"/><Relationship Id="rId224" Type="http://schemas.openxmlformats.org/officeDocument/2006/relationships/hyperlink" Target="https://www.serebii.net/pokedex-rs/224.shtml" TargetMode="External"/><Relationship Id="rId245" Type="http://schemas.openxmlformats.org/officeDocument/2006/relationships/hyperlink" Target="https://www.serebii.net/pokedex-rs/245.shtml" TargetMode="External"/><Relationship Id="rId266" Type="http://schemas.openxmlformats.org/officeDocument/2006/relationships/hyperlink" Target="https://www.serebii.net/pokedex-rs/266.shtml" TargetMode="External"/><Relationship Id="rId287" Type="http://schemas.openxmlformats.org/officeDocument/2006/relationships/hyperlink" Target="https://www.serebii.net/pokedex-rs/287.shtml" TargetMode="External"/><Relationship Id="rId30" Type="http://schemas.openxmlformats.org/officeDocument/2006/relationships/hyperlink" Target="https://www.serebii.net/pokedex-rs/030.shtml" TargetMode="External"/><Relationship Id="rId105" Type="http://schemas.openxmlformats.org/officeDocument/2006/relationships/hyperlink" Target="https://www.serebii.net/pokedex-rs/105.shtml" TargetMode="External"/><Relationship Id="rId126" Type="http://schemas.openxmlformats.org/officeDocument/2006/relationships/hyperlink" Target="https://www.serebii.net/pokedex-rs/126.shtml" TargetMode="External"/><Relationship Id="rId147" Type="http://schemas.openxmlformats.org/officeDocument/2006/relationships/hyperlink" Target="https://www.serebii.net/pokedex-rs/147.shtml" TargetMode="External"/><Relationship Id="rId168" Type="http://schemas.openxmlformats.org/officeDocument/2006/relationships/hyperlink" Target="https://www.serebii.net/pokedex-rs/168.shtml" TargetMode="External"/><Relationship Id="rId312" Type="http://schemas.openxmlformats.org/officeDocument/2006/relationships/hyperlink" Target="https://www.serebii.net/pokedex-rs/312.shtml" TargetMode="External"/><Relationship Id="rId333" Type="http://schemas.openxmlformats.org/officeDocument/2006/relationships/hyperlink" Target="https://www.serebii.net/pokedex-rs/333.shtml" TargetMode="External"/><Relationship Id="rId354" Type="http://schemas.openxmlformats.org/officeDocument/2006/relationships/hyperlink" Target="https://www.serebii.net/pokedex-rs/354.shtml" TargetMode="External"/><Relationship Id="rId51" Type="http://schemas.openxmlformats.org/officeDocument/2006/relationships/hyperlink" Target="https://www.serebii.net/pokedex-rs/051.shtml" TargetMode="External"/><Relationship Id="rId72" Type="http://schemas.openxmlformats.org/officeDocument/2006/relationships/hyperlink" Target="https://www.serebii.net/pokedex-rs/072.shtml" TargetMode="External"/><Relationship Id="rId93" Type="http://schemas.openxmlformats.org/officeDocument/2006/relationships/hyperlink" Target="https://www.serebii.net/pokedex-rs/093.shtml" TargetMode="External"/><Relationship Id="rId189" Type="http://schemas.openxmlformats.org/officeDocument/2006/relationships/hyperlink" Target="https://www.serebii.net/pokedex-rs/189.shtml" TargetMode="External"/><Relationship Id="rId375" Type="http://schemas.openxmlformats.org/officeDocument/2006/relationships/hyperlink" Target="https://www.serebii.net/pokedex-rs/375.shtml" TargetMode="External"/><Relationship Id="rId3" Type="http://schemas.openxmlformats.org/officeDocument/2006/relationships/hyperlink" Target="https://www.serebii.net/pokedex-rs/003.shtml" TargetMode="External"/><Relationship Id="rId214" Type="http://schemas.openxmlformats.org/officeDocument/2006/relationships/hyperlink" Target="https://www.serebii.net/pokedex-rs/214.shtml" TargetMode="External"/><Relationship Id="rId235" Type="http://schemas.openxmlformats.org/officeDocument/2006/relationships/hyperlink" Target="https://www.serebii.net/pokedex-rs/235.shtml" TargetMode="External"/><Relationship Id="rId256" Type="http://schemas.openxmlformats.org/officeDocument/2006/relationships/hyperlink" Target="https://www.serebii.net/pokedex-rs/256.shtml" TargetMode="External"/><Relationship Id="rId277" Type="http://schemas.openxmlformats.org/officeDocument/2006/relationships/hyperlink" Target="https://www.serebii.net/pokedex-rs/277.shtml" TargetMode="External"/><Relationship Id="rId298" Type="http://schemas.openxmlformats.org/officeDocument/2006/relationships/hyperlink" Target="https://www.serebii.net/pokedex-rs/298.shtml" TargetMode="External"/><Relationship Id="rId116" Type="http://schemas.openxmlformats.org/officeDocument/2006/relationships/hyperlink" Target="https://www.serebii.net/pokedex-rs/116.shtml" TargetMode="External"/><Relationship Id="rId137" Type="http://schemas.openxmlformats.org/officeDocument/2006/relationships/hyperlink" Target="https://www.serebii.net/pokedex-rs/137.shtml" TargetMode="External"/><Relationship Id="rId158" Type="http://schemas.openxmlformats.org/officeDocument/2006/relationships/hyperlink" Target="https://www.serebii.net/pokedex-rs/158.shtml" TargetMode="External"/><Relationship Id="rId302" Type="http://schemas.openxmlformats.org/officeDocument/2006/relationships/hyperlink" Target="https://www.serebii.net/pokedex-rs/302.shtml" TargetMode="External"/><Relationship Id="rId323" Type="http://schemas.openxmlformats.org/officeDocument/2006/relationships/hyperlink" Target="https://www.serebii.net/pokedex-rs/323.shtml" TargetMode="External"/><Relationship Id="rId344" Type="http://schemas.openxmlformats.org/officeDocument/2006/relationships/hyperlink" Target="https://www.serebii.net/pokedex-rs/344.shtml" TargetMode="External"/><Relationship Id="rId20" Type="http://schemas.openxmlformats.org/officeDocument/2006/relationships/hyperlink" Target="https://www.serebii.net/pokedex-rs/020.shtml" TargetMode="External"/><Relationship Id="rId41" Type="http://schemas.openxmlformats.org/officeDocument/2006/relationships/hyperlink" Target="https://www.serebii.net/pokedex-rs/041.shtml" TargetMode="External"/><Relationship Id="rId62" Type="http://schemas.openxmlformats.org/officeDocument/2006/relationships/hyperlink" Target="https://www.serebii.net/pokedex-rs/062.shtml" TargetMode="External"/><Relationship Id="rId83" Type="http://schemas.openxmlformats.org/officeDocument/2006/relationships/hyperlink" Target="https://www.serebii.net/pokedex-rs/083.shtml" TargetMode="External"/><Relationship Id="rId179" Type="http://schemas.openxmlformats.org/officeDocument/2006/relationships/hyperlink" Target="https://www.serebii.net/pokedex-rs/179.shtml" TargetMode="External"/><Relationship Id="rId365" Type="http://schemas.openxmlformats.org/officeDocument/2006/relationships/hyperlink" Target="https://www.serebii.net/pokedex-rs/365.shtml" TargetMode="External"/><Relationship Id="rId386" Type="http://schemas.openxmlformats.org/officeDocument/2006/relationships/hyperlink" Target="https://www.serebii.net/pokedex-rs/386.shtml" TargetMode="External"/><Relationship Id="rId190" Type="http://schemas.openxmlformats.org/officeDocument/2006/relationships/hyperlink" Target="https://www.serebii.net/pokedex-rs/190.shtml" TargetMode="External"/><Relationship Id="rId204" Type="http://schemas.openxmlformats.org/officeDocument/2006/relationships/hyperlink" Target="https://www.serebii.net/pokedex-rs/204.shtml" TargetMode="External"/><Relationship Id="rId225" Type="http://schemas.openxmlformats.org/officeDocument/2006/relationships/hyperlink" Target="https://www.serebii.net/pokedex-rs/225.shtml" TargetMode="External"/><Relationship Id="rId246" Type="http://schemas.openxmlformats.org/officeDocument/2006/relationships/hyperlink" Target="https://www.serebii.net/pokedex-rs/246.shtml" TargetMode="External"/><Relationship Id="rId267" Type="http://schemas.openxmlformats.org/officeDocument/2006/relationships/hyperlink" Target="https://www.serebii.net/pokedex-rs/267.shtml" TargetMode="External"/><Relationship Id="rId288" Type="http://schemas.openxmlformats.org/officeDocument/2006/relationships/hyperlink" Target="https://www.serebii.net/pokedex-rs/288.shtml" TargetMode="External"/><Relationship Id="rId106" Type="http://schemas.openxmlformats.org/officeDocument/2006/relationships/hyperlink" Target="https://www.serebii.net/pokedex-rs/106.shtml" TargetMode="External"/><Relationship Id="rId127" Type="http://schemas.openxmlformats.org/officeDocument/2006/relationships/hyperlink" Target="https://www.serebii.net/pokedex-rs/127.shtml" TargetMode="External"/><Relationship Id="rId313" Type="http://schemas.openxmlformats.org/officeDocument/2006/relationships/hyperlink" Target="https://www.serebii.net/pokedex-rs/313.shtml" TargetMode="External"/><Relationship Id="rId10" Type="http://schemas.openxmlformats.org/officeDocument/2006/relationships/hyperlink" Target="https://www.serebii.net/pokedex-rs/010.shtml" TargetMode="External"/><Relationship Id="rId31" Type="http://schemas.openxmlformats.org/officeDocument/2006/relationships/hyperlink" Target="https://www.serebii.net/pokedex-rs/031.shtml" TargetMode="External"/><Relationship Id="rId52" Type="http://schemas.openxmlformats.org/officeDocument/2006/relationships/hyperlink" Target="https://www.serebii.net/pokedex-rs/052.shtml" TargetMode="External"/><Relationship Id="rId73" Type="http://schemas.openxmlformats.org/officeDocument/2006/relationships/hyperlink" Target="https://www.serebii.net/pokedex-rs/073.shtml" TargetMode="External"/><Relationship Id="rId94" Type="http://schemas.openxmlformats.org/officeDocument/2006/relationships/hyperlink" Target="https://www.serebii.net/pokedex-rs/094.shtml" TargetMode="External"/><Relationship Id="rId148" Type="http://schemas.openxmlformats.org/officeDocument/2006/relationships/hyperlink" Target="https://www.serebii.net/pokedex-rs/148.shtml" TargetMode="External"/><Relationship Id="rId169" Type="http://schemas.openxmlformats.org/officeDocument/2006/relationships/hyperlink" Target="https://www.serebii.net/pokedex-rs/169.shtml" TargetMode="External"/><Relationship Id="rId334" Type="http://schemas.openxmlformats.org/officeDocument/2006/relationships/hyperlink" Target="https://www.serebii.net/pokedex-rs/334.shtml" TargetMode="External"/><Relationship Id="rId355" Type="http://schemas.openxmlformats.org/officeDocument/2006/relationships/hyperlink" Target="https://www.serebii.net/pokedex-rs/355.shtml" TargetMode="External"/><Relationship Id="rId376" Type="http://schemas.openxmlformats.org/officeDocument/2006/relationships/hyperlink" Target="https://www.serebii.net/pokedex-rs/376.shtml" TargetMode="External"/><Relationship Id="rId4" Type="http://schemas.openxmlformats.org/officeDocument/2006/relationships/hyperlink" Target="https://www.serebii.net/pokedex-rs/004.shtml" TargetMode="External"/><Relationship Id="rId180" Type="http://schemas.openxmlformats.org/officeDocument/2006/relationships/hyperlink" Target="https://www.serebii.net/pokedex-rs/180.shtml" TargetMode="External"/><Relationship Id="rId215" Type="http://schemas.openxmlformats.org/officeDocument/2006/relationships/hyperlink" Target="https://www.serebii.net/pokedex-rs/215.shtml" TargetMode="External"/><Relationship Id="rId236" Type="http://schemas.openxmlformats.org/officeDocument/2006/relationships/hyperlink" Target="https://www.serebii.net/pokedex-rs/236.shtml" TargetMode="External"/><Relationship Id="rId257" Type="http://schemas.openxmlformats.org/officeDocument/2006/relationships/hyperlink" Target="https://www.serebii.net/pokedex-rs/257.shtml" TargetMode="External"/><Relationship Id="rId278" Type="http://schemas.openxmlformats.org/officeDocument/2006/relationships/hyperlink" Target="https://www.serebii.net/pokedex-rs/278.shtml" TargetMode="External"/><Relationship Id="rId303" Type="http://schemas.openxmlformats.org/officeDocument/2006/relationships/hyperlink" Target="https://www.serebii.net/pokedex-rs/303.shtml" TargetMode="External"/><Relationship Id="rId42" Type="http://schemas.openxmlformats.org/officeDocument/2006/relationships/hyperlink" Target="https://www.serebii.net/pokedex-rs/042.shtml" TargetMode="External"/><Relationship Id="rId84" Type="http://schemas.openxmlformats.org/officeDocument/2006/relationships/hyperlink" Target="https://www.serebii.net/pokedex-rs/084.shtml" TargetMode="External"/><Relationship Id="rId138" Type="http://schemas.openxmlformats.org/officeDocument/2006/relationships/hyperlink" Target="https://www.serebii.net/pokedex-rs/138.shtml" TargetMode="External"/><Relationship Id="rId345" Type="http://schemas.openxmlformats.org/officeDocument/2006/relationships/hyperlink" Target="https://www.serebii.net/pokedex-rs/345.shtml" TargetMode="External"/><Relationship Id="rId387" Type="http://schemas.openxmlformats.org/officeDocument/2006/relationships/table" Target="../tables/table3.xml"/><Relationship Id="rId191" Type="http://schemas.openxmlformats.org/officeDocument/2006/relationships/hyperlink" Target="https://www.serebii.net/pokedex-rs/191.shtml" TargetMode="External"/><Relationship Id="rId205" Type="http://schemas.openxmlformats.org/officeDocument/2006/relationships/hyperlink" Target="https://www.serebii.net/pokedex-rs/205.shtml" TargetMode="External"/><Relationship Id="rId247" Type="http://schemas.openxmlformats.org/officeDocument/2006/relationships/hyperlink" Target="https://www.serebii.net/pokedex-rs/247.shtml" TargetMode="External"/><Relationship Id="rId107" Type="http://schemas.openxmlformats.org/officeDocument/2006/relationships/hyperlink" Target="https://www.serebii.net/pokedex-rs/107.shtml" TargetMode="External"/><Relationship Id="rId289" Type="http://schemas.openxmlformats.org/officeDocument/2006/relationships/hyperlink" Target="https://www.serebii.net/pokedex-rs/289.shtml" TargetMode="External"/><Relationship Id="rId11" Type="http://schemas.openxmlformats.org/officeDocument/2006/relationships/hyperlink" Target="https://www.serebii.net/pokedex-rs/011.shtml" TargetMode="External"/><Relationship Id="rId53" Type="http://schemas.openxmlformats.org/officeDocument/2006/relationships/hyperlink" Target="https://www.serebii.net/pokedex-rs/053.shtml" TargetMode="External"/><Relationship Id="rId149" Type="http://schemas.openxmlformats.org/officeDocument/2006/relationships/hyperlink" Target="https://www.serebii.net/pokedex-rs/149.shtml" TargetMode="External"/><Relationship Id="rId314" Type="http://schemas.openxmlformats.org/officeDocument/2006/relationships/hyperlink" Target="https://www.serebii.net/pokedex-rs/314.shtml" TargetMode="External"/><Relationship Id="rId356" Type="http://schemas.openxmlformats.org/officeDocument/2006/relationships/hyperlink" Target="https://www.serebii.net/pokedex-rs/356.shtml" TargetMode="External"/><Relationship Id="rId95" Type="http://schemas.openxmlformats.org/officeDocument/2006/relationships/hyperlink" Target="https://www.serebii.net/pokedex-rs/095.shtml" TargetMode="External"/><Relationship Id="rId160" Type="http://schemas.openxmlformats.org/officeDocument/2006/relationships/hyperlink" Target="https://www.serebii.net/pokedex-rs/160.shtml" TargetMode="External"/><Relationship Id="rId216" Type="http://schemas.openxmlformats.org/officeDocument/2006/relationships/hyperlink" Target="https://www.serebii.net/pokedex-rs/216.shtml" TargetMode="External"/><Relationship Id="rId258" Type="http://schemas.openxmlformats.org/officeDocument/2006/relationships/hyperlink" Target="https://www.serebii.net/pokedex-rs/258.shtml" TargetMode="External"/><Relationship Id="rId22" Type="http://schemas.openxmlformats.org/officeDocument/2006/relationships/hyperlink" Target="https://www.serebii.net/pokedex-rs/022.shtml" TargetMode="External"/><Relationship Id="rId64" Type="http://schemas.openxmlformats.org/officeDocument/2006/relationships/hyperlink" Target="https://www.serebii.net/pokedex-rs/064.shtml" TargetMode="External"/><Relationship Id="rId118" Type="http://schemas.openxmlformats.org/officeDocument/2006/relationships/hyperlink" Target="https://www.serebii.net/pokedex-rs/118.shtml" TargetMode="External"/><Relationship Id="rId325" Type="http://schemas.openxmlformats.org/officeDocument/2006/relationships/hyperlink" Target="https://www.serebii.net/pokedex-rs/325.shtml" TargetMode="External"/><Relationship Id="rId367" Type="http://schemas.openxmlformats.org/officeDocument/2006/relationships/hyperlink" Target="https://www.serebii.net/pokedex-rs/367.shtml" TargetMode="External"/><Relationship Id="rId171" Type="http://schemas.openxmlformats.org/officeDocument/2006/relationships/hyperlink" Target="https://www.serebii.net/pokedex-rs/171.shtml" TargetMode="External"/><Relationship Id="rId227" Type="http://schemas.openxmlformats.org/officeDocument/2006/relationships/hyperlink" Target="https://www.serebii.net/pokedex-rs/227.shtml" TargetMode="External"/><Relationship Id="rId269" Type="http://schemas.openxmlformats.org/officeDocument/2006/relationships/hyperlink" Target="https://www.serebii.net/pokedex-rs/269.shtml" TargetMode="External"/><Relationship Id="rId33" Type="http://schemas.openxmlformats.org/officeDocument/2006/relationships/hyperlink" Target="https://www.serebii.net/pokedex-rs/033.shtml" TargetMode="External"/><Relationship Id="rId129" Type="http://schemas.openxmlformats.org/officeDocument/2006/relationships/hyperlink" Target="https://www.serebii.net/pokedex-rs/129.shtml" TargetMode="External"/><Relationship Id="rId280" Type="http://schemas.openxmlformats.org/officeDocument/2006/relationships/hyperlink" Target="https://www.serebii.net/pokedex-rs/280.shtml" TargetMode="External"/><Relationship Id="rId336" Type="http://schemas.openxmlformats.org/officeDocument/2006/relationships/hyperlink" Target="https://www.serebii.net/pokedex-rs/336.shtml" TargetMode="External"/><Relationship Id="rId75" Type="http://schemas.openxmlformats.org/officeDocument/2006/relationships/hyperlink" Target="https://www.serebii.net/pokedex-rs/075.shtml" TargetMode="External"/><Relationship Id="rId140" Type="http://schemas.openxmlformats.org/officeDocument/2006/relationships/hyperlink" Target="https://www.serebii.net/pokedex-rs/140.shtml" TargetMode="External"/><Relationship Id="rId182" Type="http://schemas.openxmlformats.org/officeDocument/2006/relationships/hyperlink" Target="https://www.serebii.net/pokedex-rs/182.shtml" TargetMode="External"/><Relationship Id="rId378" Type="http://schemas.openxmlformats.org/officeDocument/2006/relationships/hyperlink" Target="https://www.serebii.net/pokedex-rs/378.shtml" TargetMode="External"/><Relationship Id="rId6" Type="http://schemas.openxmlformats.org/officeDocument/2006/relationships/hyperlink" Target="https://www.serebii.net/pokedex-rs/006.shtml" TargetMode="External"/><Relationship Id="rId238" Type="http://schemas.openxmlformats.org/officeDocument/2006/relationships/hyperlink" Target="https://www.serebii.net/pokedex-rs/238.shtml" TargetMode="External"/><Relationship Id="rId291" Type="http://schemas.openxmlformats.org/officeDocument/2006/relationships/hyperlink" Target="https://www.serebii.net/pokedex-rs/291.shtml" TargetMode="External"/><Relationship Id="rId305" Type="http://schemas.openxmlformats.org/officeDocument/2006/relationships/hyperlink" Target="https://www.serebii.net/pokedex-rs/305.shtml" TargetMode="External"/><Relationship Id="rId347" Type="http://schemas.openxmlformats.org/officeDocument/2006/relationships/hyperlink" Target="https://www.serebii.net/pokedex-rs/347.shtml" TargetMode="External"/><Relationship Id="rId44" Type="http://schemas.openxmlformats.org/officeDocument/2006/relationships/hyperlink" Target="https://www.serebii.net/pokedex-rs/044.shtml" TargetMode="External"/><Relationship Id="rId86" Type="http://schemas.openxmlformats.org/officeDocument/2006/relationships/hyperlink" Target="https://www.serebii.net/pokedex-rs/086.shtml" TargetMode="External"/><Relationship Id="rId151" Type="http://schemas.openxmlformats.org/officeDocument/2006/relationships/hyperlink" Target="https://www.serebii.net/pokedex-rs/151.shtml" TargetMode="External"/><Relationship Id="rId193" Type="http://schemas.openxmlformats.org/officeDocument/2006/relationships/hyperlink" Target="https://www.serebii.net/pokedex-rs/193.shtml" TargetMode="External"/><Relationship Id="rId207" Type="http://schemas.openxmlformats.org/officeDocument/2006/relationships/hyperlink" Target="https://www.serebii.net/pokedex-rs/207.shtml" TargetMode="External"/><Relationship Id="rId249" Type="http://schemas.openxmlformats.org/officeDocument/2006/relationships/hyperlink" Target="https://www.serebii.net/pokedex-rs/249.shtml" TargetMode="External"/><Relationship Id="rId13" Type="http://schemas.openxmlformats.org/officeDocument/2006/relationships/hyperlink" Target="https://www.serebii.net/pokedex-rs/013.shtml" TargetMode="External"/><Relationship Id="rId109" Type="http://schemas.openxmlformats.org/officeDocument/2006/relationships/hyperlink" Target="https://www.serebii.net/pokedex-rs/109.shtml" TargetMode="External"/><Relationship Id="rId260" Type="http://schemas.openxmlformats.org/officeDocument/2006/relationships/hyperlink" Target="https://www.serebii.net/pokedex-rs/260.shtml" TargetMode="External"/><Relationship Id="rId316" Type="http://schemas.openxmlformats.org/officeDocument/2006/relationships/hyperlink" Target="https://www.serebii.net/pokedex-rs/316.shtml" TargetMode="External"/><Relationship Id="rId55" Type="http://schemas.openxmlformats.org/officeDocument/2006/relationships/hyperlink" Target="https://www.serebii.net/pokedex-rs/055.shtml" TargetMode="External"/><Relationship Id="rId97" Type="http://schemas.openxmlformats.org/officeDocument/2006/relationships/hyperlink" Target="https://www.serebii.net/pokedex-rs/097.shtml" TargetMode="External"/><Relationship Id="rId120" Type="http://schemas.openxmlformats.org/officeDocument/2006/relationships/hyperlink" Target="https://www.serebii.net/pokedex-rs/120.shtml" TargetMode="External"/><Relationship Id="rId358" Type="http://schemas.openxmlformats.org/officeDocument/2006/relationships/hyperlink" Target="https://www.serebii.net/pokedex-rs/358.shtml" TargetMode="External"/><Relationship Id="rId162" Type="http://schemas.openxmlformats.org/officeDocument/2006/relationships/hyperlink" Target="https://www.serebii.net/pokedex-rs/162.shtml" TargetMode="External"/><Relationship Id="rId218" Type="http://schemas.openxmlformats.org/officeDocument/2006/relationships/hyperlink" Target="https://www.serebii.net/pokedex-rs/218.shtml" TargetMode="External"/><Relationship Id="rId271" Type="http://schemas.openxmlformats.org/officeDocument/2006/relationships/hyperlink" Target="https://www.serebii.net/pokedex-rs/271.shtml" TargetMode="External"/><Relationship Id="rId24" Type="http://schemas.openxmlformats.org/officeDocument/2006/relationships/hyperlink" Target="https://www.serebii.net/pokedex-rs/024.shtml" TargetMode="External"/><Relationship Id="rId66" Type="http://schemas.openxmlformats.org/officeDocument/2006/relationships/hyperlink" Target="https://www.serebii.net/pokedex-rs/066.shtml" TargetMode="External"/><Relationship Id="rId131" Type="http://schemas.openxmlformats.org/officeDocument/2006/relationships/hyperlink" Target="https://www.serebii.net/pokedex-rs/131.shtml" TargetMode="External"/><Relationship Id="rId327" Type="http://schemas.openxmlformats.org/officeDocument/2006/relationships/hyperlink" Target="https://www.serebii.net/pokedex-rs/327.shtml" TargetMode="External"/><Relationship Id="rId369" Type="http://schemas.openxmlformats.org/officeDocument/2006/relationships/hyperlink" Target="https://www.serebii.net/pokedex-rs/369.shtml" TargetMode="External"/><Relationship Id="rId173" Type="http://schemas.openxmlformats.org/officeDocument/2006/relationships/hyperlink" Target="https://www.serebii.net/pokedex-rs/173.shtml" TargetMode="External"/><Relationship Id="rId229" Type="http://schemas.openxmlformats.org/officeDocument/2006/relationships/hyperlink" Target="https://www.serebii.net/pokedex-rs/229.shtml" TargetMode="External"/><Relationship Id="rId380" Type="http://schemas.openxmlformats.org/officeDocument/2006/relationships/hyperlink" Target="https://www.serebii.net/pokedex-rs/380.shtml" TargetMode="External"/><Relationship Id="rId240" Type="http://schemas.openxmlformats.org/officeDocument/2006/relationships/hyperlink" Target="https://www.serebii.net/pokedex-rs/240.shtml" TargetMode="External"/><Relationship Id="rId35" Type="http://schemas.openxmlformats.org/officeDocument/2006/relationships/hyperlink" Target="https://www.serebii.net/pokedex-rs/035.shtml" TargetMode="External"/><Relationship Id="rId77" Type="http://schemas.openxmlformats.org/officeDocument/2006/relationships/hyperlink" Target="https://www.serebii.net/pokedex-rs/077.shtml" TargetMode="External"/><Relationship Id="rId100" Type="http://schemas.openxmlformats.org/officeDocument/2006/relationships/hyperlink" Target="https://www.serebii.net/pokedex-rs/100.shtml" TargetMode="External"/><Relationship Id="rId282" Type="http://schemas.openxmlformats.org/officeDocument/2006/relationships/hyperlink" Target="https://www.serebii.net/pokedex-rs/282.shtml" TargetMode="External"/><Relationship Id="rId338" Type="http://schemas.openxmlformats.org/officeDocument/2006/relationships/hyperlink" Target="https://www.serebii.net/pokedex-rs/338.shtml" TargetMode="External"/><Relationship Id="rId8" Type="http://schemas.openxmlformats.org/officeDocument/2006/relationships/hyperlink" Target="https://www.serebii.net/pokedex-rs/008.shtml" TargetMode="External"/><Relationship Id="rId142" Type="http://schemas.openxmlformats.org/officeDocument/2006/relationships/hyperlink" Target="https://www.serebii.net/pokedex-rs/142.shtml" TargetMode="External"/><Relationship Id="rId184" Type="http://schemas.openxmlformats.org/officeDocument/2006/relationships/hyperlink" Target="https://www.serebii.net/pokedex-rs/184.shtml" TargetMode="External"/><Relationship Id="rId251" Type="http://schemas.openxmlformats.org/officeDocument/2006/relationships/hyperlink" Target="https://www.serebii.net/pokedex-rs/251.shtml" TargetMode="External"/><Relationship Id="rId46" Type="http://schemas.openxmlformats.org/officeDocument/2006/relationships/hyperlink" Target="https://www.serebii.net/pokedex-rs/046.shtml" TargetMode="External"/><Relationship Id="rId293" Type="http://schemas.openxmlformats.org/officeDocument/2006/relationships/hyperlink" Target="https://www.serebii.net/pokedex-rs/293.shtml" TargetMode="External"/><Relationship Id="rId307" Type="http://schemas.openxmlformats.org/officeDocument/2006/relationships/hyperlink" Target="https://www.serebii.net/pokedex-rs/307.shtml" TargetMode="External"/><Relationship Id="rId349" Type="http://schemas.openxmlformats.org/officeDocument/2006/relationships/hyperlink" Target="https://www.serebii.net/pokedex-rs/349.shtml" TargetMode="External"/><Relationship Id="rId88" Type="http://schemas.openxmlformats.org/officeDocument/2006/relationships/hyperlink" Target="https://www.serebii.net/pokedex-rs/088.shtml" TargetMode="External"/><Relationship Id="rId111" Type="http://schemas.openxmlformats.org/officeDocument/2006/relationships/hyperlink" Target="https://www.serebii.net/pokedex-rs/111.shtml" TargetMode="External"/><Relationship Id="rId153" Type="http://schemas.openxmlformats.org/officeDocument/2006/relationships/hyperlink" Target="https://www.serebii.net/pokedex-rs/153.shtml" TargetMode="External"/><Relationship Id="rId195" Type="http://schemas.openxmlformats.org/officeDocument/2006/relationships/hyperlink" Target="https://www.serebii.net/pokedex-rs/195.shtml" TargetMode="External"/><Relationship Id="rId209" Type="http://schemas.openxmlformats.org/officeDocument/2006/relationships/hyperlink" Target="https://www.serebii.net/pokedex-rs/209.shtml" TargetMode="External"/><Relationship Id="rId360" Type="http://schemas.openxmlformats.org/officeDocument/2006/relationships/hyperlink" Target="https://www.serebii.net/pokedex-rs/360.shtml" TargetMode="External"/><Relationship Id="rId220" Type="http://schemas.openxmlformats.org/officeDocument/2006/relationships/hyperlink" Target="https://www.serebii.net/pokedex-rs/220.shtml" TargetMode="External"/><Relationship Id="rId15" Type="http://schemas.openxmlformats.org/officeDocument/2006/relationships/hyperlink" Target="https://www.serebii.net/pokedex-rs/015.shtml" TargetMode="External"/><Relationship Id="rId57" Type="http://schemas.openxmlformats.org/officeDocument/2006/relationships/hyperlink" Target="https://www.serebii.net/pokedex-rs/057.shtml" TargetMode="External"/><Relationship Id="rId262" Type="http://schemas.openxmlformats.org/officeDocument/2006/relationships/hyperlink" Target="https://www.serebii.net/pokedex-rs/262.shtml" TargetMode="External"/><Relationship Id="rId318" Type="http://schemas.openxmlformats.org/officeDocument/2006/relationships/hyperlink" Target="https://www.serebii.net/pokedex-rs/318.shtml" TargetMode="External"/><Relationship Id="rId99" Type="http://schemas.openxmlformats.org/officeDocument/2006/relationships/hyperlink" Target="https://www.serebii.net/pokedex-rs/099.shtml" TargetMode="External"/><Relationship Id="rId122" Type="http://schemas.openxmlformats.org/officeDocument/2006/relationships/hyperlink" Target="https://www.serebii.net/pokedex-rs/122.shtml" TargetMode="External"/><Relationship Id="rId164" Type="http://schemas.openxmlformats.org/officeDocument/2006/relationships/hyperlink" Target="https://www.serebii.net/pokedex-rs/164.shtml" TargetMode="External"/><Relationship Id="rId371" Type="http://schemas.openxmlformats.org/officeDocument/2006/relationships/hyperlink" Target="https://www.serebii.net/pokedex-rs/371.shtml" TargetMode="External"/><Relationship Id="rId26" Type="http://schemas.openxmlformats.org/officeDocument/2006/relationships/hyperlink" Target="https://www.serebii.net/pokedex-rs/026.shtml" TargetMode="External"/><Relationship Id="rId231" Type="http://schemas.openxmlformats.org/officeDocument/2006/relationships/hyperlink" Target="https://www.serebii.net/pokedex-rs/231.shtml" TargetMode="External"/><Relationship Id="rId273" Type="http://schemas.openxmlformats.org/officeDocument/2006/relationships/hyperlink" Target="https://www.serebii.net/pokedex-rs/273.shtml" TargetMode="External"/><Relationship Id="rId329" Type="http://schemas.openxmlformats.org/officeDocument/2006/relationships/hyperlink" Target="https://www.serebii.net/pokedex-rs/329.s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rebii.net/pokedex-dp/117.shtml" TargetMode="External"/><Relationship Id="rId299" Type="http://schemas.openxmlformats.org/officeDocument/2006/relationships/hyperlink" Target="https://www.serebii.net/pokedex-dp/299.shtml" TargetMode="External"/><Relationship Id="rId21" Type="http://schemas.openxmlformats.org/officeDocument/2006/relationships/hyperlink" Target="https://www.serebii.net/pokedex-dp/021.shtml" TargetMode="External"/><Relationship Id="rId63" Type="http://schemas.openxmlformats.org/officeDocument/2006/relationships/hyperlink" Target="https://www.serebii.net/pokedex-dp/063.shtml" TargetMode="External"/><Relationship Id="rId159" Type="http://schemas.openxmlformats.org/officeDocument/2006/relationships/hyperlink" Target="https://www.serebii.net/pokedex-dp/159.shtml" TargetMode="External"/><Relationship Id="rId324" Type="http://schemas.openxmlformats.org/officeDocument/2006/relationships/hyperlink" Target="https://www.serebii.net/pokedex-dp/324.shtml" TargetMode="External"/><Relationship Id="rId366" Type="http://schemas.openxmlformats.org/officeDocument/2006/relationships/hyperlink" Target="https://www.serebii.net/pokedex-dp/366.shtml" TargetMode="External"/><Relationship Id="rId170" Type="http://schemas.openxmlformats.org/officeDocument/2006/relationships/hyperlink" Target="https://www.serebii.net/pokedex-dp/170.shtml" TargetMode="External"/><Relationship Id="rId226" Type="http://schemas.openxmlformats.org/officeDocument/2006/relationships/hyperlink" Target="https://www.serebii.net/pokedex-dp/226.shtml" TargetMode="External"/><Relationship Id="rId433" Type="http://schemas.openxmlformats.org/officeDocument/2006/relationships/hyperlink" Target="https://www.serebii.net/pokedex-dp/428.shtml" TargetMode="External"/><Relationship Id="rId268" Type="http://schemas.openxmlformats.org/officeDocument/2006/relationships/hyperlink" Target="https://www.serebii.net/pokedex-dp/268.shtml" TargetMode="External"/><Relationship Id="rId475" Type="http://schemas.openxmlformats.org/officeDocument/2006/relationships/hyperlink" Target="https://www.serebii.net/pokedex-dp/470.shtml" TargetMode="External"/><Relationship Id="rId32" Type="http://schemas.openxmlformats.org/officeDocument/2006/relationships/hyperlink" Target="https://www.serebii.net/pokedex-dp/032.shtml" TargetMode="External"/><Relationship Id="rId74" Type="http://schemas.openxmlformats.org/officeDocument/2006/relationships/hyperlink" Target="https://www.serebii.net/pokedex-dp/074.shtml" TargetMode="External"/><Relationship Id="rId128" Type="http://schemas.openxmlformats.org/officeDocument/2006/relationships/hyperlink" Target="https://www.serebii.net/pokedex-dp/128.shtml" TargetMode="External"/><Relationship Id="rId335" Type="http://schemas.openxmlformats.org/officeDocument/2006/relationships/hyperlink" Target="https://www.serebii.net/pokedex-dp/335.shtml" TargetMode="External"/><Relationship Id="rId377" Type="http://schemas.openxmlformats.org/officeDocument/2006/relationships/hyperlink" Target="https://www.serebii.net/pokedex-dp/377.shtml" TargetMode="External"/><Relationship Id="rId5" Type="http://schemas.openxmlformats.org/officeDocument/2006/relationships/hyperlink" Target="https://www.serebii.net/pokedex-dp/005.shtml" TargetMode="External"/><Relationship Id="rId181" Type="http://schemas.openxmlformats.org/officeDocument/2006/relationships/hyperlink" Target="https://www.serebii.net/pokedex-dp/181.shtml" TargetMode="External"/><Relationship Id="rId237" Type="http://schemas.openxmlformats.org/officeDocument/2006/relationships/hyperlink" Target="https://www.serebii.net/pokedex-dp/237.shtml" TargetMode="External"/><Relationship Id="rId402" Type="http://schemas.openxmlformats.org/officeDocument/2006/relationships/hyperlink" Target="https://www.serebii.net/pokedex-dp/399.shtml" TargetMode="External"/><Relationship Id="rId279" Type="http://schemas.openxmlformats.org/officeDocument/2006/relationships/hyperlink" Target="https://www.serebii.net/pokedex-dp/279.shtml" TargetMode="External"/><Relationship Id="rId444" Type="http://schemas.openxmlformats.org/officeDocument/2006/relationships/hyperlink" Target="https://www.serebii.net/pokedex-dp/439.shtml" TargetMode="External"/><Relationship Id="rId486" Type="http://schemas.openxmlformats.org/officeDocument/2006/relationships/hyperlink" Target="https://www.serebii.net/pokedex-dp/481.shtml" TargetMode="External"/><Relationship Id="rId43" Type="http://schemas.openxmlformats.org/officeDocument/2006/relationships/hyperlink" Target="https://www.serebii.net/pokedex-dp/043.shtml" TargetMode="External"/><Relationship Id="rId139" Type="http://schemas.openxmlformats.org/officeDocument/2006/relationships/hyperlink" Target="https://www.serebii.net/pokedex-dp/139.shtml" TargetMode="External"/><Relationship Id="rId290" Type="http://schemas.openxmlformats.org/officeDocument/2006/relationships/hyperlink" Target="https://www.serebii.net/pokedex-dp/290.shtml" TargetMode="External"/><Relationship Id="rId304" Type="http://schemas.openxmlformats.org/officeDocument/2006/relationships/hyperlink" Target="https://www.serebii.net/pokedex-dp/304.shtml" TargetMode="External"/><Relationship Id="rId346" Type="http://schemas.openxmlformats.org/officeDocument/2006/relationships/hyperlink" Target="https://www.serebii.net/pokedex-dp/346.shtml" TargetMode="External"/><Relationship Id="rId388" Type="http://schemas.openxmlformats.org/officeDocument/2006/relationships/hyperlink" Target="https://www.serebii.net/pokedex-dp/386.shtml" TargetMode="External"/><Relationship Id="rId85" Type="http://schemas.openxmlformats.org/officeDocument/2006/relationships/hyperlink" Target="https://www.serebii.net/pokedex-dp/085.shtml" TargetMode="External"/><Relationship Id="rId150" Type="http://schemas.openxmlformats.org/officeDocument/2006/relationships/hyperlink" Target="https://www.serebii.net/pokedex-dp/150.shtml" TargetMode="External"/><Relationship Id="rId192" Type="http://schemas.openxmlformats.org/officeDocument/2006/relationships/hyperlink" Target="https://www.serebii.net/pokedex-dp/192.shtml" TargetMode="External"/><Relationship Id="rId206" Type="http://schemas.openxmlformats.org/officeDocument/2006/relationships/hyperlink" Target="https://www.serebii.net/pokedex-dp/206.shtml" TargetMode="External"/><Relationship Id="rId413" Type="http://schemas.openxmlformats.org/officeDocument/2006/relationships/hyperlink" Target="https://www.serebii.net/pokedex-dp/410.shtml" TargetMode="External"/><Relationship Id="rId248" Type="http://schemas.openxmlformats.org/officeDocument/2006/relationships/hyperlink" Target="https://www.serebii.net/pokedex-dp/248.shtml" TargetMode="External"/><Relationship Id="rId455" Type="http://schemas.openxmlformats.org/officeDocument/2006/relationships/hyperlink" Target="https://www.serebii.net/pokedex-dp/450.shtml" TargetMode="External"/><Relationship Id="rId497" Type="http://schemas.openxmlformats.org/officeDocument/2006/relationships/hyperlink" Target="https://www.serebii.net/pokedex-dp/492.shtml" TargetMode="External"/><Relationship Id="rId12" Type="http://schemas.openxmlformats.org/officeDocument/2006/relationships/hyperlink" Target="https://www.serebii.net/pokedex-dp/012.shtml" TargetMode="External"/><Relationship Id="rId108" Type="http://schemas.openxmlformats.org/officeDocument/2006/relationships/hyperlink" Target="https://www.serebii.net/pokedex-dp/108.shtml" TargetMode="External"/><Relationship Id="rId315" Type="http://schemas.openxmlformats.org/officeDocument/2006/relationships/hyperlink" Target="https://www.serebii.net/pokedex-dp/315.shtml" TargetMode="External"/><Relationship Id="rId357" Type="http://schemas.openxmlformats.org/officeDocument/2006/relationships/hyperlink" Target="https://www.serebii.net/pokedex-dp/357.shtml" TargetMode="External"/><Relationship Id="rId54" Type="http://schemas.openxmlformats.org/officeDocument/2006/relationships/hyperlink" Target="https://www.serebii.net/pokedex-dp/054.shtml" TargetMode="External"/><Relationship Id="rId96" Type="http://schemas.openxmlformats.org/officeDocument/2006/relationships/hyperlink" Target="https://www.serebii.net/pokedex-dp/096.shtml" TargetMode="External"/><Relationship Id="rId161" Type="http://schemas.openxmlformats.org/officeDocument/2006/relationships/hyperlink" Target="https://www.serebii.net/pokedex-dp/161.shtml" TargetMode="External"/><Relationship Id="rId217" Type="http://schemas.openxmlformats.org/officeDocument/2006/relationships/hyperlink" Target="https://www.serebii.net/pokedex-dp/217.shtml" TargetMode="External"/><Relationship Id="rId399" Type="http://schemas.openxmlformats.org/officeDocument/2006/relationships/hyperlink" Target="https://www.serebii.net/pokedex-dp/396.shtml" TargetMode="External"/><Relationship Id="rId259" Type="http://schemas.openxmlformats.org/officeDocument/2006/relationships/hyperlink" Target="https://www.serebii.net/pokedex-dp/259.shtml" TargetMode="External"/><Relationship Id="rId424" Type="http://schemas.openxmlformats.org/officeDocument/2006/relationships/hyperlink" Target="https://www.serebii.net/pokedex-dp/419.shtml" TargetMode="External"/><Relationship Id="rId466" Type="http://schemas.openxmlformats.org/officeDocument/2006/relationships/hyperlink" Target="https://www.serebii.net/pokedex-dp/461.shtml" TargetMode="External"/><Relationship Id="rId23" Type="http://schemas.openxmlformats.org/officeDocument/2006/relationships/hyperlink" Target="https://www.serebii.net/pokedex-dp/023.shtml" TargetMode="External"/><Relationship Id="rId119" Type="http://schemas.openxmlformats.org/officeDocument/2006/relationships/hyperlink" Target="https://www.serebii.net/pokedex-dp/119.shtml" TargetMode="External"/><Relationship Id="rId270" Type="http://schemas.openxmlformats.org/officeDocument/2006/relationships/hyperlink" Target="https://www.serebii.net/pokedex-dp/270.shtml" TargetMode="External"/><Relationship Id="rId326" Type="http://schemas.openxmlformats.org/officeDocument/2006/relationships/hyperlink" Target="https://www.serebii.net/pokedex-dp/326.shtml" TargetMode="External"/><Relationship Id="rId65" Type="http://schemas.openxmlformats.org/officeDocument/2006/relationships/hyperlink" Target="https://www.serebii.net/pokedex-dp/065.shtml" TargetMode="External"/><Relationship Id="rId130" Type="http://schemas.openxmlformats.org/officeDocument/2006/relationships/hyperlink" Target="https://www.serebii.net/pokedex-dp/130.shtml" TargetMode="External"/><Relationship Id="rId368" Type="http://schemas.openxmlformats.org/officeDocument/2006/relationships/hyperlink" Target="https://www.serebii.net/pokedex-dp/368.shtml" TargetMode="External"/><Relationship Id="rId172" Type="http://schemas.openxmlformats.org/officeDocument/2006/relationships/hyperlink" Target="https://www.serebii.net/pokedex-dp/172.shtml" TargetMode="External"/><Relationship Id="rId228" Type="http://schemas.openxmlformats.org/officeDocument/2006/relationships/hyperlink" Target="https://www.serebii.net/pokedex-dp/228.shtml" TargetMode="External"/><Relationship Id="rId435" Type="http://schemas.openxmlformats.org/officeDocument/2006/relationships/hyperlink" Target="https://www.serebii.net/pokedex-dp/430.shtml" TargetMode="External"/><Relationship Id="rId477" Type="http://schemas.openxmlformats.org/officeDocument/2006/relationships/hyperlink" Target="https://www.serebii.net/pokedex-dp/472.shtml" TargetMode="External"/><Relationship Id="rId281" Type="http://schemas.openxmlformats.org/officeDocument/2006/relationships/hyperlink" Target="https://www.serebii.net/pokedex-dp/281.shtml" TargetMode="External"/><Relationship Id="rId337" Type="http://schemas.openxmlformats.org/officeDocument/2006/relationships/hyperlink" Target="https://www.serebii.net/pokedex-dp/337.shtml" TargetMode="External"/><Relationship Id="rId34" Type="http://schemas.openxmlformats.org/officeDocument/2006/relationships/hyperlink" Target="https://www.serebii.net/pokedex-dp/034.shtml" TargetMode="External"/><Relationship Id="rId76" Type="http://schemas.openxmlformats.org/officeDocument/2006/relationships/hyperlink" Target="https://www.serebii.net/pokedex-dp/076.shtml" TargetMode="External"/><Relationship Id="rId141" Type="http://schemas.openxmlformats.org/officeDocument/2006/relationships/hyperlink" Target="https://www.serebii.net/pokedex-dp/141.shtml" TargetMode="External"/><Relationship Id="rId379" Type="http://schemas.openxmlformats.org/officeDocument/2006/relationships/hyperlink" Target="https://www.serebii.net/pokedex-dp/379.shtml" TargetMode="External"/><Relationship Id="rId7" Type="http://schemas.openxmlformats.org/officeDocument/2006/relationships/hyperlink" Target="https://www.serebii.net/pokedex-dp/007.shtml" TargetMode="External"/><Relationship Id="rId183" Type="http://schemas.openxmlformats.org/officeDocument/2006/relationships/hyperlink" Target="https://www.serebii.net/pokedex-dp/183.shtml" TargetMode="External"/><Relationship Id="rId239" Type="http://schemas.openxmlformats.org/officeDocument/2006/relationships/hyperlink" Target="https://www.serebii.net/pokedex-dp/239.shtml" TargetMode="External"/><Relationship Id="rId390" Type="http://schemas.openxmlformats.org/officeDocument/2006/relationships/hyperlink" Target="https://www.serebii.net/pokedex-dp/387.shtml" TargetMode="External"/><Relationship Id="rId404" Type="http://schemas.openxmlformats.org/officeDocument/2006/relationships/hyperlink" Target="https://www.serebii.net/pokedex-dp/401.shtml" TargetMode="External"/><Relationship Id="rId446" Type="http://schemas.openxmlformats.org/officeDocument/2006/relationships/hyperlink" Target="https://www.serebii.net/pokedex-dp/441.shtml" TargetMode="External"/><Relationship Id="rId250" Type="http://schemas.openxmlformats.org/officeDocument/2006/relationships/hyperlink" Target="https://www.serebii.net/pokedex-dp/250.shtml" TargetMode="External"/><Relationship Id="rId292" Type="http://schemas.openxmlformats.org/officeDocument/2006/relationships/hyperlink" Target="https://www.serebii.net/pokedex-dp/292.shtml" TargetMode="External"/><Relationship Id="rId306" Type="http://schemas.openxmlformats.org/officeDocument/2006/relationships/hyperlink" Target="https://www.serebii.net/pokedex-dp/306.shtml" TargetMode="External"/><Relationship Id="rId488" Type="http://schemas.openxmlformats.org/officeDocument/2006/relationships/hyperlink" Target="https://www.serebii.net/pokedex-dp/483.shtml" TargetMode="External"/><Relationship Id="rId45" Type="http://schemas.openxmlformats.org/officeDocument/2006/relationships/hyperlink" Target="https://www.serebii.net/pokedex-dp/045.shtml" TargetMode="External"/><Relationship Id="rId87" Type="http://schemas.openxmlformats.org/officeDocument/2006/relationships/hyperlink" Target="https://www.serebii.net/pokedex-dp/087.shtml" TargetMode="External"/><Relationship Id="rId110" Type="http://schemas.openxmlformats.org/officeDocument/2006/relationships/hyperlink" Target="https://www.serebii.net/pokedex-dp/110.shtml" TargetMode="External"/><Relationship Id="rId348" Type="http://schemas.openxmlformats.org/officeDocument/2006/relationships/hyperlink" Target="https://www.serebii.net/pokedex-dp/348.shtml" TargetMode="External"/><Relationship Id="rId152" Type="http://schemas.openxmlformats.org/officeDocument/2006/relationships/hyperlink" Target="https://www.serebii.net/pokedex-dp/152.shtml" TargetMode="External"/><Relationship Id="rId194" Type="http://schemas.openxmlformats.org/officeDocument/2006/relationships/hyperlink" Target="https://www.serebii.net/pokedex-dp/194.shtml" TargetMode="External"/><Relationship Id="rId208" Type="http://schemas.openxmlformats.org/officeDocument/2006/relationships/hyperlink" Target="https://www.serebii.net/pokedex-dp/208.shtml" TargetMode="External"/><Relationship Id="rId415" Type="http://schemas.openxmlformats.org/officeDocument/2006/relationships/hyperlink" Target="https://www.serebii.net/pokedex-dp/412.shtml" TargetMode="External"/><Relationship Id="rId457" Type="http://schemas.openxmlformats.org/officeDocument/2006/relationships/hyperlink" Target="https://www.serebii.net/pokedex-dp/452.shtml" TargetMode="External"/><Relationship Id="rId261" Type="http://schemas.openxmlformats.org/officeDocument/2006/relationships/hyperlink" Target="https://www.serebii.net/pokedex-dp/261.shtml" TargetMode="External"/><Relationship Id="rId499" Type="http://schemas.openxmlformats.org/officeDocument/2006/relationships/table" Target="../tables/table4.xml"/><Relationship Id="rId14" Type="http://schemas.openxmlformats.org/officeDocument/2006/relationships/hyperlink" Target="https://www.serebii.net/pokedex-dp/014.shtml" TargetMode="External"/><Relationship Id="rId56" Type="http://schemas.openxmlformats.org/officeDocument/2006/relationships/hyperlink" Target="https://www.serebii.net/pokedex-dp/056.shtml" TargetMode="External"/><Relationship Id="rId317" Type="http://schemas.openxmlformats.org/officeDocument/2006/relationships/hyperlink" Target="https://www.serebii.net/pokedex-dp/317.shtml" TargetMode="External"/><Relationship Id="rId359" Type="http://schemas.openxmlformats.org/officeDocument/2006/relationships/hyperlink" Target="https://www.serebii.net/pokedex-dp/359.shtml" TargetMode="External"/><Relationship Id="rId98" Type="http://schemas.openxmlformats.org/officeDocument/2006/relationships/hyperlink" Target="https://www.serebii.net/pokedex-dp/098.shtml" TargetMode="External"/><Relationship Id="rId121" Type="http://schemas.openxmlformats.org/officeDocument/2006/relationships/hyperlink" Target="https://www.serebii.net/pokedex-dp/121.shtml" TargetMode="External"/><Relationship Id="rId163" Type="http://schemas.openxmlformats.org/officeDocument/2006/relationships/hyperlink" Target="https://www.serebii.net/pokedex-dp/163.shtml" TargetMode="External"/><Relationship Id="rId219" Type="http://schemas.openxmlformats.org/officeDocument/2006/relationships/hyperlink" Target="https://www.serebii.net/pokedex-dp/219.shtml" TargetMode="External"/><Relationship Id="rId370" Type="http://schemas.openxmlformats.org/officeDocument/2006/relationships/hyperlink" Target="https://www.serebii.net/pokedex-dp/370.shtml" TargetMode="External"/><Relationship Id="rId426" Type="http://schemas.openxmlformats.org/officeDocument/2006/relationships/hyperlink" Target="https://www.serebii.net/pokedex-dp/421.shtml" TargetMode="External"/><Relationship Id="rId230" Type="http://schemas.openxmlformats.org/officeDocument/2006/relationships/hyperlink" Target="https://www.serebii.net/pokedex-dp/230.shtml" TargetMode="External"/><Relationship Id="rId468" Type="http://schemas.openxmlformats.org/officeDocument/2006/relationships/hyperlink" Target="https://www.serebii.net/pokedex-dp/463.shtml" TargetMode="External"/><Relationship Id="rId25" Type="http://schemas.openxmlformats.org/officeDocument/2006/relationships/hyperlink" Target="https://www.serebii.net/pokedex-dp/025.shtml" TargetMode="External"/><Relationship Id="rId67" Type="http://schemas.openxmlformats.org/officeDocument/2006/relationships/hyperlink" Target="https://www.serebii.net/pokedex-dp/067.shtml" TargetMode="External"/><Relationship Id="rId272" Type="http://schemas.openxmlformats.org/officeDocument/2006/relationships/hyperlink" Target="https://www.serebii.net/pokedex-dp/272.shtml" TargetMode="External"/><Relationship Id="rId328" Type="http://schemas.openxmlformats.org/officeDocument/2006/relationships/hyperlink" Target="https://www.serebii.net/pokedex-dp/328.shtml" TargetMode="External"/><Relationship Id="rId132" Type="http://schemas.openxmlformats.org/officeDocument/2006/relationships/hyperlink" Target="https://www.serebii.net/pokedex-dp/132.shtml" TargetMode="External"/><Relationship Id="rId174" Type="http://schemas.openxmlformats.org/officeDocument/2006/relationships/hyperlink" Target="https://www.serebii.net/pokedex-dp/174.shtml" TargetMode="External"/><Relationship Id="rId381" Type="http://schemas.openxmlformats.org/officeDocument/2006/relationships/hyperlink" Target="https://www.serebii.net/pokedex-dp/381.shtml" TargetMode="External"/><Relationship Id="rId241" Type="http://schemas.openxmlformats.org/officeDocument/2006/relationships/hyperlink" Target="https://www.serebii.net/pokedex-dp/241.shtml" TargetMode="External"/><Relationship Id="rId437" Type="http://schemas.openxmlformats.org/officeDocument/2006/relationships/hyperlink" Target="https://www.serebii.net/pokedex-dp/432.shtml" TargetMode="External"/><Relationship Id="rId479" Type="http://schemas.openxmlformats.org/officeDocument/2006/relationships/hyperlink" Target="https://www.serebii.net/pokedex-dp/474.shtml" TargetMode="External"/><Relationship Id="rId36" Type="http://schemas.openxmlformats.org/officeDocument/2006/relationships/hyperlink" Target="https://www.serebii.net/pokedex-dp/036.shtml" TargetMode="External"/><Relationship Id="rId283" Type="http://schemas.openxmlformats.org/officeDocument/2006/relationships/hyperlink" Target="https://www.serebii.net/pokedex-dp/283.shtml" TargetMode="External"/><Relationship Id="rId339" Type="http://schemas.openxmlformats.org/officeDocument/2006/relationships/hyperlink" Target="https://www.serebii.net/pokedex-dp/339.shtml" TargetMode="External"/><Relationship Id="rId490" Type="http://schemas.openxmlformats.org/officeDocument/2006/relationships/hyperlink" Target="https://www.serebii.net/pokedex-dp/485.shtml" TargetMode="External"/><Relationship Id="rId78" Type="http://schemas.openxmlformats.org/officeDocument/2006/relationships/hyperlink" Target="https://www.serebii.net/pokedex-dp/078.shtml" TargetMode="External"/><Relationship Id="rId101" Type="http://schemas.openxmlformats.org/officeDocument/2006/relationships/hyperlink" Target="https://www.serebii.net/pokedex-dp/101.shtml" TargetMode="External"/><Relationship Id="rId143" Type="http://schemas.openxmlformats.org/officeDocument/2006/relationships/hyperlink" Target="https://www.serebii.net/pokedex-dp/143.shtml" TargetMode="External"/><Relationship Id="rId185" Type="http://schemas.openxmlformats.org/officeDocument/2006/relationships/hyperlink" Target="https://www.serebii.net/pokedex-dp/185.shtml" TargetMode="External"/><Relationship Id="rId350" Type="http://schemas.openxmlformats.org/officeDocument/2006/relationships/hyperlink" Target="https://www.serebii.net/pokedex-dp/350.shtml" TargetMode="External"/><Relationship Id="rId406" Type="http://schemas.openxmlformats.org/officeDocument/2006/relationships/hyperlink" Target="https://www.serebii.net/pokedex-dp/403.shtml" TargetMode="External"/><Relationship Id="rId9" Type="http://schemas.openxmlformats.org/officeDocument/2006/relationships/hyperlink" Target="https://www.serebii.net/pokedex-dp/009.shtml" TargetMode="External"/><Relationship Id="rId210" Type="http://schemas.openxmlformats.org/officeDocument/2006/relationships/hyperlink" Target="https://www.serebii.net/pokedex-dp/210.shtml" TargetMode="External"/><Relationship Id="rId392" Type="http://schemas.openxmlformats.org/officeDocument/2006/relationships/hyperlink" Target="https://www.serebii.net/pokedex-dp/389.shtml" TargetMode="External"/><Relationship Id="rId448" Type="http://schemas.openxmlformats.org/officeDocument/2006/relationships/hyperlink" Target="https://www.serebii.net/pokedex-dp/443.shtml" TargetMode="External"/><Relationship Id="rId252" Type="http://schemas.openxmlformats.org/officeDocument/2006/relationships/hyperlink" Target="https://www.serebii.net/pokedex-dp/252.shtml" TargetMode="External"/><Relationship Id="rId294" Type="http://schemas.openxmlformats.org/officeDocument/2006/relationships/hyperlink" Target="https://www.serebii.net/pokedex-dp/294.shtml" TargetMode="External"/><Relationship Id="rId308" Type="http://schemas.openxmlformats.org/officeDocument/2006/relationships/hyperlink" Target="https://www.serebii.net/pokedex-dp/308.shtml" TargetMode="External"/><Relationship Id="rId47" Type="http://schemas.openxmlformats.org/officeDocument/2006/relationships/hyperlink" Target="https://www.serebii.net/pokedex-dp/047.shtml" TargetMode="External"/><Relationship Id="rId89" Type="http://schemas.openxmlformats.org/officeDocument/2006/relationships/hyperlink" Target="https://www.serebii.net/pokedex-dp/089.shtml" TargetMode="External"/><Relationship Id="rId112" Type="http://schemas.openxmlformats.org/officeDocument/2006/relationships/hyperlink" Target="https://www.serebii.net/pokedex-dp/112.shtml" TargetMode="External"/><Relationship Id="rId154" Type="http://schemas.openxmlformats.org/officeDocument/2006/relationships/hyperlink" Target="https://www.serebii.net/pokedex-dp/154.shtml" TargetMode="External"/><Relationship Id="rId361" Type="http://schemas.openxmlformats.org/officeDocument/2006/relationships/hyperlink" Target="https://www.serebii.net/pokedex-dp/361.shtml" TargetMode="External"/><Relationship Id="rId196" Type="http://schemas.openxmlformats.org/officeDocument/2006/relationships/hyperlink" Target="https://www.serebii.net/pokedex-dp/196.shtml" TargetMode="External"/><Relationship Id="rId417" Type="http://schemas.openxmlformats.org/officeDocument/2006/relationships/hyperlink" Target="https://www.serebii.net/pokedex-dp/413.shtml" TargetMode="External"/><Relationship Id="rId459" Type="http://schemas.openxmlformats.org/officeDocument/2006/relationships/hyperlink" Target="https://www.serebii.net/pokedex-dp/454.shtml" TargetMode="External"/><Relationship Id="rId16" Type="http://schemas.openxmlformats.org/officeDocument/2006/relationships/hyperlink" Target="https://www.serebii.net/pokedex-dp/016.shtml" TargetMode="External"/><Relationship Id="rId221" Type="http://schemas.openxmlformats.org/officeDocument/2006/relationships/hyperlink" Target="https://www.serebii.net/pokedex-dp/221.shtml" TargetMode="External"/><Relationship Id="rId263" Type="http://schemas.openxmlformats.org/officeDocument/2006/relationships/hyperlink" Target="https://www.serebii.net/pokedex-dp/263.shtml" TargetMode="External"/><Relationship Id="rId319" Type="http://schemas.openxmlformats.org/officeDocument/2006/relationships/hyperlink" Target="https://www.serebii.net/pokedex-dp/319.shtml" TargetMode="External"/><Relationship Id="rId470" Type="http://schemas.openxmlformats.org/officeDocument/2006/relationships/hyperlink" Target="https://www.serebii.net/pokedex-dp/465.shtml" TargetMode="External"/><Relationship Id="rId58" Type="http://schemas.openxmlformats.org/officeDocument/2006/relationships/hyperlink" Target="https://www.serebii.net/pokedex-dp/058.shtml" TargetMode="External"/><Relationship Id="rId123" Type="http://schemas.openxmlformats.org/officeDocument/2006/relationships/hyperlink" Target="https://www.serebii.net/pokedex-dp/123.shtml" TargetMode="External"/><Relationship Id="rId330" Type="http://schemas.openxmlformats.org/officeDocument/2006/relationships/hyperlink" Target="https://www.serebii.net/pokedex-dp/330.shtml" TargetMode="External"/><Relationship Id="rId165" Type="http://schemas.openxmlformats.org/officeDocument/2006/relationships/hyperlink" Target="https://www.serebii.net/pokedex-dp/165.shtml" TargetMode="External"/><Relationship Id="rId372" Type="http://schemas.openxmlformats.org/officeDocument/2006/relationships/hyperlink" Target="https://www.serebii.net/pokedex-dp/372.shtml" TargetMode="External"/><Relationship Id="rId428" Type="http://schemas.openxmlformats.org/officeDocument/2006/relationships/hyperlink" Target="https://www.serebii.net/pokedex-dp/423.shtml" TargetMode="External"/><Relationship Id="rId232" Type="http://schemas.openxmlformats.org/officeDocument/2006/relationships/hyperlink" Target="https://www.serebii.net/pokedex-dp/232.shtml" TargetMode="External"/><Relationship Id="rId274" Type="http://schemas.openxmlformats.org/officeDocument/2006/relationships/hyperlink" Target="https://www.serebii.net/pokedex-dp/274.shtml" TargetMode="External"/><Relationship Id="rId481" Type="http://schemas.openxmlformats.org/officeDocument/2006/relationships/hyperlink" Target="https://www.serebii.net/pokedex-dp/476.shtml" TargetMode="External"/><Relationship Id="rId27" Type="http://schemas.openxmlformats.org/officeDocument/2006/relationships/hyperlink" Target="https://www.serebii.net/pokedex-dp/027.shtml" TargetMode="External"/><Relationship Id="rId69" Type="http://schemas.openxmlformats.org/officeDocument/2006/relationships/hyperlink" Target="https://www.serebii.net/pokedex-dp/069.shtml" TargetMode="External"/><Relationship Id="rId134" Type="http://schemas.openxmlformats.org/officeDocument/2006/relationships/hyperlink" Target="https://www.serebii.net/pokedex-dp/134.shtml" TargetMode="External"/><Relationship Id="rId80" Type="http://schemas.openxmlformats.org/officeDocument/2006/relationships/hyperlink" Target="https://www.serebii.net/pokedex-dp/080.shtml" TargetMode="External"/><Relationship Id="rId176" Type="http://schemas.openxmlformats.org/officeDocument/2006/relationships/hyperlink" Target="https://www.serebii.net/pokedex-dp/176.shtml" TargetMode="External"/><Relationship Id="rId341" Type="http://schemas.openxmlformats.org/officeDocument/2006/relationships/hyperlink" Target="https://www.serebii.net/pokedex-dp/341.shtml" TargetMode="External"/><Relationship Id="rId383" Type="http://schemas.openxmlformats.org/officeDocument/2006/relationships/hyperlink" Target="https://www.serebii.net/pokedex-dp/383.shtml" TargetMode="External"/><Relationship Id="rId439" Type="http://schemas.openxmlformats.org/officeDocument/2006/relationships/hyperlink" Target="https://www.serebii.net/pokedex-dp/434.shtml" TargetMode="External"/><Relationship Id="rId201" Type="http://schemas.openxmlformats.org/officeDocument/2006/relationships/hyperlink" Target="https://www.serebii.net/pokedex-dp/201.shtml" TargetMode="External"/><Relationship Id="rId243" Type="http://schemas.openxmlformats.org/officeDocument/2006/relationships/hyperlink" Target="https://www.serebii.net/pokedex-dp/243.shtml" TargetMode="External"/><Relationship Id="rId285" Type="http://schemas.openxmlformats.org/officeDocument/2006/relationships/hyperlink" Target="https://www.serebii.net/pokedex-dp/285.shtml" TargetMode="External"/><Relationship Id="rId450" Type="http://schemas.openxmlformats.org/officeDocument/2006/relationships/hyperlink" Target="https://www.serebii.net/pokedex-dp/445.shtml" TargetMode="External"/><Relationship Id="rId38" Type="http://schemas.openxmlformats.org/officeDocument/2006/relationships/hyperlink" Target="https://www.serebii.net/pokedex-dp/038.shtml" TargetMode="External"/><Relationship Id="rId103" Type="http://schemas.openxmlformats.org/officeDocument/2006/relationships/hyperlink" Target="https://www.serebii.net/pokedex-dp/103.shtml" TargetMode="External"/><Relationship Id="rId310" Type="http://schemas.openxmlformats.org/officeDocument/2006/relationships/hyperlink" Target="https://www.serebii.net/pokedex-dp/310.shtml" TargetMode="External"/><Relationship Id="rId492" Type="http://schemas.openxmlformats.org/officeDocument/2006/relationships/hyperlink" Target="https://www.serebii.net/pokedex-dp/487.shtml" TargetMode="External"/><Relationship Id="rId91" Type="http://schemas.openxmlformats.org/officeDocument/2006/relationships/hyperlink" Target="https://www.serebii.net/pokedex-dp/091.shtml" TargetMode="External"/><Relationship Id="rId145" Type="http://schemas.openxmlformats.org/officeDocument/2006/relationships/hyperlink" Target="https://www.serebii.net/pokedex-dp/145.shtml" TargetMode="External"/><Relationship Id="rId187" Type="http://schemas.openxmlformats.org/officeDocument/2006/relationships/hyperlink" Target="https://www.serebii.net/pokedex-dp/187.shtml" TargetMode="External"/><Relationship Id="rId352" Type="http://schemas.openxmlformats.org/officeDocument/2006/relationships/hyperlink" Target="https://www.serebii.net/pokedex-dp/352.shtml" TargetMode="External"/><Relationship Id="rId394" Type="http://schemas.openxmlformats.org/officeDocument/2006/relationships/hyperlink" Target="https://www.serebii.net/pokedex-dp/391.shtml" TargetMode="External"/><Relationship Id="rId408" Type="http://schemas.openxmlformats.org/officeDocument/2006/relationships/hyperlink" Target="https://www.serebii.net/pokedex-dp/405.shtml" TargetMode="External"/><Relationship Id="rId212" Type="http://schemas.openxmlformats.org/officeDocument/2006/relationships/hyperlink" Target="https://www.serebii.net/pokedex-dp/212.shtml" TargetMode="External"/><Relationship Id="rId254" Type="http://schemas.openxmlformats.org/officeDocument/2006/relationships/hyperlink" Target="https://www.serebii.net/pokedex-dp/254.shtml" TargetMode="External"/><Relationship Id="rId49" Type="http://schemas.openxmlformats.org/officeDocument/2006/relationships/hyperlink" Target="https://www.serebii.net/pokedex-dp/049.shtml" TargetMode="External"/><Relationship Id="rId114" Type="http://schemas.openxmlformats.org/officeDocument/2006/relationships/hyperlink" Target="https://www.serebii.net/pokedex-dp/114.shtml" TargetMode="External"/><Relationship Id="rId296" Type="http://schemas.openxmlformats.org/officeDocument/2006/relationships/hyperlink" Target="https://www.serebii.net/pokedex-dp/296.shtml" TargetMode="External"/><Relationship Id="rId461" Type="http://schemas.openxmlformats.org/officeDocument/2006/relationships/hyperlink" Target="https://www.serebii.net/pokedex-dp/456.shtml" TargetMode="External"/><Relationship Id="rId60" Type="http://schemas.openxmlformats.org/officeDocument/2006/relationships/hyperlink" Target="https://www.serebii.net/pokedex-dp/060.shtml" TargetMode="External"/><Relationship Id="rId156" Type="http://schemas.openxmlformats.org/officeDocument/2006/relationships/hyperlink" Target="https://www.serebii.net/pokedex-dp/156.shtml" TargetMode="External"/><Relationship Id="rId198" Type="http://schemas.openxmlformats.org/officeDocument/2006/relationships/hyperlink" Target="https://www.serebii.net/pokedex-dp/198.shtml" TargetMode="External"/><Relationship Id="rId321" Type="http://schemas.openxmlformats.org/officeDocument/2006/relationships/hyperlink" Target="https://www.serebii.net/pokedex-dp/321.shtml" TargetMode="External"/><Relationship Id="rId363" Type="http://schemas.openxmlformats.org/officeDocument/2006/relationships/hyperlink" Target="https://www.serebii.net/pokedex-dp/363.shtml" TargetMode="External"/><Relationship Id="rId419" Type="http://schemas.openxmlformats.org/officeDocument/2006/relationships/hyperlink" Target="https://www.serebii.net/pokedex-dp/414.shtml" TargetMode="External"/><Relationship Id="rId223" Type="http://schemas.openxmlformats.org/officeDocument/2006/relationships/hyperlink" Target="https://www.serebii.net/pokedex-dp/223.shtml" TargetMode="External"/><Relationship Id="rId430" Type="http://schemas.openxmlformats.org/officeDocument/2006/relationships/hyperlink" Target="https://www.serebii.net/pokedex-dp/425.shtml" TargetMode="External"/><Relationship Id="rId18" Type="http://schemas.openxmlformats.org/officeDocument/2006/relationships/hyperlink" Target="https://www.serebii.net/pokedex-dp/018.shtml" TargetMode="External"/><Relationship Id="rId265" Type="http://schemas.openxmlformats.org/officeDocument/2006/relationships/hyperlink" Target="https://www.serebii.net/pokedex-dp/265.shtml" TargetMode="External"/><Relationship Id="rId472" Type="http://schemas.openxmlformats.org/officeDocument/2006/relationships/hyperlink" Target="https://www.serebii.net/pokedex-dp/467.shtml" TargetMode="External"/><Relationship Id="rId125" Type="http://schemas.openxmlformats.org/officeDocument/2006/relationships/hyperlink" Target="https://www.serebii.net/pokedex-dp/125.shtml" TargetMode="External"/><Relationship Id="rId167" Type="http://schemas.openxmlformats.org/officeDocument/2006/relationships/hyperlink" Target="https://www.serebii.net/pokedex-dp/167.shtml" TargetMode="External"/><Relationship Id="rId332" Type="http://schemas.openxmlformats.org/officeDocument/2006/relationships/hyperlink" Target="https://www.serebii.net/pokedex-dp/332.shtml" TargetMode="External"/><Relationship Id="rId374" Type="http://schemas.openxmlformats.org/officeDocument/2006/relationships/hyperlink" Target="https://www.serebii.net/pokedex-dp/374.shtml" TargetMode="External"/><Relationship Id="rId71" Type="http://schemas.openxmlformats.org/officeDocument/2006/relationships/hyperlink" Target="https://www.serebii.net/pokedex-dp/071.shtml" TargetMode="External"/><Relationship Id="rId234" Type="http://schemas.openxmlformats.org/officeDocument/2006/relationships/hyperlink" Target="https://www.serebii.net/pokedex-dp/234.shtml" TargetMode="External"/><Relationship Id="rId2" Type="http://schemas.openxmlformats.org/officeDocument/2006/relationships/hyperlink" Target="https://www.serebii.net/pokedex-dp/002.shtml" TargetMode="External"/><Relationship Id="rId29" Type="http://schemas.openxmlformats.org/officeDocument/2006/relationships/hyperlink" Target="https://www.serebii.net/pokedex-dp/029.shtml" TargetMode="External"/><Relationship Id="rId276" Type="http://schemas.openxmlformats.org/officeDocument/2006/relationships/hyperlink" Target="https://www.serebii.net/pokedex-dp/276.shtml" TargetMode="External"/><Relationship Id="rId441" Type="http://schemas.openxmlformats.org/officeDocument/2006/relationships/hyperlink" Target="https://www.serebii.net/pokedex-dp/436.shtml" TargetMode="External"/><Relationship Id="rId483" Type="http://schemas.openxmlformats.org/officeDocument/2006/relationships/hyperlink" Target="https://www.serebii.net/pokedex-dp/478.shtml" TargetMode="External"/><Relationship Id="rId40" Type="http://schemas.openxmlformats.org/officeDocument/2006/relationships/hyperlink" Target="https://www.serebii.net/pokedex-dp/040.shtml" TargetMode="External"/><Relationship Id="rId136" Type="http://schemas.openxmlformats.org/officeDocument/2006/relationships/hyperlink" Target="https://www.serebii.net/pokedex-dp/136.shtml" TargetMode="External"/><Relationship Id="rId178" Type="http://schemas.openxmlformats.org/officeDocument/2006/relationships/hyperlink" Target="https://www.serebii.net/pokedex-dp/178.shtml" TargetMode="External"/><Relationship Id="rId301" Type="http://schemas.openxmlformats.org/officeDocument/2006/relationships/hyperlink" Target="https://www.serebii.net/pokedex-dp/301.shtml" TargetMode="External"/><Relationship Id="rId343" Type="http://schemas.openxmlformats.org/officeDocument/2006/relationships/hyperlink" Target="https://www.serebii.net/pokedex-dp/343.shtml" TargetMode="External"/><Relationship Id="rId82" Type="http://schemas.openxmlformats.org/officeDocument/2006/relationships/hyperlink" Target="https://www.serebii.net/pokedex-dp/082.shtml" TargetMode="External"/><Relationship Id="rId203" Type="http://schemas.openxmlformats.org/officeDocument/2006/relationships/hyperlink" Target="https://www.serebii.net/pokedex-dp/203.shtml" TargetMode="External"/><Relationship Id="rId385" Type="http://schemas.openxmlformats.org/officeDocument/2006/relationships/hyperlink" Target="https://www.serebii.net/pokedex-dp/385.shtml" TargetMode="External"/><Relationship Id="rId245" Type="http://schemas.openxmlformats.org/officeDocument/2006/relationships/hyperlink" Target="https://www.serebii.net/pokedex-dp/245.shtml" TargetMode="External"/><Relationship Id="rId287" Type="http://schemas.openxmlformats.org/officeDocument/2006/relationships/hyperlink" Target="https://www.serebii.net/pokedex-dp/287.shtml" TargetMode="External"/><Relationship Id="rId410" Type="http://schemas.openxmlformats.org/officeDocument/2006/relationships/hyperlink" Target="https://www.serebii.net/pokedex-dp/407.shtml" TargetMode="External"/><Relationship Id="rId452" Type="http://schemas.openxmlformats.org/officeDocument/2006/relationships/hyperlink" Target="https://www.serebii.net/pokedex-dp/447.shtml" TargetMode="External"/><Relationship Id="rId494" Type="http://schemas.openxmlformats.org/officeDocument/2006/relationships/hyperlink" Target="https://www.serebii.net/pokedex-dp/489.shtml" TargetMode="External"/><Relationship Id="rId105" Type="http://schemas.openxmlformats.org/officeDocument/2006/relationships/hyperlink" Target="https://www.serebii.net/pokedex-dp/105.shtml" TargetMode="External"/><Relationship Id="rId147" Type="http://schemas.openxmlformats.org/officeDocument/2006/relationships/hyperlink" Target="https://www.serebii.net/pokedex-dp/147.shtml" TargetMode="External"/><Relationship Id="rId312" Type="http://schemas.openxmlformats.org/officeDocument/2006/relationships/hyperlink" Target="https://www.serebii.net/pokedex-dp/312.shtml" TargetMode="External"/><Relationship Id="rId354" Type="http://schemas.openxmlformats.org/officeDocument/2006/relationships/hyperlink" Target="https://www.serebii.net/pokedex-dp/354.shtml" TargetMode="External"/><Relationship Id="rId51" Type="http://schemas.openxmlformats.org/officeDocument/2006/relationships/hyperlink" Target="https://www.serebii.net/pokedex-dp/051.shtml" TargetMode="External"/><Relationship Id="rId93" Type="http://schemas.openxmlformats.org/officeDocument/2006/relationships/hyperlink" Target="https://www.serebii.net/pokedex-dp/093.shtml" TargetMode="External"/><Relationship Id="rId189" Type="http://schemas.openxmlformats.org/officeDocument/2006/relationships/hyperlink" Target="https://www.serebii.net/pokedex-dp/189.shtml" TargetMode="External"/><Relationship Id="rId396" Type="http://schemas.openxmlformats.org/officeDocument/2006/relationships/hyperlink" Target="https://www.serebii.net/pokedex-dp/393.shtml" TargetMode="External"/><Relationship Id="rId214" Type="http://schemas.openxmlformats.org/officeDocument/2006/relationships/hyperlink" Target="https://www.serebii.net/pokedex-dp/214.shtml" TargetMode="External"/><Relationship Id="rId256" Type="http://schemas.openxmlformats.org/officeDocument/2006/relationships/hyperlink" Target="https://www.serebii.net/pokedex-dp/256.shtml" TargetMode="External"/><Relationship Id="rId298" Type="http://schemas.openxmlformats.org/officeDocument/2006/relationships/hyperlink" Target="https://www.serebii.net/pokedex-dp/298.shtml" TargetMode="External"/><Relationship Id="rId421" Type="http://schemas.openxmlformats.org/officeDocument/2006/relationships/hyperlink" Target="https://www.serebii.net/pokedex-dp/416.shtml" TargetMode="External"/><Relationship Id="rId463" Type="http://schemas.openxmlformats.org/officeDocument/2006/relationships/hyperlink" Target="https://www.serebii.net/pokedex-dp/458.shtml" TargetMode="External"/><Relationship Id="rId116" Type="http://schemas.openxmlformats.org/officeDocument/2006/relationships/hyperlink" Target="https://www.serebii.net/pokedex-dp/116.shtml" TargetMode="External"/><Relationship Id="rId158" Type="http://schemas.openxmlformats.org/officeDocument/2006/relationships/hyperlink" Target="https://www.serebii.net/pokedex-dp/158.shtml" TargetMode="External"/><Relationship Id="rId323" Type="http://schemas.openxmlformats.org/officeDocument/2006/relationships/hyperlink" Target="https://www.serebii.net/pokedex-dp/323.shtml" TargetMode="External"/><Relationship Id="rId20" Type="http://schemas.openxmlformats.org/officeDocument/2006/relationships/hyperlink" Target="https://www.serebii.net/pokedex-dp/020.shtml" TargetMode="External"/><Relationship Id="rId62" Type="http://schemas.openxmlformats.org/officeDocument/2006/relationships/hyperlink" Target="https://www.serebii.net/pokedex-dp/062.shtml" TargetMode="External"/><Relationship Id="rId365" Type="http://schemas.openxmlformats.org/officeDocument/2006/relationships/hyperlink" Target="https://www.serebii.net/pokedex-dp/365.shtml" TargetMode="External"/><Relationship Id="rId225" Type="http://schemas.openxmlformats.org/officeDocument/2006/relationships/hyperlink" Target="https://www.serebii.net/pokedex-dp/225.shtml" TargetMode="External"/><Relationship Id="rId267" Type="http://schemas.openxmlformats.org/officeDocument/2006/relationships/hyperlink" Target="https://www.serebii.net/pokedex-dp/267.shtml" TargetMode="External"/><Relationship Id="rId432" Type="http://schemas.openxmlformats.org/officeDocument/2006/relationships/hyperlink" Target="https://www.serebii.net/pokedex-dp/427.shtml" TargetMode="External"/><Relationship Id="rId474" Type="http://schemas.openxmlformats.org/officeDocument/2006/relationships/hyperlink" Target="https://www.serebii.net/pokedex-dp/469.shtml" TargetMode="External"/><Relationship Id="rId106" Type="http://schemas.openxmlformats.org/officeDocument/2006/relationships/hyperlink" Target="https://www.serebii.net/pokedex-dp/106.shtml" TargetMode="External"/><Relationship Id="rId127" Type="http://schemas.openxmlformats.org/officeDocument/2006/relationships/hyperlink" Target="https://www.serebii.net/pokedex-dp/127.shtml" TargetMode="External"/><Relationship Id="rId313" Type="http://schemas.openxmlformats.org/officeDocument/2006/relationships/hyperlink" Target="https://www.serebii.net/pokedex-dp/313.shtml" TargetMode="External"/><Relationship Id="rId495" Type="http://schemas.openxmlformats.org/officeDocument/2006/relationships/hyperlink" Target="https://www.serebii.net/pokedex-dp/490.shtml" TargetMode="External"/><Relationship Id="rId10" Type="http://schemas.openxmlformats.org/officeDocument/2006/relationships/hyperlink" Target="https://www.serebii.net/pokedex-dp/010.shtml" TargetMode="External"/><Relationship Id="rId31" Type="http://schemas.openxmlformats.org/officeDocument/2006/relationships/hyperlink" Target="https://www.serebii.net/pokedex-dp/031.shtml" TargetMode="External"/><Relationship Id="rId52" Type="http://schemas.openxmlformats.org/officeDocument/2006/relationships/hyperlink" Target="https://www.serebii.net/pokedex-dp/052.shtml" TargetMode="External"/><Relationship Id="rId73" Type="http://schemas.openxmlformats.org/officeDocument/2006/relationships/hyperlink" Target="https://www.serebii.net/pokedex-dp/073.shtml" TargetMode="External"/><Relationship Id="rId94" Type="http://schemas.openxmlformats.org/officeDocument/2006/relationships/hyperlink" Target="https://www.serebii.net/pokedex-dp/094.shtml" TargetMode="External"/><Relationship Id="rId148" Type="http://schemas.openxmlformats.org/officeDocument/2006/relationships/hyperlink" Target="https://www.serebii.net/pokedex-dp/148.shtml" TargetMode="External"/><Relationship Id="rId169" Type="http://schemas.openxmlformats.org/officeDocument/2006/relationships/hyperlink" Target="https://www.serebii.net/pokedex-dp/169.shtml" TargetMode="External"/><Relationship Id="rId334" Type="http://schemas.openxmlformats.org/officeDocument/2006/relationships/hyperlink" Target="https://www.serebii.net/pokedex-dp/334.shtml" TargetMode="External"/><Relationship Id="rId355" Type="http://schemas.openxmlformats.org/officeDocument/2006/relationships/hyperlink" Target="https://www.serebii.net/pokedex-dp/355.shtml" TargetMode="External"/><Relationship Id="rId376" Type="http://schemas.openxmlformats.org/officeDocument/2006/relationships/hyperlink" Target="https://www.serebii.net/pokedex-dp/376.shtml" TargetMode="External"/><Relationship Id="rId397" Type="http://schemas.openxmlformats.org/officeDocument/2006/relationships/hyperlink" Target="https://www.serebii.net/pokedex-dp/394.shtml" TargetMode="External"/><Relationship Id="rId4" Type="http://schemas.openxmlformats.org/officeDocument/2006/relationships/hyperlink" Target="https://www.serebii.net/pokedex-dp/004.shtml" TargetMode="External"/><Relationship Id="rId180" Type="http://schemas.openxmlformats.org/officeDocument/2006/relationships/hyperlink" Target="https://www.serebii.net/pokedex-dp/180.shtml" TargetMode="External"/><Relationship Id="rId215" Type="http://schemas.openxmlformats.org/officeDocument/2006/relationships/hyperlink" Target="https://www.serebii.net/pokedex-dp/215.shtml" TargetMode="External"/><Relationship Id="rId236" Type="http://schemas.openxmlformats.org/officeDocument/2006/relationships/hyperlink" Target="https://www.serebii.net/pokedex-dp/236.shtml" TargetMode="External"/><Relationship Id="rId257" Type="http://schemas.openxmlformats.org/officeDocument/2006/relationships/hyperlink" Target="https://www.serebii.net/pokedex-dp/257.shtml" TargetMode="External"/><Relationship Id="rId278" Type="http://schemas.openxmlformats.org/officeDocument/2006/relationships/hyperlink" Target="https://www.serebii.net/pokedex-dp/278.shtml" TargetMode="External"/><Relationship Id="rId401" Type="http://schemas.openxmlformats.org/officeDocument/2006/relationships/hyperlink" Target="https://www.serebii.net/pokedex-dp/398.shtml" TargetMode="External"/><Relationship Id="rId422" Type="http://schemas.openxmlformats.org/officeDocument/2006/relationships/hyperlink" Target="https://www.serebii.net/pokedex-dp/417.shtml" TargetMode="External"/><Relationship Id="rId443" Type="http://schemas.openxmlformats.org/officeDocument/2006/relationships/hyperlink" Target="https://www.serebii.net/pokedex-dp/438.shtml" TargetMode="External"/><Relationship Id="rId464" Type="http://schemas.openxmlformats.org/officeDocument/2006/relationships/hyperlink" Target="https://www.serebii.net/pokedex-dp/459.shtml" TargetMode="External"/><Relationship Id="rId303" Type="http://schemas.openxmlformats.org/officeDocument/2006/relationships/hyperlink" Target="https://www.serebii.net/pokedex-dp/303.shtml" TargetMode="External"/><Relationship Id="rId485" Type="http://schemas.openxmlformats.org/officeDocument/2006/relationships/hyperlink" Target="https://www.serebii.net/pokedex-dp/480.shtml" TargetMode="External"/><Relationship Id="rId42" Type="http://schemas.openxmlformats.org/officeDocument/2006/relationships/hyperlink" Target="https://www.serebii.net/pokedex-dp/042.shtml" TargetMode="External"/><Relationship Id="rId84" Type="http://schemas.openxmlformats.org/officeDocument/2006/relationships/hyperlink" Target="https://www.serebii.net/pokedex-dp/084.shtml" TargetMode="External"/><Relationship Id="rId138" Type="http://schemas.openxmlformats.org/officeDocument/2006/relationships/hyperlink" Target="https://www.serebii.net/pokedex-dp/138.shtml" TargetMode="External"/><Relationship Id="rId345" Type="http://schemas.openxmlformats.org/officeDocument/2006/relationships/hyperlink" Target="https://www.serebii.net/pokedex-dp/345.shtml" TargetMode="External"/><Relationship Id="rId387" Type="http://schemas.openxmlformats.org/officeDocument/2006/relationships/hyperlink" Target="https://www.serebii.net/pokedex-dp/386.shtml" TargetMode="External"/><Relationship Id="rId191" Type="http://schemas.openxmlformats.org/officeDocument/2006/relationships/hyperlink" Target="https://www.serebii.net/pokedex-dp/191.shtml" TargetMode="External"/><Relationship Id="rId205" Type="http://schemas.openxmlformats.org/officeDocument/2006/relationships/hyperlink" Target="https://www.serebii.net/pokedex-dp/205.shtml" TargetMode="External"/><Relationship Id="rId247" Type="http://schemas.openxmlformats.org/officeDocument/2006/relationships/hyperlink" Target="https://www.serebii.net/pokedex-dp/247.shtml" TargetMode="External"/><Relationship Id="rId412" Type="http://schemas.openxmlformats.org/officeDocument/2006/relationships/hyperlink" Target="https://www.serebii.net/pokedex-dp/409.shtml" TargetMode="External"/><Relationship Id="rId107" Type="http://schemas.openxmlformats.org/officeDocument/2006/relationships/hyperlink" Target="https://www.serebii.net/pokedex-dp/107.shtml" TargetMode="External"/><Relationship Id="rId289" Type="http://schemas.openxmlformats.org/officeDocument/2006/relationships/hyperlink" Target="https://www.serebii.net/pokedex-dp/289.shtml" TargetMode="External"/><Relationship Id="rId454" Type="http://schemas.openxmlformats.org/officeDocument/2006/relationships/hyperlink" Target="https://www.serebii.net/pokedex-dp/449.shtml" TargetMode="External"/><Relationship Id="rId496" Type="http://schemas.openxmlformats.org/officeDocument/2006/relationships/hyperlink" Target="https://www.serebii.net/pokedex-dp/491.shtml" TargetMode="External"/><Relationship Id="rId11" Type="http://schemas.openxmlformats.org/officeDocument/2006/relationships/hyperlink" Target="https://www.serebii.net/pokedex-dp/011.shtml" TargetMode="External"/><Relationship Id="rId53" Type="http://schemas.openxmlformats.org/officeDocument/2006/relationships/hyperlink" Target="https://www.serebii.net/pokedex-dp/053.shtml" TargetMode="External"/><Relationship Id="rId149" Type="http://schemas.openxmlformats.org/officeDocument/2006/relationships/hyperlink" Target="https://www.serebii.net/pokedex-dp/149.shtml" TargetMode="External"/><Relationship Id="rId314" Type="http://schemas.openxmlformats.org/officeDocument/2006/relationships/hyperlink" Target="https://www.serebii.net/pokedex-dp/314.shtml" TargetMode="External"/><Relationship Id="rId356" Type="http://schemas.openxmlformats.org/officeDocument/2006/relationships/hyperlink" Target="https://www.serebii.net/pokedex-dp/356.shtml" TargetMode="External"/><Relationship Id="rId398" Type="http://schemas.openxmlformats.org/officeDocument/2006/relationships/hyperlink" Target="https://www.serebii.net/pokedex-dp/395.shtml" TargetMode="External"/><Relationship Id="rId95" Type="http://schemas.openxmlformats.org/officeDocument/2006/relationships/hyperlink" Target="https://www.serebii.net/pokedex-dp/095.shtml" TargetMode="External"/><Relationship Id="rId160" Type="http://schemas.openxmlformats.org/officeDocument/2006/relationships/hyperlink" Target="https://www.serebii.net/pokedex-dp/160.shtml" TargetMode="External"/><Relationship Id="rId216" Type="http://schemas.openxmlformats.org/officeDocument/2006/relationships/hyperlink" Target="https://www.serebii.net/pokedex-dp/216.shtml" TargetMode="External"/><Relationship Id="rId423" Type="http://schemas.openxmlformats.org/officeDocument/2006/relationships/hyperlink" Target="https://www.serebii.net/pokedex-dp/418.shtml" TargetMode="External"/><Relationship Id="rId258" Type="http://schemas.openxmlformats.org/officeDocument/2006/relationships/hyperlink" Target="https://www.serebii.net/pokedex-dp/258.shtml" TargetMode="External"/><Relationship Id="rId465" Type="http://schemas.openxmlformats.org/officeDocument/2006/relationships/hyperlink" Target="https://www.serebii.net/pokedex-dp/460.shtml" TargetMode="External"/><Relationship Id="rId22" Type="http://schemas.openxmlformats.org/officeDocument/2006/relationships/hyperlink" Target="https://www.serebii.net/pokedex-dp/022.shtml" TargetMode="External"/><Relationship Id="rId64" Type="http://schemas.openxmlformats.org/officeDocument/2006/relationships/hyperlink" Target="https://www.serebii.net/pokedex-dp/064.shtml" TargetMode="External"/><Relationship Id="rId118" Type="http://schemas.openxmlformats.org/officeDocument/2006/relationships/hyperlink" Target="https://www.serebii.net/pokedex-dp/118.shtml" TargetMode="External"/><Relationship Id="rId325" Type="http://schemas.openxmlformats.org/officeDocument/2006/relationships/hyperlink" Target="https://www.serebii.net/pokedex-dp/325.shtml" TargetMode="External"/><Relationship Id="rId367" Type="http://schemas.openxmlformats.org/officeDocument/2006/relationships/hyperlink" Target="https://www.serebii.net/pokedex-dp/367.shtml" TargetMode="External"/><Relationship Id="rId171" Type="http://schemas.openxmlformats.org/officeDocument/2006/relationships/hyperlink" Target="https://www.serebii.net/pokedex-dp/171.shtml" TargetMode="External"/><Relationship Id="rId227" Type="http://schemas.openxmlformats.org/officeDocument/2006/relationships/hyperlink" Target="https://www.serebii.net/pokedex-dp/227.shtml" TargetMode="External"/><Relationship Id="rId269" Type="http://schemas.openxmlformats.org/officeDocument/2006/relationships/hyperlink" Target="https://www.serebii.net/pokedex-dp/269.shtml" TargetMode="External"/><Relationship Id="rId434" Type="http://schemas.openxmlformats.org/officeDocument/2006/relationships/hyperlink" Target="https://www.serebii.net/pokedex-dp/429.shtml" TargetMode="External"/><Relationship Id="rId476" Type="http://schemas.openxmlformats.org/officeDocument/2006/relationships/hyperlink" Target="https://www.serebii.net/pokedex-dp/471.shtml" TargetMode="External"/><Relationship Id="rId33" Type="http://schemas.openxmlformats.org/officeDocument/2006/relationships/hyperlink" Target="https://www.serebii.net/pokedex-dp/033.shtml" TargetMode="External"/><Relationship Id="rId129" Type="http://schemas.openxmlformats.org/officeDocument/2006/relationships/hyperlink" Target="https://www.serebii.net/pokedex-dp/129.shtml" TargetMode="External"/><Relationship Id="rId280" Type="http://schemas.openxmlformats.org/officeDocument/2006/relationships/hyperlink" Target="https://www.serebii.net/pokedex-dp/280.shtml" TargetMode="External"/><Relationship Id="rId336" Type="http://schemas.openxmlformats.org/officeDocument/2006/relationships/hyperlink" Target="https://www.serebii.net/pokedex-dp/336.shtml" TargetMode="External"/><Relationship Id="rId75" Type="http://schemas.openxmlformats.org/officeDocument/2006/relationships/hyperlink" Target="https://www.serebii.net/pokedex-dp/075.shtml" TargetMode="External"/><Relationship Id="rId140" Type="http://schemas.openxmlformats.org/officeDocument/2006/relationships/hyperlink" Target="https://www.serebii.net/pokedex-dp/140.shtml" TargetMode="External"/><Relationship Id="rId182" Type="http://schemas.openxmlformats.org/officeDocument/2006/relationships/hyperlink" Target="https://www.serebii.net/pokedex-dp/182.shtml" TargetMode="External"/><Relationship Id="rId378" Type="http://schemas.openxmlformats.org/officeDocument/2006/relationships/hyperlink" Target="https://www.serebii.net/pokedex-dp/378.shtml" TargetMode="External"/><Relationship Id="rId403" Type="http://schemas.openxmlformats.org/officeDocument/2006/relationships/hyperlink" Target="https://www.serebii.net/pokedex-dp/400.shtml" TargetMode="External"/><Relationship Id="rId6" Type="http://schemas.openxmlformats.org/officeDocument/2006/relationships/hyperlink" Target="https://www.serebii.net/pokedex-dp/006.shtml" TargetMode="External"/><Relationship Id="rId238" Type="http://schemas.openxmlformats.org/officeDocument/2006/relationships/hyperlink" Target="https://www.serebii.net/pokedex-dp/238.shtml" TargetMode="External"/><Relationship Id="rId445" Type="http://schemas.openxmlformats.org/officeDocument/2006/relationships/hyperlink" Target="https://www.serebii.net/pokedex-dp/440.shtml" TargetMode="External"/><Relationship Id="rId487" Type="http://schemas.openxmlformats.org/officeDocument/2006/relationships/hyperlink" Target="https://www.serebii.net/pokedex-dp/482.shtml" TargetMode="External"/><Relationship Id="rId291" Type="http://schemas.openxmlformats.org/officeDocument/2006/relationships/hyperlink" Target="https://www.serebii.net/pokedex-dp/291.shtml" TargetMode="External"/><Relationship Id="rId305" Type="http://schemas.openxmlformats.org/officeDocument/2006/relationships/hyperlink" Target="https://www.serebii.net/pokedex-dp/305.shtml" TargetMode="External"/><Relationship Id="rId347" Type="http://schemas.openxmlformats.org/officeDocument/2006/relationships/hyperlink" Target="https://www.serebii.net/pokedex-dp/347.shtml" TargetMode="External"/><Relationship Id="rId44" Type="http://schemas.openxmlformats.org/officeDocument/2006/relationships/hyperlink" Target="https://www.serebii.net/pokedex-dp/044.shtml" TargetMode="External"/><Relationship Id="rId86" Type="http://schemas.openxmlformats.org/officeDocument/2006/relationships/hyperlink" Target="https://www.serebii.net/pokedex-dp/086.shtml" TargetMode="External"/><Relationship Id="rId151" Type="http://schemas.openxmlformats.org/officeDocument/2006/relationships/hyperlink" Target="https://www.serebii.net/pokedex-dp/151.shtml" TargetMode="External"/><Relationship Id="rId389" Type="http://schemas.openxmlformats.org/officeDocument/2006/relationships/hyperlink" Target="https://www.serebii.net/pokedex-dp/386.shtml" TargetMode="External"/><Relationship Id="rId193" Type="http://schemas.openxmlformats.org/officeDocument/2006/relationships/hyperlink" Target="https://www.serebii.net/pokedex-dp/193.shtml" TargetMode="External"/><Relationship Id="rId207" Type="http://schemas.openxmlformats.org/officeDocument/2006/relationships/hyperlink" Target="https://www.serebii.net/pokedex-dp/207.shtml" TargetMode="External"/><Relationship Id="rId249" Type="http://schemas.openxmlformats.org/officeDocument/2006/relationships/hyperlink" Target="https://www.serebii.net/pokedex-dp/249.shtml" TargetMode="External"/><Relationship Id="rId414" Type="http://schemas.openxmlformats.org/officeDocument/2006/relationships/hyperlink" Target="https://www.serebii.net/pokedex-dp/411.shtml" TargetMode="External"/><Relationship Id="rId456" Type="http://schemas.openxmlformats.org/officeDocument/2006/relationships/hyperlink" Target="https://www.serebii.net/pokedex-dp/451.shtml" TargetMode="External"/><Relationship Id="rId498" Type="http://schemas.openxmlformats.org/officeDocument/2006/relationships/hyperlink" Target="https://www.serebii.net/pokedex-dp/493.shtml" TargetMode="External"/><Relationship Id="rId13" Type="http://schemas.openxmlformats.org/officeDocument/2006/relationships/hyperlink" Target="https://www.serebii.net/pokedex-dp/013.shtml" TargetMode="External"/><Relationship Id="rId109" Type="http://schemas.openxmlformats.org/officeDocument/2006/relationships/hyperlink" Target="https://www.serebii.net/pokedex-dp/109.shtml" TargetMode="External"/><Relationship Id="rId260" Type="http://schemas.openxmlformats.org/officeDocument/2006/relationships/hyperlink" Target="https://www.serebii.net/pokedex-dp/260.shtml" TargetMode="External"/><Relationship Id="rId316" Type="http://schemas.openxmlformats.org/officeDocument/2006/relationships/hyperlink" Target="https://www.serebii.net/pokedex-dp/316.shtml" TargetMode="External"/><Relationship Id="rId55" Type="http://schemas.openxmlformats.org/officeDocument/2006/relationships/hyperlink" Target="https://www.serebii.net/pokedex-dp/055.shtml" TargetMode="External"/><Relationship Id="rId97" Type="http://schemas.openxmlformats.org/officeDocument/2006/relationships/hyperlink" Target="https://www.serebii.net/pokedex-dp/097.shtml" TargetMode="External"/><Relationship Id="rId120" Type="http://schemas.openxmlformats.org/officeDocument/2006/relationships/hyperlink" Target="https://www.serebii.net/pokedex-dp/120.shtml" TargetMode="External"/><Relationship Id="rId358" Type="http://schemas.openxmlformats.org/officeDocument/2006/relationships/hyperlink" Target="https://www.serebii.net/pokedex-dp/358.shtml" TargetMode="External"/><Relationship Id="rId162" Type="http://schemas.openxmlformats.org/officeDocument/2006/relationships/hyperlink" Target="https://www.serebii.net/pokedex-dp/162.shtml" TargetMode="External"/><Relationship Id="rId218" Type="http://schemas.openxmlformats.org/officeDocument/2006/relationships/hyperlink" Target="https://www.serebii.net/pokedex-dp/218.shtml" TargetMode="External"/><Relationship Id="rId425" Type="http://schemas.openxmlformats.org/officeDocument/2006/relationships/hyperlink" Target="https://www.serebii.net/pokedex-dp/420.shtml" TargetMode="External"/><Relationship Id="rId467" Type="http://schemas.openxmlformats.org/officeDocument/2006/relationships/hyperlink" Target="https://www.serebii.net/pokedex-dp/462.shtml" TargetMode="External"/><Relationship Id="rId271" Type="http://schemas.openxmlformats.org/officeDocument/2006/relationships/hyperlink" Target="https://www.serebii.net/pokedex-dp/271.shtml" TargetMode="External"/><Relationship Id="rId24" Type="http://schemas.openxmlformats.org/officeDocument/2006/relationships/hyperlink" Target="https://www.serebii.net/pokedex-dp/024.shtml" TargetMode="External"/><Relationship Id="rId66" Type="http://schemas.openxmlformats.org/officeDocument/2006/relationships/hyperlink" Target="https://www.serebii.net/pokedex-dp/066.shtml" TargetMode="External"/><Relationship Id="rId131" Type="http://schemas.openxmlformats.org/officeDocument/2006/relationships/hyperlink" Target="https://www.serebii.net/pokedex-dp/131.shtml" TargetMode="External"/><Relationship Id="rId327" Type="http://schemas.openxmlformats.org/officeDocument/2006/relationships/hyperlink" Target="https://www.serebii.net/pokedex-dp/327.shtml" TargetMode="External"/><Relationship Id="rId369" Type="http://schemas.openxmlformats.org/officeDocument/2006/relationships/hyperlink" Target="https://www.serebii.net/pokedex-dp/369.shtml" TargetMode="External"/><Relationship Id="rId173" Type="http://schemas.openxmlformats.org/officeDocument/2006/relationships/hyperlink" Target="https://www.serebii.net/pokedex-dp/173.shtml" TargetMode="External"/><Relationship Id="rId229" Type="http://schemas.openxmlformats.org/officeDocument/2006/relationships/hyperlink" Target="https://www.serebii.net/pokedex-dp/229.shtml" TargetMode="External"/><Relationship Id="rId380" Type="http://schemas.openxmlformats.org/officeDocument/2006/relationships/hyperlink" Target="https://www.serebii.net/pokedex-dp/380.shtml" TargetMode="External"/><Relationship Id="rId436" Type="http://schemas.openxmlformats.org/officeDocument/2006/relationships/hyperlink" Target="https://www.serebii.net/pokedex-dp/431.shtml" TargetMode="External"/><Relationship Id="rId240" Type="http://schemas.openxmlformats.org/officeDocument/2006/relationships/hyperlink" Target="https://www.serebii.net/pokedex-dp/240.shtml" TargetMode="External"/><Relationship Id="rId478" Type="http://schemas.openxmlformats.org/officeDocument/2006/relationships/hyperlink" Target="https://www.serebii.net/pokedex-dp/473.shtml" TargetMode="External"/><Relationship Id="rId35" Type="http://schemas.openxmlformats.org/officeDocument/2006/relationships/hyperlink" Target="https://www.serebii.net/pokedex-dp/035.shtml" TargetMode="External"/><Relationship Id="rId77" Type="http://schemas.openxmlformats.org/officeDocument/2006/relationships/hyperlink" Target="https://www.serebii.net/pokedex-dp/077.shtml" TargetMode="External"/><Relationship Id="rId100" Type="http://schemas.openxmlformats.org/officeDocument/2006/relationships/hyperlink" Target="https://www.serebii.net/pokedex-dp/100.shtml" TargetMode="External"/><Relationship Id="rId282" Type="http://schemas.openxmlformats.org/officeDocument/2006/relationships/hyperlink" Target="https://www.serebii.net/pokedex-dp/282.shtml" TargetMode="External"/><Relationship Id="rId338" Type="http://schemas.openxmlformats.org/officeDocument/2006/relationships/hyperlink" Target="https://www.serebii.net/pokedex-dp/338.shtml" TargetMode="External"/><Relationship Id="rId8" Type="http://schemas.openxmlformats.org/officeDocument/2006/relationships/hyperlink" Target="https://www.serebii.net/pokedex-dp/008.shtml" TargetMode="External"/><Relationship Id="rId142" Type="http://schemas.openxmlformats.org/officeDocument/2006/relationships/hyperlink" Target="https://www.serebii.net/pokedex-dp/142.shtml" TargetMode="External"/><Relationship Id="rId184" Type="http://schemas.openxmlformats.org/officeDocument/2006/relationships/hyperlink" Target="https://www.serebii.net/pokedex-dp/184.shtml" TargetMode="External"/><Relationship Id="rId391" Type="http://schemas.openxmlformats.org/officeDocument/2006/relationships/hyperlink" Target="https://www.serebii.net/pokedex-dp/388.shtml" TargetMode="External"/><Relationship Id="rId405" Type="http://schemas.openxmlformats.org/officeDocument/2006/relationships/hyperlink" Target="https://www.serebii.net/pokedex-dp/402.shtml" TargetMode="External"/><Relationship Id="rId447" Type="http://schemas.openxmlformats.org/officeDocument/2006/relationships/hyperlink" Target="https://www.serebii.net/pokedex-dp/442.shtml" TargetMode="External"/><Relationship Id="rId251" Type="http://schemas.openxmlformats.org/officeDocument/2006/relationships/hyperlink" Target="https://www.serebii.net/pokedex-dp/251.shtml" TargetMode="External"/><Relationship Id="rId489" Type="http://schemas.openxmlformats.org/officeDocument/2006/relationships/hyperlink" Target="https://www.serebii.net/pokedex-dp/484.shtml" TargetMode="External"/><Relationship Id="rId46" Type="http://schemas.openxmlformats.org/officeDocument/2006/relationships/hyperlink" Target="https://www.serebii.net/pokedex-dp/046.shtml" TargetMode="External"/><Relationship Id="rId293" Type="http://schemas.openxmlformats.org/officeDocument/2006/relationships/hyperlink" Target="https://www.serebii.net/pokedex-dp/293.shtml" TargetMode="External"/><Relationship Id="rId307" Type="http://schemas.openxmlformats.org/officeDocument/2006/relationships/hyperlink" Target="https://www.serebii.net/pokedex-dp/307.shtml" TargetMode="External"/><Relationship Id="rId349" Type="http://schemas.openxmlformats.org/officeDocument/2006/relationships/hyperlink" Target="https://www.serebii.net/pokedex-dp/349.shtml" TargetMode="External"/><Relationship Id="rId88" Type="http://schemas.openxmlformats.org/officeDocument/2006/relationships/hyperlink" Target="https://www.serebii.net/pokedex-dp/088.shtml" TargetMode="External"/><Relationship Id="rId111" Type="http://schemas.openxmlformats.org/officeDocument/2006/relationships/hyperlink" Target="https://www.serebii.net/pokedex-dp/111.shtml" TargetMode="External"/><Relationship Id="rId153" Type="http://schemas.openxmlformats.org/officeDocument/2006/relationships/hyperlink" Target="https://www.serebii.net/pokedex-dp/153.shtml" TargetMode="External"/><Relationship Id="rId195" Type="http://schemas.openxmlformats.org/officeDocument/2006/relationships/hyperlink" Target="https://www.serebii.net/pokedex-dp/195.shtml" TargetMode="External"/><Relationship Id="rId209" Type="http://schemas.openxmlformats.org/officeDocument/2006/relationships/hyperlink" Target="https://www.serebii.net/pokedex-dp/209.shtml" TargetMode="External"/><Relationship Id="rId360" Type="http://schemas.openxmlformats.org/officeDocument/2006/relationships/hyperlink" Target="https://www.serebii.net/pokedex-dp/360.shtml" TargetMode="External"/><Relationship Id="rId416" Type="http://schemas.openxmlformats.org/officeDocument/2006/relationships/hyperlink" Target="https://www.serebii.net/pokedex-dp/413.shtml" TargetMode="External"/><Relationship Id="rId220" Type="http://schemas.openxmlformats.org/officeDocument/2006/relationships/hyperlink" Target="https://www.serebii.net/pokedex-dp/220.shtml" TargetMode="External"/><Relationship Id="rId458" Type="http://schemas.openxmlformats.org/officeDocument/2006/relationships/hyperlink" Target="https://www.serebii.net/pokedex-dp/453.shtml" TargetMode="External"/><Relationship Id="rId15" Type="http://schemas.openxmlformats.org/officeDocument/2006/relationships/hyperlink" Target="https://www.serebii.net/pokedex-dp/015.shtml" TargetMode="External"/><Relationship Id="rId57" Type="http://schemas.openxmlformats.org/officeDocument/2006/relationships/hyperlink" Target="https://www.serebii.net/pokedex-dp/057.shtml" TargetMode="External"/><Relationship Id="rId262" Type="http://schemas.openxmlformats.org/officeDocument/2006/relationships/hyperlink" Target="https://www.serebii.net/pokedex-dp/262.shtml" TargetMode="External"/><Relationship Id="rId318" Type="http://schemas.openxmlformats.org/officeDocument/2006/relationships/hyperlink" Target="https://www.serebii.net/pokedex-dp/318.shtml" TargetMode="External"/><Relationship Id="rId99" Type="http://schemas.openxmlformats.org/officeDocument/2006/relationships/hyperlink" Target="https://www.serebii.net/pokedex-dp/099.shtml" TargetMode="External"/><Relationship Id="rId122" Type="http://schemas.openxmlformats.org/officeDocument/2006/relationships/hyperlink" Target="https://www.serebii.net/pokedex-dp/122.shtml" TargetMode="External"/><Relationship Id="rId164" Type="http://schemas.openxmlformats.org/officeDocument/2006/relationships/hyperlink" Target="https://www.serebii.net/pokedex-dp/164.shtml" TargetMode="External"/><Relationship Id="rId371" Type="http://schemas.openxmlformats.org/officeDocument/2006/relationships/hyperlink" Target="https://www.serebii.net/pokedex-dp/371.shtml" TargetMode="External"/><Relationship Id="rId427" Type="http://schemas.openxmlformats.org/officeDocument/2006/relationships/hyperlink" Target="https://www.serebii.net/pokedex-dp/422.shtml" TargetMode="External"/><Relationship Id="rId469" Type="http://schemas.openxmlformats.org/officeDocument/2006/relationships/hyperlink" Target="https://www.serebii.net/pokedex-dp/464.shtml" TargetMode="External"/><Relationship Id="rId26" Type="http://schemas.openxmlformats.org/officeDocument/2006/relationships/hyperlink" Target="https://www.serebii.net/pokedex-dp/026.shtml" TargetMode="External"/><Relationship Id="rId231" Type="http://schemas.openxmlformats.org/officeDocument/2006/relationships/hyperlink" Target="https://www.serebii.net/pokedex-dp/231.shtml" TargetMode="External"/><Relationship Id="rId273" Type="http://schemas.openxmlformats.org/officeDocument/2006/relationships/hyperlink" Target="https://www.serebii.net/pokedex-dp/273.shtml" TargetMode="External"/><Relationship Id="rId329" Type="http://schemas.openxmlformats.org/officeDocument/2006/relationships/hyperlink" Target="https://www.serebii.net/pokedex-dp/329.shtml" TargetMode="External"/><Relationship Id="rId480" Type="http://schemas.openxmlformats.org/officeDocument/2006/relationships/hyperlink" Target="https://www.serebii.net/pokedex-dp/475.shtml" TargetMode="External"/><Relationship Id="rId68" Type="http://schemas.openxmlformats.org/officeDocument/2006/relationships/hyperlink" Target="https://www.serebii.net/pokedex-dp/068.shtml" TargetMode="External"/><Relationship Id="rId133" Type="http://schemas.openxmlformats.org/officeDocument/2006/relationships/hyperlink" Target="https://www.serebii.net/pokedex-dp/133.shtml" TargetMode="External"/><Relationship Id="rId175" Type="http://schemas.openxmlformats.org/officeDocument/2006/relationships/hyperlink" Target="https://www.serebii.net/pokedex-dp/175.shtml" TargetMode="External"/><Relationship Id="rId340" Type="http://schemas.openxmlformats.org/officeDocument/2006/relationships/hyperlink" Target="https://www.serebii.net/pokedex-dp/340.shtml" TargetMode="External"/><Relationship Id="rId200" Type="http://schemas.openxmlformats.org/officeDocument/2006/relationships/hyperlink" Target="https://www.serebii.net/pokedex-dp/200.shtml" TargetMode="External"/><Relationship Id="rId382" Type="http://schemas.openxmlformats.org/officeDocument/2006/relationships/hyperlink" Target="https://www.serebii.net/pokedex-dp/382.shtml" TargetMode="External"/><Relationship Id="rId438" Type="http://schemas.openxmlformats.org/officeDocument/2006/relationships/hyperlink" Target="https://www.serebii.net/pokedex-dp/433.shtml" TargetMode="External"/><Relationship Id="rId242" Type="http://schemas.openxmlformats.org/officeDocument/2006/relationships/hyperlink" Target="https://www.serebii.net/pokedex-dp/242.shtml" TargetMode="External"/><Relationship Id="rId284" Type="http://schemas.openxmlformats.org/officeDocument/2006/relationships/hyperlink" Target="https://www.serebii.net/pokedex-dp/284.shtml" TargetMode="External"/><Relationship Id="rId491" Type="http://schemas.openxmlformats.org/officeDocument/2006/relationships/hyperlink" Target="https://www.serebii.net/pokedex-dp/486.shtml" TargetMode="External"/><Relationship Id="rId37" Type="http://schemas.openxmlformats.org/officeDocument/2006/relationships/hyperlink" Target="https://www.serebii.net/pokedex-dp/037.shtml" TargetMode="External"/><Relationship Id="rId79" Type="http://schemas.openxmlformats.org/officeDocument/2006/relationships/hyperlink" Target="https://www.serebii.net/pokedex-dp/079.shtml" TargetMode="External"/><Relationship Id="rId102" Type="http://schemas.openxmlformats.org/officeDocument/2006/relationships/hyperlink" Target="https://www.serebii.net/pokedex-dp/102.shtml" TargetMode="External"/><Relationship Id="rId144" Type="http://schemas.openxmlformats.org/officeDocument/2006/relationships/hyperlink" Target="https://www.serebii.net/pokedex-dp/144.shtml" TargetMode="External"/><Relationship Id="rId90" Type="http://schemas.openxmlformats.org/officeDocument/2006/relationships/hyperlink" Target="https://www.serebii.net/pokedex-dp/090.shtml" TargetMode="External"/><Relationship Id="rId186" Type="http://schemas.openxmlformats.org/officeDocument/2006/relationships/hyperlink" Target="https://www.serebii.net/pokedex-dp/186.shtml" TargetMode="External"/><Relationship Id="rId351" Type="http://schemas.openxmlformats.org/officeDocument/2006/relationships/hyperlink" Target="https://www.serebii.net/pokedex-dp/351.shtml" TargetMode="External"/><Relationship Id="rId393" Type="http://schemas.openxmlformats.org/officeDocument/2006/relationships/hyperlink" Target="https://www.serebii.net/pokedex-dp/390.shtml" TargetMode="External"/><Relationship Id="rId407" Type="http://schemas.openxmlformats.org/officeDocument/2006/relationships/hyperlink" Target="https://www.serebii.net/pokedex-dp/404.shtml" TargetMode="External"/><Relationship Id="rId449" Type="http://schemas.openxmlformats.org/officeDocument/2006/relationships/hyperlink" Target="https://www.serebii.net/pokedex-dp/444.shtml" TargetMode="External"/><Relationship Id="rId211" Type="http://schemas.openxmlformats.org/officeDocument/2006/relationships/hyperlink" Target="https://www.serebii.net/pokedex-dp/211.shtml" TargetMode="External"/><Relationship Id="rId253" Type="http://schemas.openxmlformats.org/officeDocument/2006/relationships/hyperlink" Target="https://www.serebii.net/pokedex-dp/253.shtml" TargetMode="External"/><Relationship Id="rId295" Type="http://schemas.openxmlformats.org/officeDocument/2006/relationships/hyperlink" Target="https://www.serebii.net/pokedex-dp/295.shtml" TargetMode="External"/><Relationship Id="rId309" Type="http://schemas.openxmlformats.org/officeDocument/2006/relationships/hyperlink" Target="https://www.serebii.net/pokedex-dp/309.shtml" TargetMode="External"/><Relationship Id="rId460" Type="http://schemas.openxmlformats.org/officeDocument/2006/relationships/hyperlink" Target="https://www.serebii.net/pokedex-dp/455.shtml" TargetMode="External"/><Relationship Id="rId48" Type="http://schemas.openxmlformats.org/officeDocument/2006/relationships/hyperlink" Target="https://www.serebii.net/pokedex-dp/048.shtml" TargetMode="External"/><Relationship Id="rId113" Type="http://schemas.openxmlformats.org/officeDocument/2006/relationships/hyperlink" Target="https://www.serebii.net/pokedex-dp/113.shtml" TargetMode="External"/><Relationship Id="rId320" Type="http://schemas.openxmlformats.org/officeDocument/2006/relationships/hyperlink" Target="https://www.serebii.net/pokedex-dp/320.shtml" TargetMode="External"/><Relationship Id="rId155" Type="http://schemas.openxmlformats.org/officeDocument/2006/relationships/hyperlink" Target="https://www.serebii.net/pokedex-dp/155.shtml" TargetMode="External"/><Relationship Id="rId197" Type="http://schemas.openxmlformats.org/officeDocument/2006/relationships/hyperlink" Target="https://www.serebii.net/pokedex-dp/197.shtml" TargetMode="External"/><Relationship Id="rId362" Type="http://schemas.openxmlformats.org/officeDocument/2006/relationships/hyperlink" Target="https://www.serebii.net/pokedex-dp/362.shtml" TargetMode="External"/><Relationship Id="rId418" Type="http://schemas.openxmlformats.org/officeDocument/2006/relationships/hyperlink" Target="https://www.serebii.net/pokedex-dp/413.shtml" TargetMode="External"/><Relationship Id="rId222" Type="http://schemas.openxmlformats.org/officeDocument/2006/relationships/hyperlink" Target="https://www.serebii.net/pokedex-dp/222.shtml" TargetMode="External"/><Relationship Id="rId264" Type="http://schemas.openxmlformats.org/officeDocument/2006/relationships/hyperlink" Target="https://www.serebii.net/pokedex-dp/264.shtml" TargetMode="External"/><Relationship Id="rId471" Type="http://schemas.openxmlformats.org/officeDocument/2006/relationships/hyperlink" Target="https://www.serebii.net/pokedex-dp/466.shtml" TargetMode="External"/><Relationship Id="rId17" Type="http://schemas.openxmlformats.org/officeDocument/2006/relationships/hyperlink" Target="https://www.serebii.net/pokedex-dp/017.shtml" TargetMode="External"/><Relationship Id="rId59" Type="http://schemas.openxmlformats.org/officeDocument/2006/relationships/hyperlink" Target="https://www.serebii.net/pokedex-dp/059.shtml" TargetMode="External"/><Relationship Id="rId124" Type="http://schemas.openxmlformats.org/officeDocument/2006/relationships/hyperlink" Target="https://www.serebii.net/pokedex-dp/124.shtml" TargetMode="External"/><Relationship Id="rId70" Type="http://schemas.openxmlformats.org/officeDocument/2006/relationships/hyperlink" Target="https://www.serebii.net/pokedex-dp/070.shtml" TargetMode="External"/><Relationship Id="rId166" Type="http://schemas.openxmlformats.org/officeDocument/2006/relationships/hyperlink" Target="https://www.serebii.net/pokedex-dp/166.shtml" TargetMode="External"/><Relationship Id="rId331" Type="http://schemas.openxmlformats.org/officeDocument/2006/relationships/hyperlink" Target="https://www.serebii.net/pokedex-dp/331.shtml" TargetMode="External"/><Relationship Id="rId373" Type="http://schemas.openxmlformats.org/officeDocument/2006/relationships/hyperlink" Target="https://www.serebii.net/pokedex-dp/373.shtml" TargetMode="External"/><Relationship Id="rId429" Type="http://schemas.openxmlformats.org/officeDocument/2006/relationships/hyperlink" Target="https://www.serebii.net/pokedex-dp/424.shtml" TargetMode="External"/><Relationship Id="rId1" Type="http://schemas.openxmlformats.org/officeDocument/2006/relationships/hyperlink" Target="https://www.serebii.net/pokedex-dp/001.shtml" TargetMode="External"/><Relationship Id="rId233" Type="http://schemas.openxmlformats.org/officeDocument/2006/relationships/hyperlink" Target="https://www.serebii.net/pokedex-dp/233.shtml" TargetMode="External"/><Relationship Id="rId440" Type="http://schemas.openxmlformats.org/officeDocument/2006/relationships/hyperlink" Target="https://www.serebii.net/pokedex-dp/435.shtml" TargetMode="External"/><Relationship Id="rId28" Type="http://schemas.openxmlformats.org/officeDocument/2006/relationships/hyperlink" Target="https://www.serebii.net/pokedex-dp/028.shtml" TargetMode="External"/><Relationship Id="rId275" Type="http://schemas.openxmlformats.org/officeDocument/2006/relationships/hyperlink" Target="https://www.serebii.net/pokedex-dp/275.shtml" TargetMode="External"/><Relationship Id="rId300" Type="http://schemas.openxmlformats.org/officeDocument/2006/relationships/hyperlink" Target="https://www.serebii.net/pokedex-dp/300.shtml" TargetMode="External"/><Relationship Id="rId482" Type="http://schemas.openxmlformats.org/officeDocument/2006/relationships/hyperlink" Target="https://www.serebii.net/pokedex-dp/477.shtml" TargetMode="External"/><Relationship Id="rId81" Type="http://schemas.openxmlformats.org/officeDocument/2006/relationships/hyperlink" Target="https://www.serebii.net/pokedex-dp/081.shtml" TargetMode="External"/><Relationship Id="rId135" Type="http://schemas.openxmlformats.org/officeDocument/2006/relationships/hyperlink" Target="https://www.serebii.net/pokedex-dp/135.shtml" TargetMode="External"/><Relationship Id="rId177" Type="http://schemas.openxmlformats.org/officeDocument/2006/relationships/hyperlink" Target="https://www.serebii.net/pokedex-dp/177.shtml" TargetMode="External"/><Relationship Id="rId342" Type="http://schemas.openxmlformats.org/officeDocument/2006/relationships/hyperlink" Target="https://www.serebii.net/pokedex-dp/342.shtml" TargetMode="External"/><Relationship Id="rId384" Type="http://schemas.openxmlformats.org/officeDocument/2006/relationships/hyperlink" Target="https://www.serebii.net/pokedex-dp/384.shtml" TargetMode="External"/><Relationship Id="rId202" Type="http://schemas.openxmlformats.org/officeDocument/2006/relationships/hyperlink" Target="https://www.serebii.net/pokedex-dp/202.shtml" TargetMode="External"/><Relationship Id="rId244" Type="http://schemas.openxmlformats.org/officeDocument/2006/relationships/hyperlink" Target="https://www.serebii.net/pokedex-dp/244.shtml" TargetMode="External"/><Relationship Id="rId39" Type="http://schemas.openxmlformats.org/officeDocument/2006/relationships/hyperlink" Target="https://www.serebii.net/pokedex-dp/039.shtml" TargetMode="External"/><Relationship Id="rId286" Type="http://schemas.openxmlformats.org/officeDocument/2006/relationships/hyperlink" Target="https://www.serebii.net/pokedex-dp/286.shtml" TargetMode="External"/><Relationship Id="rId451" Type="http://schemas.openxmlformats.org/officeDocument/2006/relationships/hyperlink" Target="https://www.serebii.net/pokedex-dp/446.shtml" TargetMode="External"/><Relationship Id="rId493" Type="http://schemas.openxmlformats.org/officeDocument/2006/relationships/hyperlink" Target="https://www.serebii.net/pokedex-dp/488.shtml" TargetMode="External"/><Relationship Id="rId50" Type="http://schemas.openxmlformats.org/officeDocument/2006/relationships/hyperlink" Target="https://www.serebii.net/pokedex-dp/050.shtml" TargetMode="External"/><Relationship Id="rId104" Type="http://schemas.openxmlformats.org/officeDocument/2006/relationships/hyperlink" Target="https://www.serebii.net/pokedex-dp/104.shtml" TargetMode="External"/><Relationship Id="rId146" Type="http://schemas.openxmlformats.org/officeDocument/2006/relationships/hyperlink" Target="https://www.serebii.net/pokedex-dp/146.shtml" TargetMode="External"/><Relationship Id="rId188" Type="http://schemas.openxmlformats.org/officeDocument/2006/relationships/hyperlink" Target="https://www.serebii.net/pokedex-dp/188.shtml" TargetMode="External"/><Relationship Id="rId311" Type="http://schemas.openxmlformats.org/officeDocument/2006/relationships/hyperlink" Target="https://www.serebii.net/pokedex-dp/311.shtml" TargetMode="External"/><Relationship Id="rId353" Type="http://schemas.openxmlformats.org/officeDocument/2006/relationships/hyperlink" Target="https://www.serebii.net/pokedex-dp/353.shtml" TargetMode="External"/><Relationship Id="rId395" Type="http://schemas.openxmlformats.org/officeDocument/2006/relationships/hyperlink" Target="https://www.serebii.net/pokedex-dp/392.shtml" TargetMode="External"/><Relationship Id="rId409" Type="http://schemas.openxmlformats.org/officeDocument/2006/relationships/hyperlink" Target="https://www.serebii.net/pokedex-dp/406.shtml" TargetMode="External"/><Relationship Id="rId92" Type="http://schemas.openxmlformats.org/officeDocument/2006/relationships/hyperlink" Target="https://www.serebii.net/pokedex-dp/092.shtml" TargetMode="External"/><Relationship Id="rId213" Type="http://schemas.openxmlformats.org/officeDocument/2006/relationships/hyperlink" Target="https://www.serebii.net/pokedex-dp/213.shtml" TargetMode="External"/><Relationship Id="rId420" Type="http://schemas.openxmlformats.org/officeDocument/2006/relationships/hyperlink" Target="https://www.serebii.net/pokedex-dp/415.shtml" TargetMode="External"/><Relationship Id="rId255" Type="http://schemas.openxmlformats.org/officeDocument/2006/relationships/hyperlink" Target="https://www.serebii.net/pokedex-dp/255.shtml" TargetMode="External"/><Relationship Id="rId297" Type="http://schemas.openxmlformats.org/officeDocument/2006/relationships/hyperlink" Target="https://www.serebii.net/pokedex-dp/297.shtml" TargetMode="External"/><Relationship Id="rId462" Type="http://schemas.openxmlformats.org/officeDocument/2006/relationships/hyperlink" Target="https://www.serebii.net/pokedex-dp/457.shtml" TargetMode="External"/><Relationship Id="rId115" Type="http://schemas.openxmlformats.org/officeDocument/2006/relationships/hyperlink" Target="https://www.serebii.net/pokedex-dp/115.shtml" TargetMode="External"/><Relationship Id="rId157" Type="http://schemas.openxmlformats.org/officeDocument/2006/relationships/hyperlink" Target="https://www.serebii.net/pokedex-dp/157.shtml" TargetMode="External"/><Relationship Id="rId322" Type="http://schemas.openxmlformats.org/officeDocument/2006/relationships/hyperlink" Target="https://www.serebii.net/pokedex-dp/322.shtml" TargetMode="External"/><Relationship Id="rId364" Type="http://schemas.openxmlformats.org/officeDocument/2006/relationships/hyperlink" Target="https://www.serebii.net/pokedex-dp/364.shtml" TargetMode="External"/><Relationship Id="rId61" Type="http://schemas.openxmlformats.org/officeDocument/2006/relationships/hyperlink" Target="https://www.serebii.net/pokedex-dp/061.shtml" TargetMode="External"/><Relationship Id="rId199" Type="http://schemas.openxmlformats.org/officeDocument/2006/relationships/hyperlink" Target="https://www.serebii.net/pokedex-dp/199.shtml" TargetMode="External"/><Relationship Id="rId19" Type="http://schemas.openxmlformats.org/officeDocument/2006/relationships/hyperlink" Target="https://www.serebii.net/pokedex-dp/019.shtml" TargetMode="External"/><Relationship Id="rId224" Type="http://schemas.openxmlformats.org/officeDocument/2006/relationships/hyperlink" Target="https://www.serebii.net/pokedex-dp/224.shtml" TargetMode="External"/><Relationship Id="rId266" Type="http://schemas.openxmlformats.org/officeDocument/2006/relationships/hyperlink" Target="https://www.serebii.net/pokedex-dp/266.shtml" TargetMode="External"/><Relationship Id="rId431" Type="http://schemas.openxmlformats.org/officeDocument/2006/relationships/hyperlink" Target="https://www.serebii.net/pokedex-dp/426.shtml" TargetMode="External"/><Relationship Id="rId473" Type="http://schemas.openxmlformats.org/officeDocument/2006/relationships/hyperlink" Target="https://www.serebii.net/pokedex-dp/468.shtml" TargetMode="External"/><Relationship Id="rId30" Type="http://schemas.openxmlformats.org/officeDocument/2006/relationships/hyperlink" Target="https://www.serebii.net/pokedex-dp/030.shtml" TargetMode="External"/><Relationship Id="rId126" Type="http://schemas.openxmlformats.org/officeDocument/2006/relationships/hyperlink" Target="https://www.serebii.net/pokedex-dp/126.shtml" TargetMode="External"/><Relationship Id="rId168" Type="http://schemas.openxmlformats.org/officeDocument/2006/relationships/hyperlink" Target="https://www.serebii.net/pokedex-dp/168.shtml" TargetMode="External"/><Relationship Id="rId333" Type="http://schemas.openxmlformats.org/officeDocument/2006/relationships/hyperlink" Target="https://www.serebii.net/pokedex-dp/333.shtml" TargetMode="External"/><Relationship Id="rId72" Type="http://schemas.openxmlformats.org/officeDocument/2006/relationships/hyperlink" Target="https://www.serebii.net/pokedex-dp/072.shtml" TargetMode="External"/><Relationship Id="rId375" Type="http://schemas.openxmlformats.org/officeDocument/2006/relationships/hyperlink" Target="https://www.serebii.net/pokedex-dp/375.shtml" TargetMode="External"/><Relationship Id="rId3" Type="http://schemas.openxmlformats.org/officeDocument/2006/relationships/hyperlink" Target="https://www.serebii.net/pokedex-dp/003.shtml" TargetMode="External"/><Relationship Id="rId235" Type="http://schemas.openxmlformats.org/officeDocument/2006/relationships/hyperlink" Target="https://www.serebii.net/pokedex-dp/235.shtml" TargetMode="External"/><Relationship Id="rId277" Type="http://schemas.openxmlformats.org/officeDocument/2006/relationships/hyperlink" Target="https://www.serebii.net/pokedex-dp/277.shtml" TargetMode="External"/><Relationship Id="rId400" Type="http://schemas.openxmlformats.org/officeDocument/2006/relationships/hyperlink" Target="https://www.serebii.net/pokedex-dp/397.shtml" TargetMode="External"/><Relationship Id="rId442" Type="http://schemas.openxmlformats.org/officeDocument/2006/relationships/hyperlink" Target="https://www.serebii.net/pokedex-dp/437.shtml" TargetMode="External"/><Relationship Id="rId484" Type="http://schemas.openxmlformats.org/officeDocument/2006/relationships/hyperlink" Target="https://www.serebii.net/pokedex-dp/479.shtml" TargetMode="External"/><Relationship Id="rId137" Type="http://schemas.openxmlformats.org/officeDocument/2006/relationships/hyperlink" Target="https://www.serebii.net/pokedex-dp/137.shtml" TargetMode="External"/><Relationship Id="rId302" Type="http://schemas.openxmlformats.org/officeDocument/2006/relationships/hyperlink" Target="https://www.serebii.net/pokedex-dp/302.shtml" TargetMode="External"/><Relationship Id="rId344" Type="http://schemas.openxmlformats.org/officeDocument/2006/relationships/hyperlink" Target="https://www.serebii.net/pokedex-dp/344.shtml" TargetMode="External"/><Relationship Id="rId41" Type="http://schemas.openxmlformats.org/officeDocument/2006/relationships/hyperlink" Target="https://www.serebii.net/pokedex-dp/041.shtml" TargetMode="External"/><Relationship Id="rId83" Type="http://schemas.openxmlformats.org/officeDocument/2006/relationships/hyperlink" Target="https://www.serebii.net/pokedex-dp/083.shtml" TargetMode="External"/><Relationship Id="rId179" Type="http://schemas.openxmlformats.org/officeDocument/2006/relationships/hyperlink" Target="https://www.serebii.net/pokedex-dp/179.shtml" TargetMode="External"/><Relationship Id="rId386" Type="http://schemas.openxmlformats.org/officeDocument/2006/relationships/hyperlink" Target="https://www.serebii.net/pokedex-dp/386.shtml" TargetMode="External"/><Relationship Id="rId190" Type="http://schemas.openxmlformats.org/officeDocument/2006/relationships/hyperlink" Target="https://www.serebii.net/pokedex-dp/190.shtml" TargetMode="External"/><Relationship Id="rId204" Type="http://schemas.openxmlformats.org/officeDocument/2006/relationships/hyperlink" Target="https://www.serebii.net/pokedex-dp/204.shtml" TargetMode="External"/><Relationship Id="rId246" Type="http://schemas.openxmlformats.org/officeDocument/2006/relationships/hyperlink" Target="https://www.serebii.net/pokedex-dp/246.shtml" TargetMode="External"/><Relationship Id="rId288" Type="http://schemas.openxmlformats.org/officeDocument/2006/relationships/hyperlink" Target="https://www.serebii.net/pokedex-dp/288.shtml" TargetMode="External"/><Relationship Id="rId411" Type="http://schemas.openxmlformats.org/officeDocument/2006/relationships/hyperlink" Target="https://www.serebii.net/pokedex-dp/408.shtml" TargetMode="External"/><Relationship Id="rId453" Type="http://schemas.openxmlformats.org/officeDocument/2006/relationships/hyperlink" Target="https://www.serebii.net/pokedex-dp/448.s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rebii.net/pokedex-bw/117.shtml" TargetMode="External"/><Relationship Id="rId21" Type="http://schemas.openxmlformats.org/officeDocument/2006/relationships/hyperlink" Target="https://www.serebii.net/pokedex-bw/021.shtml" TargetMode="External"/><Relationship Id="rId324" Type="http://schemas.openxmlformats.org/officeDocument/2006/relationships/hyperlink" Target="https://www.serebii.net/pokedex-bw/324.shtml" TargetMode="External"/><Relationship Id="rId531" Type="http://schemas.openxmlformats.org/officeDocument/2006/relationships/hyperlink" Target="https://www.serebii.net/pokedex-bw/525.shtml" TargetMode="External"/><Relationship Id="rId629" Type="http://schemas.openxmlformats.org/officeDocument/2006/relationships/hyperlink" Target="https://www.serebii.net/pokedex-bw/622.shtml" TargetMode="External"/><Relationship Id="rId170" Type="http://schemas.openxmlformats.org/officeDocument/2006/relationships/hyperlink" Target="https://www.serebii.net/pokedex-bw/170.shtml" TargetMode="External"/><Relationship Id="rId268" Type="http://schemas.openxmlformats.org/officeDocument/2006/relationships/hyperlink" Target="https://www.serebii.net/pokedex-bw/268.shtml" TargetMode="External"/><Relationship Id="rId475" Type="http://schemas.openxmlformats.org/officeDocument/2006/relationships/hyperlink" Target="https://www.serebii.net/pokedex-bw/470.shtml" TargetMode="External"/><Relationship Id="rId32" Type="http://schemas.openxmlformats.org/officeDocument/2006/relationships/hyperlink" Target="https://www.serebii.net/pokedex-bw/032.shtml" TargetMode="External"/><Relationship Id="rId128" Type="http://schemas.openxmlformats.org/officeDocument/2006/relationships/hyperlink" Target="https://www.serebii.net/pokedex-bw/128.shtml" TargetMode="External"/><Relationship Id="rId335" Type="http://schemas.openxmlformats.org/officeDocument/2006/relationships/hyperlink" Target="https://www.serebii.net/pokedex-bw/335.shtml" TargetMode="External"/><Relationship Id="rId542" Type="http://schemas.openxmlformats.org/officeDocument/2006/relationships/hyperlink" Target="https://www.serebii.net/pokedex-bw/536.shtml" TargetMode="External"/><Relationship Id="rId181" Type="http://schemas.openxmlformats.org/officeDocument/2006/relationships/hyperlink" Target="https://www.serebii.net/pokedex-bw/181.shtml" TargetMode="External"/><Relationship Id="rId402" Type="http://schemas.openxmlformats.org/officeDocument/2006/relationships/hyperlink" Target="https://www.serebii.net/pokedex-bw/399.shtml" TargetMode="External"/><Relationship Id="rId279" Type="http://schemas.openxmlformats.org/officeDocument/2006/relationships/hyperlink" Target="https://www.serebii.net/pokedex-bw/279.shtml" TargetMode="External"/><Relationship Id="rId486" Type="http://schemas.openxmlformats.org/officeDocument/2006/relationships/hyperlink" Target="https://www.serebii.net/pokedex-bw/481.shtml" TargetMode="External"/><Relationship Id="rId43" Type="http://schemas.openxmlformats.org/officeDocument/2006/relationships/hyperlink" Target="https://www.serebii.net/pokedex-bw/043.shtml" TargetMode="External"/><Relationship Id="rId139" Type="http://schemas.openxmlformats.org/officeDocument/2006/relationships/hyperlink" Target="https://www.serebii.net/pokedex-bw/139.shtml" TargetMode="External"/><Relationship Id="rId346" Type="http://schemas.openxmlformats.org/officeDocument/2006/relationships/hyperlink" Target="https://www.serebii.net/pokedex-bw/346.shtml" TargetMode="External"/><Relationship Id="rId553" Type="http://schemas.openxmlformats.org/officeDocument/2006/relationships/hyperlink" Target="https://www.serebii.net/pokedex-bw/547.shtml" TargetMode="External"/><Relationship Id="rId192" Type="http://schemas.openxmlformats.org/officeDocument/2006/relationships/hyperlink" Target="https://www.serebii.net/pokedex-bw/192.shtml" TargetMode="External"/><Relationship Id="rId206" Type="http://schemas.openxmlformats.org/officeDocument/2006/relationships/hyperlink" Target="https://www.serebii.net/pokedex-bw/206.shtml" TargetMode="External"/><Relationship Id="rId413" Type="http://schemas.openxmlformats.org/officeDocument/2006/relationships/hyperlink" Target="https://www.serebii.net/pokedex-bw/410.shtml" TargetMode="External"/><Relationship Id="rId497" Type="http://schemas.openxmlformats.org/officeDocument/2006/relationships/hyperlink" Target="https://www.serebii.net/pokedex-bw/492.shtml" TargetMode="External"/><Relationship Id="rId620" Type="http://schemas.openxmlformats.org/officeDocument/2006/relationships/hyperlink" Target="https://www.serebii.net/pokedex-bw/613.shtml" TargetMode="External"/><Relationship Id="rId357" Type="http://schemas.openxmlformats.org/officeDocument/2006/relationships/hyperlink" Target="https://www.serebii.net/pokedex-bw/357.shtml" TargetMode="External"/><Relationship Id="rId54" Type="http://schemas.openxmlformats.org/officeDocument/2006/relationships/hyperlink" Target="https://www.serebii.net/pokedex-bw/054.shtml" TargetMode="External"/><Relationship Id="rId217" Type="http://schemas.openxmlformats.org/officeDocument/2006/relationships/hyperlink" Target="https://www.serebii.net/pokedex-bw/217.shtml" TargetMode="External"/><Relationship Id="rId564" Type="http://schemas.openxmlformats.org/officeDocument/2006/relationships/hyperlink" Target="https://www.serebii.net/pokedex-bw/557.shtml" TargetMode="External"/><Relationship Id="rId424" Type="http://schemas.openxmlformats.org/officeDocument/2006/relationships/hyperlink" Target="https://www.serebii.net/pokedex-bw/419.shtml" TargetMode="External"/><Relationship Id="rId631" Type="http://schemas.openxmlformats.org/officeDocument/2006/relationships/hyperlink" Target="https://www.serebii.net/pokedex-bw/624.shtml" TargetMode="External"/><Relationship Id="rId270" Type="http://schemas.openxmlformats.org/officeDocument/2006/relationships/hyperlink" Target="https://www.serebii.net/pokedex-bw/270.shtml" TargetMode="External"/><Relationship Id="rId65" Type="http://schemas.openxmlformats.org/officeDocument/2006/relationships/hyperlink" Target="https://www.serebii.net/pokedex-bw/065.shtml" TargetMode="External"/><Relationship Id="rId130" Type="http://schemas.openxmlformats.org/officeDocument/2006/relationships/hyperlink" Target="https://www.serebii.net/pokedex-bw/130.shtml" TargetMode="External"/><Relationship Id="rId368" Type="http://schemas.openxmlformats.org/officeDocument/2006/relationships/hyperlink" Target="https://www.serebii.net/pokedex-bw/368.shtml" TargetMode="External"/><Relationship Id="rId575" Type="http://schemas.openxmlformats.org/officeDocument/2006/relationships/hyperlink" Target="https://www.serebii.net/pokedex-bw/568.shtml" TargetMode="External"/><Relationship Id="rId228" Type="http://schemas.openxmlformats.org/officeDocument/2006/relationships/hyperlink" Target="https://www.serebii.net/pokedex-bw/228.shtml" TargetMode="External"/><Relationship Id="rId435" Type="http://schemas.openxmlformats.org/officeDocument/2006/relationships/hyperlink" Target="https://www.serebii.net/pokedex-bw/430.shtml" TargetMode="External"/><Relationship Id="rId642" Type="http://schemas.openxmlformats.org/officeDocument/2006/relationships/hyperlink" Target="https://www.serebii.net/pokedex-bw/635.shtml" TargetMode="External"/><Relationship Id="rId281" Type="http://schemas.openxmlformats.org/officeDocument/2006/relationships/hyperlink" Target="https://www.serebii.net/pokedex-bw/281.shtml" TargetMode="External"/><Relationship Id="rId502" Type="http://schemas.openxmlformats.org/officeDocument/2006/relationships/hyperlink" Target="https://www.serebii.net/pokedex-bw/496.shtml" TargetMode="External"/><Relationship Id="rId76" Type="http://schemas.openxmlformats.org/officeDocument/2006/relationships/hyperlink" Target="https://www.serebii.net/pokedex-bw/076.shtml" TargetMode="External"/><Relationship Id="rId141" Type="http://schemas.openxmlformats.org/officeDocument/2006/relationships/hyperlink" Target="https://www.serebii.net/pokedex-bw/141.shtml" TargetMode="External"/><Relationship Id="rId379" Type="http://schemas.openxmlformats.org/officeDocument/2006/relationships/hyperlink" Target="https://www.serebii.net/pokedex-bw/379.shtml" TargetMode="External"/><Relationship Id="rId586" Type="http://schemas.openxmlformats.org/officeDocument/2006/relationships/hyperlink" Target="https://www.serebii.net/pokedex-bw/579.shtml" TargetMode="External"/><Relationship Id="rId7" Type="http://schemas.openxmlformats.org/officeDocument/2006/relationships/hyperlink" Target="https://www.serebii.net/pokedex-bw/007.shtml" TargetMode="External"/><Relationship Id="rId239" Type="http://schemas.openxmlformats.org/officeDocument/2006/relationships/hyperlink" Target="https://www.serebii.net/pokedex-bw/239.shtml" TargetMode="External"/><Relationship Id="rId446" Type="http://schemas.openxmlformats.org/officeDocument/2006/relationships/hyperlink" Target="https://www.serebii.net/pokedex-bw/441.shtml" TargetMode="External"/><Relationship Id="rId653" Type="http://schemas.openxmlformats.org/officeDocument/2006/relationships/hyperlink" Target="https://www.serebii.net/pokedex-bw/644.shtml" TargetMode="External"/><Relationship Id="rId292" Type="http://schemas.openxmlformats.org/officeDocument/2006/relationships/hyperlink" Target="https://www.serebii.net/pokedex-bw/292.shtml" TargetMode="External"/><Relationship Id="rId306" Type="http://schemas.openxmlformats.org/officeDocument/2006/relationships/hyperlink" Target="https://www.serebii.net/pokedex-bw/306.shtml" TargetMode="External"/><Relationship Id="rId87" Type="http://schemas.openxmlformats.org/officeDocument/2006/relationships/hyperlink" Target="https://www.serebii.net/pokedex-bw/087.shtml" TargetMode="External"/><Relationship Id="rId513" Type="http://schemas.openxmlformats.org/officeDocument/2006/relationships/hyperlink" Target="https://www.serebii.net/pokedex-bw/507.shtml" TargetMode="External"/><Relationship Id="rId597" Type="http://schemas.openxmlformats.org/officeDocument/2006/relationships/hyperlink" Target="https://www.serebii.net/pokedex-bw/590.shtml" TargetMode="External"/><Relationship Id="rId152" Type="http://schemas.openxmlformats.org/officeDocument/2006/relationships/hyperlink" Target="https://www.serebii.net/pokedex-bw/152.shtml" TargetMode="External"/><Relationship Id="rId457" Type="http://schemas.openxmlformats.org/officeDocument/2006/relationships/hyperlink" Target="https://www.serebii.net/pokedex-bw/452.shtml" TargetMode="External"/><Relationship Id="rId14" Type="http://schemas.openxmlformats.org/officeDocument/2006/relationships/hyperlink" Target="https://www.serebii.net/pokedex-bw/014.shtml" TargetMode="External"/><Relationship Id="rId317" Type="http://schemas.openxmlformats.org/officeDocument/2006/relationships/hyperlink" Target="https://www.serebii.net/pokedex-bw/317.shtml" TargetMode="External"/><Relationship Id="rId524" Type="http://schemas.openxmlformats.org/officeDocument/2006/relationships/hyperlink" Target="https://www.serebii.net/pokedex-bw/518.shtml" TargetMode="External"/><Relationship Id="rId98" Type="http://schemas.openxmlformats.org/officeDocument/2006/relationships/hyperlink" Target="https://www.serebii.net/pokedex-bw/098.shtml" TargetMode="External"/><Relationship Id="rId163" Type="http://schemas.openxmlformats.org/officeDocument/2006/relationships/hyperlink" Target="https://www.serebii.net/pokedex-bw/163.shtml" TargetMode="External"/><Relationship Id="rId370" Type="http://schemas.openxmlformats.org/officeDocument/2006/relationships/hyperlink" Target="https://www.serebii.net/pokedex-bw/370.shtml" TargetMode="External"/><Relationship Id="rId230" Type="http://schemas.openxmlformats.org/officeDocument/2006/relationships/hyperlink" Target="https://www.serebii.net/pokedex-bw/230.shtml" TargetMode="External"/><Relationship Id="rId468" Type="http://schemas.openxmlformats.org/officeDocument/2006/relationships/hyperlink" Target="https://www.serebii.net/pokedex-bw/463.shtml" TargetMode="External"/><Relationship Id="rId25" Type="http://schemas.openxmlformats.org/officeDocument/2006/relationships/hyperlink" Target="https://www.serebii.net/pokedex-bw/025.shtml" TargetMode="External"/><Relationship Id="rId328" Type="http://schemas.openxmlformats.org/officeDocument/2006/relationships/hyperlink" Target="https://www.serebii.net/pokedex-bw/328.shtml" TargetMode="External"/><Relationship Id="rId535" Type="http://schemas.openxmlformats.org/officeDocument/2006/relationships/hyperlink" Target="https://www.serebii.net/pokedex-bw/529.shtml" TargetMode="External"/><Relationship Id="rId174" Type="http://schemas.openxmlformats.org/officeDocument/2006/relationships/hyperlink" Target="https://www.serebii.net/pokedex-bw/174.shtml" TargetMode="External"/><Relationship Id="rId381" Type="http://schemas.openxmlformats.org/officeDocument/2006/relationships/hyperlink" Target="https://www.serebii.net/pokedex-bw/381.shtml" TargetMode="External"/><Relationship Id="rId602" Type="http://schemas.openxmlformats.org/officeDocument/2006/relationships/hyperlink" Target="https://www.serebii.net/pokedex-bw/595.shtml" TargetMode="External"/><Relationship Id="rId241" Type="http://schemas.openxmlformats.org/officeDocument/2006/relationships/hyperlink" Target="https://www.serebii.net/pokedex-bw/241.shtml" TargetMode="External"/><Relationship Id="rId479" Type="http://schemas.openxmlformats.org/officeDocument/2006/relationships/hyperlink" Target="https://www.serebii.net/pokedex-bw/474.shtml" TargetMode="External"/><Relationship Id="rId36" Type="http://schemas.openxmlformats.org/officeDocument/2006/relationships/hyperlink" Target="https://www.serebii.net/pokedex-bw/036.shtml" TargetMode="External"/><Relationship Id="rId339" Type="http://schemas.openxmlformats.org/officeDocument/2006/relationships/hyperlink" Target="https://www.serebii.net/pokedex-bw/339.shtml" TargetMode="External"/><Relationship Id="rId546" Type="http://schemas.openxmlformats.org/officeDocument/2006/relationships/hyperlink" Target="https://www.serebii.net/pokedex-bw/540.shtml" TargetMode="External"/><Relationship Id="rId101" Type="http://schemas.openxmlformats.org/officeDocument/2006/relationships/hyperlink" Target="https://www.serebii.net/pokedex-bw/101.shtml" TargetMode="External"/><Relationship Id="rId185" Type="http://schemas.openxmlformats.org/officeDocument/2006/relationships/hyperlink" Target="https://www.serebii.net/pokedex-bw/185.shtml" TargetMode="External"/><Relationship Id="rId406" Type="http://schemas.openxmlformats.org/officeDocument/2006/relationships/hyperlink" Target="https://www.serebii.net/pokedex-bw/403.shtml" TargetMode="External"/><Relationship Id="rId392" Type="http://schemas.openxmlformats.org/officeDocument/2006/relationships/hyperlink" Target="https://www.serebii.net/pokedex-bw/389.shtml" TargetMode="External"/><Relationship Id="rId613" Type="http://schemas.openxmlformats.org/officeDocument/2006/relationships/hyperlink" Target="https://www.serebii.net/pokedex-bw/606.shtml" TargetMode="External"/><Relationship Id="rId252" Type="http://schemas.openxmlformats.org/officeDocument/2006/relationships/hyperlink" Target="https://www.serebii.net/pokedex-bw/252.shtml" TargetMode="External"/><Relationship Id="rId47" Type="http://schemas.openxmlformats.org/officeDocument/2006/relationships/hyperlink" Target="https://www.serebii.net/pokedex-bw/047.shtml" TargetMode="External"/><Relationship Id="rId112" Type="http://schemas.openxmlformats.org/officeDocument/2006/relationships/hyperlink" Target="https://www.serebii.net/pokedex-bw/112.shtml" TargetMode="External"/><Relationship Id="rId557" Type="http://schemas.openxmlformats.org/officeDocument/2006/relationships/hyperlink" Target="https://www.serebii.net/pokedex-bw/551.shtml" TargetMode="External"/><Relationship Id="rId196" Type="http://schemas.openxmlformats.org/officeDocument/2006/relationships/hyperlink" Target="https://www.serebii.net/pokedex-bw/196.shtml" TargetMode="External"/><Relationship Id="rId417" Type="http://schemas.openxmlformats.org/officeDocument/2006/relationships/hyperlink" Target="https://www.serebii.net/pokedex-bw/413.shtml" TargetMode="External"/><Relationship Id="rId624" Type="http://schemas.openxmlformats.org/officeDocument/2006/relationships/hyperlink" Target="https://www.serebii.net/pokedex-bw/617.shtml" TargetMode="External"/><Relationship Id="rId263" Type="http://schemas.openxmlformats.org/officeDocument/2006/relationships/hyperlink" Target="https://www.serebii.net/pokedex-bw/263.shtml" TargetMode="External"/><Relationship Id="rId470" Type="http://schemas.openxmlformats.org/officeDocument/2006/relationships/hyperlink" Target="https://www.serebii.net/pokedex-bw/465.shtml" TargetMode="External"/><Relationship Id="rId58" Type="http://schemas.openxmlformats.org/officeDocument/2006/relationships/hyperlink" Target="https://www.serebii.net/pokedex-bw/058.shtml" TargetMode="External"/><Relationship Id="rId123" Type="http://schemas.openxmlformats.org/officeDocument/2006/relationships/hyperlink" Target="https://www.serebii.net/pokedex-bw/123.shtml" TargetMode="External"/><Relationship Id="rId330" Type="http://schemas.openxmlformats.org/officeDocument/2006/relationships/hyperlink" Target="https://www.serebii.net/pokedex-bw/330.shtml" TargetMode="External"/><Relationship Id="rId568" Type="http://schemas.openxmlformats.org/officeDocument/2006/relationships/hyperlink" Target="https://www.serebii.net/pokedex-bw/561.shtml" TargetMode="External"/><Relationship Id="rId428" Type="http://schemas.openxmlformats.org/officeDocument/2006/relationships/hyperlink" Target="https://www.serebii.net/pokedex-bw/423.shtml" TargetMode="External"/><Relationship Id="rId635" Type="http://schemas.openxmlformats.org/officeDocument/2006/relationships/hyperlink" Target="https://www.serebii.net/pokedex-bw/628.shtml" TargetMode="External"/><Relationship Id="rId232" Type="http://schemas.openxmlformats.org/officeDocument/2006/relationships/hyperlink" Target="https://www.serebii.net/pokedex-bw/232.shtml" TargetMode="External"/><Relationship Id="rId274" Type="http://schemas.openxmlformats.org/officeDocument/2006/relationships/hyperlink" Target="https://www.serebii.net/pokedex-bw/274.shtml" TargetMode="External"/><Relationship Id="rId481" Type="http://schemas.openxmlformats.org/officeDocument/2006/relationships/hyperlink" Target="https://www.serebii.net/pokedex-bw/476.shtml" TargetMode="External"/><Relationship Id="rId27" Type="http://schemas.openxmlformats.org/officeDocument/2006/relationships/hyperlink" Target="https://www.serebii.net/pokedex-bw/027.shtml" TargetMode="External"/><Relationship Id="rId69" Type="http://schemas.openxmlformats.org/officeDocument/2006/relationships/hyperlink" Target="https://www.serebii.net/pokedex-bw/069.shtml" TargetMode="External"/><Relationship Id="rId134" Type="http://schemas.openxmlformats.org/officeDocument/2006/relationships/hyperlink" Target="https://www.serebii.net/pokedex-bw/134.shtml" TargetMode="External"/><Relationship Id="rId537" Type="http://schemas.openxmlformats.org/officeDocument/2006/relationships/hyperlink" Target="https://www.serebii.net/pokedex-bw/531.shtml" TargetMode="External"/><Relationship Id="rId579" Type="http://schemas.openxmlformats.org/officeDocument/2006/relationships/hyperlink" Target="https://www.serebii.net/pokedex-bw/572.shtml" TargetMode="External"/><Relationship Id="rId80" Type="http://schemas.openxmlformats.org/officeDocument/2006/relationships/hyperlink" Target="https://www.serebii.net/pokedex-bw/080.shtml" TargetMode="External"/><Relationship Id="rId176" Type="http://schemas.openxmlformats.org/officeDocument/2006/relationships/hyperlink" Target="https://www.serebii.net/pokedex-bw/176.shtml" TargetMode="External"/><Relationship Id="rId341" Type="http://schemas.openxmlformats.org/officeDocument/2006/relationships/hyperlink" Target="https://www.serebii.net/pokedex-bw/341.shtml" TargetMode="External"/><Relationship Id="rId383" Type="http://schemas.openxmlformats.org/officeDocument/2006/relationships/hyperlink" Target="https://www.serebii.net/pokedex-bw/383.shtml" TargetMode="External"/><Relationship Id="rId439" Type="http://schemas.openxmlformats.org/officeDocument/2006/relationships/hyperlink" Target="https://www.serebii.net/pokedex-bw/434.shtml" TargetMode="External"/><Relationship Id="rId590" Type="http://schemas.openxmlformats.org/officeDocument/2006/relationships/hyperlink" Target="https://www.serebii.net/pokedex-bw/583.shtml" TargetMode="External"/><Relationship Id="rId604" Type="http://schemas.openxmlformats.org/officeDocument/2006/relationships/hyperlink" Target="https://www.serebii.net/pokedex-bw/597.shtml" TargetMode="External"/><Relationship Id="rId646" Type="http://schemas.openxmlformats.org/officeDocument/2006/relationships/hyperlink" Target="https://www.serebii.net/pokedex-bw/639.shtml" TargetMode="External"/><Relationship Id="rId201" Type="http://schemas.openxmlformats.org/officeDocument/2006/relationships/hyperlink" Target="https://www.serebii.net/pokedex-bw/201.shtml" TargetMode="External"/><Relationship Id="rId243" Type="http://schemas.openxmlformats.org/officeDocument/2006/relationships/hyperlink" Target="https://www.serebii.net/pokedex-bw/243.shtml" TargetMode="External"/><Relationship Id="rId285" Type="http://schemas.openxmlformats.org/officeDocument/2006/relationships/hyperlink" Target="https://www.serebii.net/pokedex-bw/285.shtml" TargetMode="External"/><Relationship Id="rId450" Type="http://schemas.openxmlformats.org/officeDocument/2006/relationships/hyperlink" Target="https://www.serebii.net/pokedex-bw/445.shtml" TargetMode="External"/><Relationship Id="rId506" Type="http://schemas.openxmlformats.org/officeDocument/2006/relationships/hyperlink" Target="https://www.serebii.net/pokedex-bw/500.shtml" TargetMode="External"/><Relationship Id="rId38" Type="http://schemas.openxmlformats.org/officeDocument/2006/relationships/hyperlink" Target="https://www.serebii.net/pokedex-bw/038.shtml" TargetMode="External"/><Relationship Id="rId103" Type="http://schemas.openxmlformats.org/officeDocument/2006/relationships/hyperlink" Target="https://www.serebii.net/pokedex-bw/103.shtml" TargetMode="External"/><Relationship Id="rId310" Type="http://schemas.openxmlformats.org/officeDocument/2006/relationships/hyperlink" Target="https://www.serebii.net/pokedex-bw/310.shtml" TargetMode="External"/><Relationship Id="rId492" Type="http://schemas.openxmlformats.org/officeDocument/2006/relationships/hyperlink" Target="https://www.serebii.net/pokedex-bw/487.shtml" TargetMode="External"/><Relationship Id="rId548" Type="http://schemas.openxmlformats.org/officeDocument/2006/relationships/hyperlink" Target="https://www.serebii.net/pokedex-bw/542.shtml" TargetMode="External"/><Relationship Id="rId91" Type="http://schemas.openxmlformats.org/officeDocument/2006/relationships/hyperlink" Target="https://www.serebii.net/pokedex-bw/091.shtml" TargetMode="External"/><Relationship Id="rId145" Type="http://schemas.openxmlformats.org/officeDocument/2006/relationships/hyperlink" Target="https://www.serebii.net/pokedex-bw/145.shtml" TargetMode="External"/><Relationship Id="rId187" Type="http://schemas.openxmlformats.org/officeDocument/2006/relationships/hyperlink" Target="https://www.serebii.net/pokedex-bw/187.shtml" TargetMode="External"/><Relationship Id="rId352" Type="http://schemas.openxmlformats.org/officeDocument/2006/relationships/hyperlink" Target="https://www.serebii.net/pokedex-bw/352.shtml" TargetMode="External"/><Relationship Id="rId394" Type="http://schemas.openxmlformats.org/officeDocument/2006/relationships/hyperlink" Target="https://www.serebii.net/pokedex-bw/391.shtml" TargetMode="External"/><Relationship Id="rId408" Type="http://schemas.openxmlformats.org/officeDocument/2006/relationships/hyperlink" Target="https://www.serebii.net/pokedex-bw/405.shtml" TargetMode="External"/><Relationship Id="rId615" Type="http://schemas.openxmlformats.org/officeDocument/2006/relationships/hyperlink" Target="https://www.serebii.net/pokedex-bw/608.shtml" TargetMode="External"/><Relationship Id="rId212" Type="http://schemas.openxmlformats.org/officeDocument/2006/relationships/hyperlink" Target="https://www.serebii.net/pokedex-bw/212.shtml" TargetMode="External"/><Relationship Id="rId254" Type="http://schemas.openxmlformats.org/officeDocument/2006/relationships/hyperlink" Target="https://www.serebii.net/pokedex-bw/254.shtml" TargetMode="External"/><Relationship Id="rId657" Type="http://schemas.openxmlformats.org/officeDocument/2006/relationships/hyperlink" Target="https://www.serebii.net/pokedex-bw/646.shtml" TargetMode="External"/><Relationship Id="rId49" Type="http://schemas.openxmlformats.org/officeDocument/2006/relationships/hyperlink" Target="https://www.serebii.net/pokedex-bw/049.shtml" TargetMode="External"/><Relationship Id="rId114" Type="http://schemas.openxmlformats.org/officeDocument/2006/relationships/hyperlink" Target="https://www.serebii.net/pokedex-bw/114.shtml" TargetMode="External"/><Relationship Id="rId296" Type="http://schemas.openxmlformats.org/officeDocument/2006/relationships/hyperlink" Target="https://www.serebii.net/pokedex-bw/296.shtml" TargetMode="External"/><Relationship Id="rId461" Type="http://schemas.openxmlformats.org/officeDocument/2006/relationships/hyperlink" Target="https://www.serebii.net/pokedex-bw/456.shtml" TargetMode="External"/><Relationship Id="rId517" Type="http://schemas.openxmlformats.org/officeDocument/2006/relationships/hyperlink" Target="https://www.serebii.net/pokedex-bw/511.shtml" TargetMode="External"/><Relationship Id="rId559" Type="http://schemas.openxmlformats.org/officeDocument/2006/relationships/hyperlink" Target="https://www.serebii.net/pokedex-bw/553.shtml" TargetMode="External"/><Relationship Id="rId60" Type="http://schemas.openxmlformats.org/officeDocument/2006/relationships/hyperlink" Target="https://www.serebii.net/pokedex-bw/060.shtml" TargetMode="External"/><Relationship Id="rId156" Type="http://schemas.openxmlformats.org/officeDocument/2006/relationships/hyperlink" Target="https://www.serebii.net/pokedex-bw/156.shtml" TargetMode="External"/><Relationship Id="rId198" Type="http://schemas.openxmlformats.org/officeDocument/2006/relationships/hyperlink" Target="https://www.serebii.net/pokedex-bw/198.shtml" TargetMode="External"/><Relationship Id="rId321" Type="http://schemas.openxmlformats.org/officeDocument/2006/relationships/hyperlink" Target="https://www.serebii.net/pokedex-bw/321.shtml" TargetMode="External"/><Relationship Id="rId363" Type="http://schemas.openxmlformats.org/officeDocument/2006/relationships/hyperlink" Target="https://www.serebii.net/pokedex-bw/363.shtml" TargetMode="External"/><Relationship Id="rId419" Type="http://schemas.openxmlformats.org/officeDocument/2006/relationships/hyperlink" Target="https://www.serebii.net/pokedex-bw/414.shtml" TargetMode="External"/><Relationship Id="rId570" Type="http://schemas.openxmlformats.org/officeDocument/2006/relationships/hyperlink" Target="https://www.serebii.net/pokedex-bw/563.shtml" TargetMode="External"/><Relationship Id="rId626" Type="http://schemas.openxmlformats.org/officeDocument/2006/relationships/hyperlink" Target="https://www.serebii.net/pokedex-bw/619.shtml" TargetMode="External"/><Relationship Id="rId223" Type="http://schemas.openxmlformats.org/officeDocument/2006/relationships/hyperlink" Target="https://www.serebii.net/pokedex-bw/223.shtml" TargetMode="External"/><Relationship Id="rId430" Type="http://schemas.openxmlformats.org/officeDocument/2006/relationships/hyperlink" Target="https://www.serebii.net/pokedex-bw/425.shtml" TargetMode="External"/><Relationship Id="rId18" Type="http://schemas.openxmlformats.org/officeDocument/2006/relationships/hyperlink" Target="https://www.serebii.net/pokedex-bw/018.shtml" TargetMode="External"/><Relationship Id="rId265" Type="http://schemas.openxmlformats.org/officeDocument/2006/relationships/hyperlink" Target="https://www.serebii.net/pokedex-bw/265.shtml" TargetMode="External"/><Relationship Id="rId472" Type="http://schemas.openxmlformats.org/officeDocument/2006/relationships/hyperlink" Target="https://www.serebii.net/pokedex-bw/467.shtml" TargetMode="External"/><Relationship Id="rId528" Type="http://schemas.openxmlformats.org/officeDocument/2006/relationships/hyperlink" Target="https://www.serebii.net/pokedex-bw/522.shtml" TargetMode="External"/><Relationship Id="rId125" Type="http://schemas.openxmlformats.org/officeDocument/2006/relationships/hyperlink" Target="https://www.serebii.net/pokedex-bw/125.shtml" TargetMode="External"/><Relationship Id="rId167" Type="http://schemas.openxmlformats.org/officeDocument/2006/relationships/hyperlink" Target="https://www.serebii.net/pokedex-bw/167.shtml" TargetMode="External"/><Relationship Id="rId332" Type="http://schemas.openxmlformats.org/officeDocument/2006/relationships/hyperlink" Target="https://www.serebii.net/pokedex-bw/332.shtml" TargetMode="External"/><Relationship Id="rId374" Type="http://schemas.openxmlformats.org/officeDocument/2006/relationships/hyperlink" Target="https://www.serebii.net/pokedex-bw/374.shtml" TargetMode="External"/><Relationship Id="rId581" Type="http://schemas.openxmlformats.org/officeDocument/2006/relationships/hyperlink" Target="https://www.serebii.net/pokedex-bw/574.shtml" TargetMode="External"/><Relationship Id="rId71" Type="http://schemas.openxmlformats.org/officeDocument/2006/relationships/hyperlink" Target="https://www.serebii.net/pokedex-bw/071.shtml" TargetMode="External"/><Relationship Id="rId234" Type="http://schemas.openxmlformats.org/officeDocument/2006/relationships/hyperlink" Target="https://www.serebii.net/pokedex-bw/234.shtml" TargetMode="External"/><Relationship Id="rId637" Type="http://schemas.openxmlformats.org/officeDocument/2006/relationships/hyperlink" Target="https://www.serebii.net/pokedex-bw/630.shtml" TargetMode="External"/><Relationship Id="rId2" Type="http://schemas.openxmlformats.org/officeDocument/2006/relationships/hyperlink" Target="https://www.serebii.net/pokedex-bw/002.shtml" TargetMode="External"/><Relationship Id="rId29" Type="http://schemas.openxmlformats.org/officeDocument/2006/relationships/hyperlink" Target="https://www.serebii.net/pokedex-bw/029.shtml" TargetMode="External"/><Relationship Id="rId276" Type="http://schemas.openxmlformats.org/officeDocument/2006/relationships/hyperlink" Target="https://www.serebii.net/pokedex-bw/276.shtml" TargetMode="External"/><Relationship Id="rId441" Type="http://schemas.openxmlformats.org/officeDocument/2006/relationships/hyperlink" Target="https://www.serebii.net/pokedex-bw/436.shtml" TargetMode="External"/><Relationship Id="rId483" Type="http://schemas.openxmlformats.org/officeDocument/2006/relationships/hyperlink" Target="https://www.serebii.net/pokedex-bw/478.shtml" TargetMode="External"/><Relationship Id="rId539" Type="http://schemas.openxmlformats.org/officeDocument/2006/relationships/hyperlink" Target="https://www.serebii.net/pokedex-bw/533.shtml" TargetMode="External"/><Relationship Id="rId40" Type="http://schemas.openxmlformats.org/officeDocument/2006/relationships/hyperlink" Target="https://www.serebii.net/pokedex-bw/040.shtml" TargetMode="External"/><Relationship Id="rId136" Type="http://schemas.openxmlformats.org/officeDocument/2006/relationships/hyperlink" Target="https://www.serebii.net/pokedex-bw/136.shtml" TargetMode="External"/><Relationship Id="rId178" Type="http://schemas.openxmlformats.org/officeDocument/2006/relationships/hyperlink" Target="https://www.serebii.net/pokedex-bw/178.shtml" TargetMode="External"/><Relationship Id="rId301" Type="http://schemas.openxmlformats.org/officeDocument/2006/relationships/hyperlink" Target="https://www.serebii.net/pokedex-bw/301.shtml" TargetMode="External"/><Relationship Id="rId343" Type="http://schemas.openxmlformats.org/officeDocument/2006/relationships/hyperlink" Target="https://www.serebii.net/pokedex-bw/343.shtml" TargetMode="External"/><Relationship Id="rId550" Type="http://schemas.openxmlformats.org/officeDocument/2006/relationships/hyperlink" Target="https://www.serebii.net/pokedex-bw/544.shtml" TargetMode="External"/><Relationship Id="rId82" Type="http://schemas.openxmlformats.org/officeDocument/2006/relationships/hyperlink" Target="https://www.serebii.net/pokedex-bw/082.shtml" TargetMode="External"/><Relationship Id="rId203" Type="http://schemas.openxmlformats.org/officeDocument/2006/relationships/hyperlink" Target="https://www.serebii.net/pokedex-bw/203.shtml" TargetMode="External"/><Relationship Id="rId385" Type="http://schemas.openxmlformats.org/officeDocument/2006/relationships/hyperlink" Target="https://www.serebii.net/pokedex-bw/385.shtml" TargetMode="External"/><Relationship Id="rId592" Type="http://schemas.openxmlformats.org/officeDocument/2006/relationships/hyperlink" Target="https://www.serebii.net/pokedex-bw/585.shtml" TargetMode="External"/><Relationship Id="rId606" Type="http://schemas.openxmlformats.org/officeDocument/2006/relationships/hyperlink" Target="https://www.serebii.net/pokedex-bw/599.shtml" TargetMode="External"/><Relationship Id="rId648" Type="http://schemas.openxmlformats.org/officeDocument/2006/relationships/hyperlink" Target="https://www.serebii.net/pokedex-bw/641.shtml" TargetMode="External"/><Relationship Id="rId245" Type="http://schemas.openxmlformats.org/officeDocument/2006/relationships/hyperlink" Target="https://www.serebii.net/pokedex-bw/245.shtml" TargetMode="External"/><Relationship Id="rId287" Type="http://schemas.openxmlformats.org/officeDocument/2006/relationships/hyperlink" Target="https://www.serebii.net/pokedex-bw/287.shtml" TargetMode="External"/><Relationship Id="rId410" Type="http://schemas.openxmlformats.org/officeDocument/2006/relationships/hyperlink" Target="https://www.serebii.net/pokedex-bw/407.shtml" TargetMode="External"/><Relationship Id="rId452" Type="http://schemas.openxmlformats.org/officeDocument/2006/relationships/hyperlink" Target="https://www.serebii.net/pokedex-bw/447.shtml" TargetMode="External"/><Relationship Id="rId494" Type="http://schemas.openxmlformats.org/officeDocument/2006/relationships/hyperlink" Target="https://www.serebii.net/pokedex-bw/489.shtml" TargetMode="External"/><Relationship Id="rId508" Type="http://schemas.openxmlformats.org/officeDocument/2006/relationships/hyperlink" Target="https://www.serebii.net/pokedex-bw/502.shtml" TargetMode="External"/><Relationship Id="rId105" Type="http://schemas.openxmlformats.org/officeDocument/2006/relationships/hyperlink" Target="https://www.serebii.net/pokedex-bw/105.shtml" TargetMode="External"/><Relationship Id="rId147" Type="http://schemas.openxmlformats.org/officeDocument/2006/relationships/hyperlink" Target="https://www.serebii.net/pokedex-bw/147.shtml" TargetMode="External"/><Relationship Id="rId312" Type="http://schemas.openxmlformats.org/officeDocument/2006/relationships/hyperlink" Target="https://www.serebii.net/pokedex-bw/312.shtml" TargetMode="External"/><Relationship Id="rId354" Type="http://schemas.openxmlformats.org/officeDocument/2006/relationships/hyperlink" Target="https://www.serebii.net/pokedex-bw/354.shtml" TargetMode="External"/><Relationship Id="rId51" Type="http://schemas.openxmlformats.org/officeDocument/2006/relationships/hyperlink" Target="https://www.serebii.net/pokedex-bw/051.shtml" TargetMode="External"/><Relationship Id="rId93" Type="http://schemas.openxmlformats.org/officeDocument/2006/relationships/hyperlink" Target="https://www.serebii.net/pokedex-bw/093.shtml" TargetMode="External"/><Relationship Id="rId189" Type="http://schemas.openxmlformats.org/officeDocument/2006/relationships/hyperlink" Target="https://www.serebii.net/pokedex-bw/189.shtml" TargetMode="External"/><Relationship Id="rId396" Type="http://schemas.openxmlformats.org/officeDocument/2006/relationships/hyperlink" Target="https://www.serebii.net/pokedex-bw/393.shtml" TargetMode="External"/><Relationship Id="rId561" Type="http://schemas.openxmlformats.org/officeDocument/2006/relationships/hyperlink" Target="https://www.serebii.net/pokedex-bw/555.shtml" TargetMode="External"/><Relationship Id="rId617" Type="http://schemas.openxmlformats.org/officeDocument/2006/relationships/hyperlink" Target="https://www.serebii.net/pokedex-bw/610.shtml" TargetMode="External"/><Relationship Id="rId659" Type="http://schemas.openxmlformats.org/officeDocument/2006/relationships/hyperlink" Target="https://www.serebii.net/pokedex-bw/647.shtml" TargetMode="External"/><Relationship Id="rId214" Type="http://schemas.openxmlformats.org/officeDocument/2006/relationships/hyperlink" Target="https://www.serebii.net/pokedex-bw/214.shtml" TargetMode="External"/><Relationship Id="rId256" Type="http://schemas.openxmlformats.org/officeDocument/2006/relationships/hyperlink" Target="https://www.serebii.net/pokedex-bw/256.shtml" TargetMode="External"/><Relationship Id="rId298" Type="http://schemas.openxmlformats.org/officeDocument/2006/relationships/hyperlink" Target="https://www.serebii.net/pokedex-bw/298.shtml" TargetMode="External"/><Relationship Id="rId421" Type="http://schemas.openxmlformats.org/officeDocument/2006/relationships/hyperlink" Target="https://www.serebii.net/pokedex-bw/416.shtml" TargetMode="External"/><Relationship Id="rId463" Type="http://schemas.openxmlformats.org/officeDocument/2006/relationships/hyperlink" Target="https://www.serebii.net/pokedex-bw/458.shtml" TargetMode="External"/><Relationship Id="rId519" Type="http://schemas.openxmlformats.org/officeDocument/2006/relationships/hyperlink" Target="https://www.serebii.net/pokedex-bw/513.shtml" TargetMode="External"/><Relationship Id="rId116" Type="http://schemas.openxmlformats.org/officeDocument/2006/relationships/hyperlink" Target="https://www.serebii.net/pokedex-bw/116.shtml" TargetMode="External"/><Relationship Id="rId158" Type="http://schemas.openxmlformats.org/officeDocument/2006/relationships/hyperlink" Target="https://www.serebii.net/pokedex-bw/158.shtml" TargetMode="External"/><Relationship Id="rId323" Type="http://schemas.openxmlformats.org/officeDocument/2006/relationships/hyperlink" Target="https://www.serebii.net/pokedex-bw/323.shtml" TargetMode="External"/><Relationship Id="rId530" Type="http://schemas.openxmlformats.org/officeDocument/2006/relationships/hyperlink" Target="https://www.serebii.net/pokedex-bw/524.shtml" TargetMode="External"/><Relationship Id="rId20" Type="http://schemas.openxmlformats.org/officeDocument/2006/relationships/hyperlink" Target="https://www.serebii.net/pokedex-bw/020.shtml" TargetMode="External"/><Relationship Id="rId62" Type="http://schemas.openxmlformats.org/officeDocument/2006/relationships/hyperlink" Target="https://www.serebii.net/pokedex-bw/062.shtml" TargetMode="External"/><Relationship Id="rId365" Type="http://schemas.openxmlformats.org/officeDocument/2006/relationships/hyperlink" Target="https://www.serebii.net/pokedex-bw/365.shtml" TargetMode="External"/><Relationship Id="rId572" Type="http://schemas.openxmlformats.org/officeDocument/2006/relationships/hyperlink" Target="https://www.serebii.net/pokedex-bw/565.shtml" TargetMode="External"/><Relationship Id="rId628" Type="http://schemas.openxmlformats.org/officeDocument/2006/relationships/hyperlink" Target="https://www.serebii.net/pokedex-bw/621.shtml" TargetMode="External"/><Relationship Id="rId225" Type="http://schemas.openxmlformats.org/officeDocument/2006/relationships/hyperlink" Target="https://www.serebii.net/pokedex-bw/225.shtml" TargetMode="External"/><Relationship Id="rId267" Type="http://schemas.openxmlformats.org/officeDocument/2006/relationships/hyperlink" Target="https://www.serebii.net/pokedex-bw/267.shtml" TargetMode="External"/><Relationship Id="rId432" Type="http://schemas.openxmlformats.org/officeDocument/2006/relationships/hyperlink" Target="https://www.serebii.net/pokedex-bw/427.shtml" TargetMode="External"/><Relationship Id="rId474" Type="http://schemas.openxmlformats.org/officeDocument/2006/relationships/hyperlink" Target="https://www.serebii.net/pokedex-bw/469.shtml" TargetMode="External"/><Relationship Id="rId127" Type="http://schemas.openxmlformats.org/officeDocument/2006/relationships/hyperlink" Target="https://www.serebii.net/pokedex-bw/127.shtml" TargetMode="External"/><Relationship Id="rId31" Type="http://schemas.openxmlformats.org/officeDocument/2006/relationships/hyperlink" Target="https://www.serebii.net/pokedex-bw/031.shtml" TargetMode="External"/><Relationship Id="rId73" Type="http://schemas.openxmlformats.org/officeDocument/2006/relationships/hyperlink" Target="https://www.serebii.net/pokedex-bw/073.shtml" TargetMode="External"/><Relationship Id="rId169" Type="http://schemas.openxmlformats.org/officeDocument/2006/relationships/hyperlink" Target="https://www.serebii.net/pokedex-bw/169.shtml" TargetMode="External"/><Relationship Id="rId334" Type="http://schemas.openxmlformats.org/officeDocument/2006/relationships/hyperlink" Target="https://www.serebii.net/pokedex-bw/334.shtml" TargetMode="External"/><Relationship Id="rId376" Type="http://schemas.openxmlformats.org/officeDocument/2006/relationships/hyperlink" Target="https://www.serebii.net/pokedex-bw/376.shtml" TargetMode="External"/><Relationship Id="rId541" Type="http://schemas.openxmlformats.org/officeDocument/2006/relationships/hyperlink" Target="https://www.serebii.net/pokedex-bw/535.shtml" TargetMode="External"/><Relationship Id="rId583" Type="http://schemas.openxmlformats.org/officeDocument/2006/relationships/hyperlink" Target="https://www.serebii.net/pokedex-bw/576.shtml" TargetMode="External"/><Relationship Id="rId639" Type="http://schemas.openxmlformats.org/officeDocument/2006/relationships/hyperlink" Target="https://www.serebii.net/pokedex-bw/632.shtml" TargetMode="External"/><Relationship Id="rId4" Type="http://schemas.openxmlformats.org/officeDocument/2006/relationships/hyperlink" Target="https://www.serebii.net/pokedex-bw/004.shtml" TargetMode="External"/><Relationship Id="rId180" Type="http://schemas.openxmlformats.org/officeDocument/2006/relationships/hyperlink" Target="https://www.serebii.net/pokedex-bw/180.shtml" TargetMode="External"/><Relationship Id="rId236" Type="http://schemas.openxmlformats.org/officeDocument/2006/relationships/hyperlink" Target="https://www.serebii.net/pokedex-bw/236.shtml" TargetMode="External"/><Relationship Id="rId278" Type="http://schemas.openxmlformats.org/officeDocument/2006/relationships/hyperlink" Target="https://www.serebii.net/pokedex-bw/278.shtml" TargetMode="External"/><Relationship Id="rId401" Type="http://schemas.openxmlformats.org/officeDocument/2006/relationships/hyperlink" Target="https://www.serebii.net/pokedex-bw/398.shtml" TargetMode="External"/><Relationship Id="rId443" Type="http://schemas.openxmlformats.org/officeDocument/2006/relationships/hyperlink" Target="https://www.serebii.net/pokedex-bw/438.shtml" TargetMode="External"/><Relationship Id="rId650" Type="http://schemas.openxmlformats.org/officeDocument/2006/relationships/hyperlink" Target="https://www.serebii.net/pokedex-bw/642.shtml" TargetMode="External"/><Relationship Id="rId303" Type="http://schemas.openxmlformats.org/officeDocument/2006/relationships/hyperlink" Target="https://www.serebii.net/pokedex-bw/303.shtml" TargetMode="External"/><Relationship Id="rId485" Type="http://schemas.openxmlformats.org/officeDocument/2006/relationships/hyperlink" Target="https://www.serebii.net/pokedex-bw/480.shtml" TargetMode="External"/><Relationship Id="rId42" Type="http://schemas.openxmlformats.org/officeDocument/2006/relationships/hyperlink" Target="https://www.serebii.net/pokedex-bw/042.shtml" TargetMode="External"/><Relationship Id="rId84" Type="http://schemas.openxmlformats.org/officeDocument/2006/relationships/hyperlink" Target="https://www.serebii.net/pokedex-bw/084.shtml" TargetMode="External"/><Relationship Id="rId138" Type="http://schemas.openxmlformats.org/officeDocument/2006/relationships/hyperlink" Target="https://www.serebii.net/pokedex-bw/138.shtml" TargetMode="External"/><Relationship Id="rId345" Type="http://schemas.openxmlformats.org/officeDocument/2006/relationships/hyperlink" Target="https://www.serebii.net/pokedex-bw/345.shtml" TargetMode="External"/><Relationship Id="rId387" Type="http://schemas.openxmlformats.org/officeDocument/2006/relationships/hyperlink" Target="https://www.serebii.net/pokedex-bw/386.shtml" TargetMode="External"/><Relationship Id="rId510" Type="http://schemas.openxmlformats.org/officeDocument/2006/relationships/hyperlink" Target="https://www.serebii.net/pokedex-bw/504.shtml" TargetMode="External"/><Relationship Id="rId552" Type="http://schemas.openxmlformats.org/officeDocument/2006/relationships/hyperlink" Target="https://www.serebii.net/pokedex-bw/546.shtml" TargetMode="External"/><Relationship Id="rId594" Type="http://schemas.openxmlformats.org/officeDocument/2006/relationships/hyperlink" Target="https://www.serebii.net/pokedex-bw/587.shtml" TargetMode="External"/><Relationship Id="rId608" Type="http://schemas.openxmlformats.org/officeDocument/2006/relationships/hyperlink" Target="https://www.serebii.net/pokedex-bw/601.shtml" TargetMode="External"/><Relationship Id="rId191" Type="http://schemas.openxmlformats.org/officeDocument/2006/relationships/hyperlink" Target="https://www.serebii.net/pokedex-bw/191.shtml" TargetMode="External"/><Relationship Id="rId205" Type="http://schemas.openxmlformats.org/officeDocument/2006/relationships/hyperlink" Target="https://www.serebii.net/pokedex-bw/205.shtml" TargetMode="External"/><Relationship Id="rId247" Type="http://schemas.openxmlformats.org/officeDocument/2006/relationships/hyperlink" Target="https://www.serebii.net/pokedex-bw/247.shtml" TargetMode="External"/><Relationship Id="rId412" Type="http://schemas.openxmlformats.org/officeDocument/2006/relationships/hyperlink" Target="https://www.serebii.net/pokedex-bw/409.shtml" TargetMode="External"/><Relationship Id="rId107" Type="http://schemas.openxmlformats.org/officeDocument/2006/relationships/hyperlink" Target="https://www.serebii.net/pokedex-bw/107.shtml" TargetMode="External"/><Relationship Id="rId289" Type="http://schemas.openxmlformats.org/officeDocument/2006/relationships/hyperlink" Target="https://www.serebii.net/pokedex-bw/289.shtml" TargetMode="External"/><Relationship Id="rId454" Type="http://schemas.openxmlformats.org/officeDocument/2006/relationships/hyperlink" Target="https://www.serebii.net/pokedex-bw/449.shtml" TargetMode="External"/><Relationship Id="rId496" Type="http://schemas.openxmlformats.org/officeDocument/2006/relationships/hyperlink" Target="https://www.serebii.net/pokedex-bw/491.shtml" TargetMode="External"/><Relationship Id="rId661" Type="http://schemas.openxmlformats.org/officeDocument/2006/relationships/hyperlink" Target="https://www.serebii.net/pokedex-bw/648.shtml" TargetMode="External"/><Relationship Id="rId11" Type="http://schemas.openxmlformats.org/officeDocument/2006/relationships/hyperlink" Target="https://www.serebii.net/pokedex-bw/011.shtml" TargetMode="External"/><Relationship Id="rId53" Type="http://schemas.openxmlformats.org/officeDocument/2006/relationships/hyperlink" Target="https://www.serebii.net/pokedex-bw/053.shtml" TargetMode="External"/><Relationship Id="rId149" Type="http://schemas.openxmlformats.org/officeDocument/2006/relationships/hyperlink" Target="https://www.serebii.net/pokedex-bw/149.shtml" TargetMode="External"/><Relationship Id="rId314" Type="http://schemas.openxmlformats.org/officeDocument/2006/relationships/hyperlink" Target="https://www.serebii.net/pokedex-bw/314.shtml" TargetMode="External"/><Relationship Id="rId356" Type="http://schemas.openxmlformats.org/officeDocument/2006/relationships/hyperlink" Target="https://www.serebii.net/pokedex-bw/356.shtml" TargetMode="External"/><Relationship Id="rId398" Type="http://schemas.openxmlformats.org/officeDocument/2006/relationships/hyperlink" Target="https://www.serebii.net/pokedex-bw/395.shtml" TargetMode="External"/><Relationship Id="rId521" Type="http://schemas.openxmlformats.org/officeDocument/2006/relationships/hyperlink" Target="https://www.serebii.net/pokedex-bw/515.shtml" TargetMode="External"/><Relationship Id="rId563" Type="http://schemas.openxmlformats.org/officeDocument/2006/relationships/hyperlink" Target="https://www.serebii.net/pokedex-bw/556.shtml" TargetMode="External"/><Relationship Id="rId619" Type="http://schemas.openxmlformats.org/officeDocument/2006/relationships/hyperlink" Target="https://www.serebii.net/pokedex-bw/612.shtml" TargetMode="External"/><Relationship Id="rId95" Type="http://schemas.openxmlformats.org/officeDocument/2006/relationships/hyperlink" Target="https://www.serebii.net/pokedex-bw/095.shtml" TargetMode="External"/><Relationship Id="rId160" Type="http://schemas.openxmlformats.org/officeDocument/2006/relationships/hyperlink" Target="https://www.serebii.net/pokedex-bw/160.shtml" TargetMode="External"/><Relationship Id="rId216" Type="http://schemas.openxmlformats.org/officeDocument/2006/relationships/hyperlink" Target="https://www.serebii.net/pokedex-bw/216.shtml" TargetMode="External"/><Relationship Id="rId423" Type="http://schemas.openxmlformats.org/officeDocument/2006/relationships/hyperlink" Target="https://www.serebii.net/pokedex-bw/418.shtml" TargetMode="External"/><Relationship Id="rId258" Type="http://schemas.openxmlformats.org/officeDocument/2006/relationships/hyperlink" Target="https://www.serebii.net/pokedex-bw/258.shtml" TargetMode="External"/><Relationship Id="rId465" Type="http://schemas.openxmlformats.org/officeDocument/2006/relationships/hyperlink" Target="https://www.serebii.net/pokedex-bw/460.shtml" TargetMode="External"/><Relationship Id="rId630" Type="http://schemas.openxmlformats.org/officeDocument/2006/relationships/hyperlink" Target="https://www.serebii.net/pokedex-bw/623.shtml" TargetMode="External"/><Relationship Id="rId22" Type="http://schemas.openxmlformats.org/officeDocument/2006/relationships/hyperlink" Target="https://www.serebii.net/pokedex-bw/022.shtml" TargetMode="External"/><Relationship Id="rId64" Type="http://schemas.openxmlformats.org/officeDocument/2006/relationships/hyperlink" Target="https://www.serebii.net/pokedex-bw/064.shtml" TargetMode="External"/><Relationship Id="rId118" Type="http://schemas.openxmlformats.org/officeDocument/2006/relationships/hyperlink" Target="https://www.serebii.net/pokedex-bw/118.shtml" TargetMode="External"/><Relationship Id="rId325" Type="http://schemas.openxmlformats.org/officeDocument/2006/relationships/hyperlink" Target="https://www.serebii.net/pokedex-bw/325.shtml" TargetMode="External"/><Relationship Id="rId367" Type="http://schemas.openxmlformats.org/officeDocument/2006/relationships/hyperlink" Target="https://www.serebii.net/pokedex-bw/367.shtml" TargetMode="External"/><Relationship Id="rId532" Type="http://schemas.openxmlformats.org/officeDocument/2006/relationships/hyperlink" Target="https://www.serebii.net/pokedex-bw/526.shtml" TargetMode="External"/><Relationship Id="rId574" Type="http://schemas.openxmlformats.org/officeDocument/2006/relationships/hyperlink" Target="https://www.serebii.net/pokedex-bw/567.shtml" TargetMode="External"/><Relationship Id="rId171" Type="http://schemas.openxmlformats.org/officeDocument/2006/relationships/hyperlink" Target="https://www.serebii.net/pokedex-bw/171.shtml" TargetMode="External"/><Relationship Id="rId227" Type="http://schemas.openxmlformats.org/officeDocument/2006/relationships/hyperlink" Target="https://www.serebii.net/pokedex-bw/227.shtml" TargetMode="External"/><Relationship Id="rId269" Type="http://schemas.openxmlformats.org/officeDocument/2006/relationships/hyperlink" Target="https://www.serebii.net/pokedex-bw/269.shtml" TargetMode="External"/><Relationship Id="rId434" Type="http://schemas.openxmlformats.org/officeDocument/2006/relationships/hyperlink" Target="https://www.serebii.net/pokedex-bw/429.shtml" TargetMode="External"/><Relationship Id="rId476" Type="http://schemas.openxmlformats.org/officeDocument/2006/relationships/hyperlink" Target="https://www.serebii.net/pokedex-bw/471.shtml" TargetMode="External"/><Relationship Id="rId641" Type="http://schemas.openxmlformats.org/officeDocument/2006/relationships/hyperlink" Target="https://www.serebii.net/pokedex-bw/634.shtml" TargetMode="External"/><Relationship Id="rId33" Type="http://schemas.openxmlformats.org/officeDocument/2006/relationships/hyperlink" Target="https://www.serebii.net/pokedex-bw/033.shtml" TargetMode="External"/><Relationship Id="rId129" Type="http://schemas.openxmlformats.org/officeDocument/2006/relationships/hyperlink" Target="https://www.serebii.net/pokedex-bw/129.shtml" TargetMode="External"/><Relationship Id="rId280" Type="http://schemas.openxmlformats.org/officeDocument/2006/relationships/hyperlink" Target="https://www.serebii.net/pokedex-bw/280.shtml" TargetMode="External"/><Relationship Id="rId336" Type="http://schemas.openxmlformats.org/officeDocument/2006/relationships/hyperlink" Target="https://www.serebii.net/pokedex-bw/336.shtml" TargetMode="External"/><Relationship Id="rId501" Type="http://schemas.openxmlformats.org/officeDocument/2006/relationships/hyperlink" Target="https://www.serebii.net/pokedex-bw/495.shtml" TargetMode="External"/><Relationship Id="rId543" Type="http://schemas.openxmlformats.org/officeDocument/2006/relationships/hyperlink" Target="https://www.serebii.net/pokedex-bw/537.shtml" TargetMode="External"/><Relationship Id="rId75" Type="http://schemas.openxmlformats.org/officeDocument/2006/relationships/hyperlink" Target="https://www.serebii.net/pokedex-bw/075.shtml" TargetMode="External"/><Relationship Id="rId140" Type="http://schemas.openxmlformats.org/officeDocument/2006/relationships/hyperlink" Target="https://www.serebii.net/pokedex-bw/140.shtml" TargetMode="External"/><Relationship Id="rId182" Type="http://schemas.openxmlformats.org/officeDocument/2006/relationships/hyperlink" Target="https://www.serebii.net/pokedex-bw/182.shtml" TargetMode="External"/><Relationship Id="rId378" Type="http://schemas.openxmlformats.org/officeDocument/2006/relationships/hyperlink" Target="https://www.serebii.net/pokedex-bw/378.shtml" TargetMode="External"/><Relationship Id="rId403" Type="http://schemas.openxmlformats.org/officeDocument/2006/relationships/hyperlink" Target="https://www.serebii.net/pokedex-bw/400.shtml" TargetMode="External"/><Relationship Id="rId585" Type="http://schemas.openxmlformats.org/officeDocument/2006/relationships/hyperlink" Target="https://www.serebii.net/pokedex-bw/578.shtml" TargetMode="External"/><Relationship Id="rId6" Type="http://schemas.openxmlformats.org/officeDocument/2006/relationships/hyperlink" Target="https://www.serebii.net/pokedex-bw/006.shtml" TargetMode="External"/><Relationship Id="rId238" Type="http://schemas.openxmlformats.org/officeDocument/2006/relationships/hyperlink" Target="https://www.serebii.net/pokedex-bw/238.shtml" TargetMode="External"/><Relationship Id="rId445" Type="http://schemas.openxmlformats.org/officeDocument/2006/relationships/hyperlink" Target="https://www.serebii.net/pokedex-bw/440.shtml" TargetMode="External"/><Relationship Id="rId487" Type="http://schemas.openxmlformats.org/officeDocument/2006/relationships/hyperlink" Target="https://www.serebii.net/pokedex-bw/482.shtml" TargetMode="External"/><Relationship Id="rId610" Type="http://schemas.openxmlformats.org/officeDocument/2006/relationships/hyperlink" Target="https://www.serebii.net/pokedex-bw/603.shtml" TargetMode="External"/><Relationship Id="rId652" Type="http://schemas.openxmlformats.org/officeDocument/2006/relationships/hyperlink" Target="https://www.serebii.net/pokedex-bw/643.shtml" TargetMode="External"/><Relationship Id="rId291" Type="http://schemas.openxmlformats.org/officeDocument/2006/relationships/hyperlink" Target="https://www.serebii.net/pokedex-bw/291.shtml" TargetMode="External"/><Relationship Id="rId305" Type="http://schemas.openxmlformats.org/officeDocument/2006/relationships/hyperlink" Target="https://www.serebii.net/pokedex-bw/305.shtml" TargetMode="External"/><Relationship Id="rId347" Type="http://schemas.openxmlformats.org/officeDocument/2006/relationships/hyperlink" Target="https://www.serebii.net/pokedex-bw/347.shtml" TargetMode="External"/><Relationship Id="rId512" Type="http://schemas.openxmlformats.org/officeDocument/2006/relationships/hyperlink" Target="https://www.serebii.net/pokedex-bw/506.shtml" TargetMode="External"/><Relationship Id="rId44" Type="http://schemas.openxmlformats.org/officeDocument/2006/relationships/hyperlink" Target="https://www.serebii.net/pokedex-bw/044.shtml" TargetMode="External"/><Relationship Id="rId86" Type="http://schemas.openxmlformats.org/officeDocument/2006/relationships/hyperlink" Target="https://www.serebii.net/pokedex-bw/086.shtml" TargetMode="External"/><Relationship Id="rId151" Type="http://schemas.openxmlformats.org/officeDocument/2006/relationships/hyperlink" Target="https://www.serebii.net/pokedex-bw/151.shtml" TargetMode="External"/><Relationship Id="rId389" Type="http://schemas.openxmlformats.org/officeDocument/2006/relationships/hyperlink" Target="https://www.serebii.net/pokedex-bw/386.shtml" TargetMode="External"/><Relationship Id="rId554" Type="http://schemas.openxmlformats.org/officeDocument/2006/relationships/hyperlink" Target="https://www.serebii.net/pokedex-bw/548.shtml" TargetMode="External"/><Relationship Id="rId596" Type="http://schemas.openxmlformats.org/officeDocument/2006/relationships/hyperlink" Target="https://www.serebii.net/pokedex-bw/589.shtml" TargetMode="External"/><Relationship Id="rId193" Type="http://schemas.openxmlformats.org/officeDocument/2006/relationships/hyperlink" Target="https://www.serebii.net/pokedex-bw/193.shtml" TargetMode="External"/><Relationship Id="rId207" Type="http://schemas.openxmlformats.org/officeDocument/2006/relationships/hyperlink" Target="https://www.serebii.net/pokedex-bw/207.shtml" TargetMode="External"/><Relationship Id="rId249" Type="http://schemas.openxmlformats.org/officeDocument/2006/relationships/hyperlink" Target="https://www.serebii.net/pokedex-bw/249.shtml" TargetMode="External"/><Relationship Id="rId414" Type="http://schemas.openxmlformats.org/officeDocument/2006/relationships/hyperlink" Target="https://www.serebii.net/pokedex-bw/411.shtml" TargetMode="External"/><Relationship Id="rId456" Type="http://schemas.openxmlformats.org/officeDocument/2006/relationships/hyperlink" Target="https://www.serebii.net/pokedex-bw/451.shtml" TargetMode="External"/><Relationship Id="rId498" Type="http://schemas.openxmlformats.org/officeDocument/2006/relationships/hyperlink" Target="https://www.serebii.net/pokedex-bw/492.shtml" TargetMode="External"/><Relationship Id="rId621" Type="http://schemas.openxmlformats.org/officeDocument/2006/relationships/hyperlink" Target="https://www.serebii.net/pokedex-bw/614.shtml" TargetMode="External"/><Relationship Id="rId663" Type="http://schemas.openxmlformats.org/officeDocument/2006/relationships/table" Target="../tables/table5.xml"/><Relationship Id="rId13" Type="http://schemas.openxmlformats.org/officeDocument/2006/relationships/hyperlink" Target="https://www.serebii.net/pokedex-bw/013.shtml" TargetMode="External"/><Relationship Id="rId109" Type="http://schemas.openxmlformats.org/officeDocument/2006/relationships/hyperlink" Target="https://www.serebii.net/pokedex-bw/109.shtml" TargetMode="External"/><Relationship Id="rId260" Type="http://schemas.openxmlformats.org/officeDocument/2006/relationships/hyperlink" Target="https://www.serebii.net/pokedex-bw/260.shtml" TargetMode="External"/><Relationship Id="rId316" Type="http://schemas.openxmlformats.org/officeDocument/2006/relationships/hyperlink" Target="https://www.serebii.net/pokedex-bw/316.shtml" TargetMode="External"/><Relationship Id="rId523" Type="http://schemas.openxmlformats.org/officeDocument/2006/relationships/hyperlink" Target="https://www.serebii.net/pokedex-bw/517.shtml" TargetMode="External"/><Relationship Id="rId55" Type="http://schemas.openxmlformats.org/officeDocument/2006/relationships/hyperlink" Target="https://www.serebii.net/pokedex-bw/055.shtml" TargetMode="External"/><Relationship Id="rId97" Type="http://schemas.openxmlformats.org/officeDocument/2006/relationships/hyperlink" Target="https://www.serebii.net/pokedex-bw/097.shtml" TargetMode="External"/><Relationship Id="rId120" Type="http://schemas.openxmlformats.org/officeDocument/2006/relationships/hyperlink" Target="https://www.serebii.net/pokedex-bw/120.shtml" TargetMode="External"/><Relationship Id="rId358" Type="http://schemas.openxmlformats.org/officeDocument/2006/relationships/hyperlink" Target="https://www.serebii.net/pokedex-bw/358.shtml" TargetMode="External"/><Relationship Id="rId565" Type="http://schemas.openxmlformats.org/officeDocument/2006/relationships/hyperlink" Target="https://www.serebii.net/pokedex-bw/558.shtml" TargetMode="External"/><Relationship Id="rId162" Type="http://schemas.openxmlformats.org/officeDocument/2006/relationships/hyperlink" Target="https://www.serebii.net/pokedex-bw/162.shtml" TargetMode="External"/><Relationship Id="rId218" Type="http://schemas.openxmlformats.org/officeDocument/2006/relationships/hyperlink" Target="https://www.serebii.net/pokedex-bw/218.shtml" TargetMode="External"/><Relationship Id="rId425" Type="http://schemas.openxmlformats.org/officeDocument/2006/relationships/hyperlink" Target="https://www.serebii.net/pokedex-bw/420.shtml" TargetMode="External"/><Relationship Id="rId467" Type="http://schemas.openxmlformats.org/officeDocument/2006/relationships/hyperlink" Target="https://www.serebii.net/pokedex-bw/462.shtml" TargetMode="External"/><Relationship Id="rId632" Type="http://schemas.openxmlformats.org/officeDocument/2006/relationships/hyperlink" Target="https://www.serebii.net/pokedex-bw/625.shtml" TargetMode="External"/><Relationship Id="rId271" Type="http://schemas.openxmlformats.org/officeDocument/2006/relationships/hyperlink" Target="https://www.serebii.net/pokedex-bw/271.shtml" TargetMode="External"/><Relationship Id="rId24" Type="http://schemas.openxmlformats.org/officeDocument/2006/relationships/hyperlink" Target="https://www.serebii.net/pokedex-bw/024.shtml" TargetMode="External"/><Relationship Id="rId66" Type="http://schemas.openxmlformats.org/officeDocument/2006/relationships/hyperlink" Target="https://www.serebii.net/pokedex-bw/066.shtml" TargetMode="External"/><Relationship Id="rId131" Type="http://schemas.openxmlformats.org/officeDocument/2006/relationships/hyperlink" Target="https://www.serebii.net/pokedex-bw/131.shtml" TargetMode="External"/><Relationship Id="rId327" Type="http://schemas.openxmlformats.org/officeDocument/2006/relationships/hyperlink" Target="https://www.serebii.net/pokedex-bw/327.shtml" TargetMode="External"/><Relationship Id="rId369" Type="http://schemas.openxmlformats.org/officeDocument/2006/relationships/hyperlink" Target="https://www.serebii.net/pokedex-bw/369.shtml" TargetMode="External"/><Relationship Id="rId534" Type="http://schemas.openxmlformats.org/officeDocument/2006/relationships/hyperlink" Target="https://www.serebii.net/pokedex-bw/528.shtml" TargetMode="External"/><Relationship Id="rId576" Type="http://schemas.openxmlformats.org/officeDocument/2006/relationships/hyperlink" Target="https://www.serebii.net/pokedex-bw/569.shtml" TargetMode="External"/><Relationship Id="rId173" Type="http://schemas.openxmlformats.org/officeDocument/2006/relationships/hyperlink" Target="https://www.serebii.net/pokedex-bw/173.shtml" TargetMode="External"/><Relationship Id="rId229" Type="http://schemas.openxmlformats.org/officeDocument/2006/relationships/hyperlink" Target="https://www.serebii.net/pokedex-bw/229.shtml" TargetMode="External"/><Relationship Id="rId380" Type="http://schemas.openxmlformats.org/officeDocument/2006/relationships/hyperlink" Target="https://www.serebii.net/pokedex-bw/380.shtml" TargetMode="External"/><Relationship Id="rId436" Type="http://schemas.openxmlformats.org/officeDocument/2006/relationships/hyperlink" Target="https://www.serebii.net/pokedex-bw/431.shtml" TargetMode="External"/><Relationship Id="rId601" Type="http://schemas.openxmlformats.org/officeDocument/2006/relationships/hyperlink" Target="https://www.serebii.net/pokedex-bw/594.shtml" TargetMode="External"/><Relationship Id="rId643" Type="http://schemas.openxmlformats.org/officeDocument/2006/relationships/hyperlink" Target="https://www.serebii.net/pokedex-bw/636.shtml" TargetMode="External"/><Relationship Id="rId240" Type="http://schemas.openxmlformats.org/officeDocument/2006/relationships/hyperlink" Target="https://www.serebii.net/pokedex-bw/240.shtml" TargetMode="External"/><Relationship Id="rId478" Type="http://schemas.openxmlformats.org/officeDocument/2006/relationships/hyperlink" Target="https://www.serebii.net/pokedex-bw/473.shtml" TargetMode="External"/><Relationship Id="rId35" Type="http://schemas.openxmlformats.org/officeDocument/2006/relationships/hyperlink" Target="https://www.serebii.net/pokedex-bw/035.shtml" TargetMode="External"/><Relationship Id="rId77" Type="http://schemas.openxmlformats.org/officeDocument/2006/relationships/hyperlink" Target="https://www.serebii.net/pokedex-bw/077.shtml" TargetMode="External"/><Relationship Id="rId100" Type="http://schemas.openxmlformats.org/officeDocument/2006/relationships/hyperlink" Target="https://www.serebii.net/pokedex-bw/100.shtml" TargetMode="External"/><Relationship Id="rId282" Type="http://schemas.openxmlformats.org/officeDocument/2006/relationships/hyperlink" Target="https://www.serebii.net/pokedex-bw/282.shtml" TargetMode="External"/><Relationship Id="rId338" Type="http://schemas.openxmlformats.org/officeDocument/2006/relationships/hyperlink" Target="https://www.serebii.net/pokedex-bw/338.shtml" TargetMode="External"/><Relationship Id="rId503" Type="http://schemas.openxmlformats.org/officeDocument/2006/relationships/hyperlink" Target="https://www.serebii.net/pokedex-bw/497.shtml" TargetMode="External"/><Relationship Id="rId545" Type="http://schemas.openxmlformats.org/officeDocument/2006/relationships/hyperlink" Target="https://www.serebii.net/pokedex-bw/539.shtml" TargetMode="External"/><Relationship Id="rId587" Type="http://schemas.openxmlformats.org/officeDocument/2006/relationships/hyperlink" Target="https://www.serebii.net/pokedex-bw/580.shtml" TargetMode="External"/><Relationship Id="rId8" Type="http://schemas.openxmlformats.org/officeDocument/2006/relationships/hyperlink" Target="https://www.serebii.net/pokedex-bw/008.shtml" TargetMode="External"/><Relationship Id="rId142" Type="http://schemas.openxmlformats.org/officeDocument/2006/relationships/hyperlink" Target="https://www.serebii.net/pokedex-bw/142.shtml" TargetMode="External"/><Relationship Id="rId184" Type="http://schemas.openxmlformats.org/officeDocument/2006/relationships/hyperlink" Target="https://www.serebii.net/pokedex-bw/184.shtml" TargetMode="External"/><Relationship Id="rId391" Type="http://schemas.openxmlformats.org/officeDocument/2006/relationships/hyperlink" Target="https://www.serebii.net/pokedex-bw/388.shtml" TargetMode="External"/><Relationship Id="rId405" Type="http://schemas.openxmlformats.org/officeDocument/2006/relationships/hyperlink" Target="https://www.serebii.net/pokedex-bw/402.shtml" TargetMode="External"/><Relationship Id="rId447" Type="http://schemas.openxmlformats.org/officeDocument/2006/relationships/hyperlink" Target="https://www.serebii.net/pokedex-bw/442.shtml" TargetMode="External"/><Relationship Id="rId612" Type="http://schemas.openxmlformats.org/officeDocument/2006/relationships/hyperlink" Target="https://www.serebii.net/pokedex-bw/605.shtml" TargetMode="External"/><Relationship Id="rId251" Type="http://schemas.openxmlformats.org/officeDocument/2006/relationships/hyperlink" Target="https://www.serebii.net/pokedex-bw/251.shtml" TargetMode="External"/><Relationship Id="rId489" Type="http://schemas.openxmlformats.org/officeDocument/2006/relationships/hyperlink" Target="https://www.serebii.net/pokedex-bw/484.shtml" TargetMode="External"/><Relationship Id="rId654" Type="http://schemas.openxmlformats.org/officeDocument/2006/relationships/hyperlink" Target="https://www.serebii.net/pokedex-bw/645.shtml" TargetMode="External"/><Relationship Id="rId46" Type="http://schemas.openxmlformats.org/officeDocument/2006/relationships/hyperlink" Target="https://www.serebii.net/pokedex-bw/046.shtml" TargetMode="External"/><Relationship Id="rId293" Type="http://schemas.openxmlformats.org/officeDocument/2006/relationships/hyperlink" Target="https://www.serebii.net/pokedex-bw/293.shtml" TargetMode="External"/><Relationship Id="rId307" Type="http://schemas.openxmlformats.org/officeDocument/2006/relationships/hyperlink" Target="https://www.serebii.net/pokedex-bw/307.shtml" TargetMode="External"/><Relationship Id="rId349" Type="http://schemas.openxmlformats.org/officeDocument/2006/relationships/hyperlink" Target="https://www.serebii.net/pokedex-bw/349.shtml" TargetMode="External"/><Relationship Id="rId514" Type="http://schemas.openxmlformats.org/officeDocument/2006/relationships/hyperlink" Target="https://www.serebii.net/pokedex-bw/508.shtml" TargetMode="External"/><Relationship Id="rId556" Type="http://schemas.openxmlformats.org/officeDocument/2006/relationships/hyperlink" Target="https://www.serebii.net/pokedex-bw/550.shtml" TargetMode="External"/><Relationship Id="rId88" Type="http://schemas.openxmlformats.org/officeDocument/2006/relationships/hyperlink" Target="https://www.serebii.net/pokedex-bw/088.shtml" TargetMode="External"/><Relationship Id="rId111" Type="http://schemas.openxmlformats.org/officeDocument/2006/relationships/hyperlink" Target="https://www.serebii.net/pokedex-bw/111.shtml" TargetMode="External"/><Relationship Id="rId153" Type="http://schemas.openxmlformats.org/officeDocument/2006/relationships/hyperlink" Target="https://www.serebii.net/pokedex-bw/153.shtml" TargetMode="External"/><Relationship Id="rId195" Type="http://schemas.openxmlformats.org/officeDocument/2006/relationships/hyperlink" Target="https://www.serebii.net/pokedex-bw/195.shtml" TargetMode="External"/><Relationship Id="rId209" Type="http://schemas.openxmlformats.org/officeDocument/2006/relationships/hyperlink" Target="https://www.serebii.net/pokedex-bw/209.shtml" TargetMode="External"/><Relationship Id="rId360" Type="http://schemas.openxmlformats.org/officeDocument/2006/relationships/hyperlink" Target="https://www.serebii.net/pokedex-bw/360.shtml" TargetMode="External"/><Relationship Id="rId416" Type="http://schemas.openxmlformats.org/officeDocument/2006/relationships/hyperlink" Target="https://www.serebii.net/pokedex-bw/413.shtml" TargetMode="External"/><Relationship Id="rId598" Type="http://schemas.openxmlformats.org/officeDocument/2006/relationships/hyperlink" Target="https://www.serebii.net/pokedex-bw/591.shtml" TargetMode="External"/><Relationship Id="rId220" Type="http://schemas.openxmlformats.org/officeDocument/2006/relationships/hyperlink" Target="https://www.serebii.net/pokedex-bw/220.shtml" TargetMode="External"/><Relationship Id="rId458" Type="http://schemas.openxmlformats.org/officeDocument/2006/relationships/hyperlink" Target="https://www.serebii.net/pokedex-bw/453.shtml" TargetMode="External"/><Relationship Id="rId623" Type="http://schemas.openxmlformats.org/officeDocument/2006/relationships/hyperlink" Target="https://www.serebii.net/pokedex-bw/616.shtml" TargetMode="External"/><Relationship Id="rId15" Type="http://schemas.openxmlformats.org/officeDocument/2006/relationships/hyperlink" Target="https://www.serebii.net/pokedex-bw/015.shtml" TargetMode="External"/><Relationship Id="rId57" Type="http://schemas.openxmlformats.org/officeDocument/2006/relationships/hyperlink" Target="https://www.serebii.net/pokedex-bw/057.shtml" TargetMode="External"/><Relationship Id="rId262" Type="http://schemas.openxmlformats.org/officeDocument/2006/relationships/hyperlink" Target="https://www.serebii.net/pokedex-bw/262.shtml" TargetMode="External"/><Relationship Id="rId318" Type="http://schemas.openxmlformats.org/officeDocument/2006/relationships/hyperlink" Target="https://www.serebii.net/pokedex-bw/318.shtml" TargetMode="External"/><Relationship Id="rId525" Type="http://schemas.openxmlformats.org/officeDocument/2006/relationships/hyperlink" Target="https://www.serebii.net/pokedex-bw/519.shtml" TargetMode="External"/><Relationship Id="rId567" Type="http://schemas.openxmlformats.org/officeDocument/2006/relationships/hyperlink" Target="https://www.serebii.net/pokedex-bw/560.shtml" TargetMode="External"/><Relationship Id="rId99" Type="http://schemas.openxmlformats.org/officeDocument/2006/relationships/hyperlink" Target="https://www.serebii.net/pokedex-bw/099.shtml" TargetMode="External"/><Relationship Id="rId122" Type="http://schemas.openxmlformats.org/officeDocument/2006/relationships/hyperlink" Target="https://www.serebii.net/pokedex-bw/122.shtml" TargetMode="External"/><Relationship Id="rId164" Type="http://schemas.openxmlformats.org/officeDocument/2006/relationships/hyperlink" Target="https://www.serebii.net/pokedex-bw/164.shtml" TargetMode="External"/><Relationship Id="rId371" Type="http://schemas.openxmlformats.org/officeDocument/2006/relationships/hyperlink" Target="https://www.serebii.net/pokedex-bw/371.shtml" TargetMode="External"/><Relationship Id="rId427" Type="http://schemas.openxmlformats.org/officeDocument/2006/relationships/hyperlink" Target="https://www.serebii.net/pokedex-bw/422.shtml" TargetMode="External"/><Relationship Id="rId469" Type="http://schemas.openxmlformats.org/officeDocument/2006/relationships/hyperlink" Target="https://www.serebii.net/pokedex-bw/464.shtml" TargetMode="External"/><Relationship Id="rId634" Type="http://schemas.openxmlformats.org/officeDocument/2006/relationships/hyperlink" Target="https://www.serebii.net/pokedex-bw/627.shtml" TargetMode="External"/><Relationship Id="rId26" Type="http://schemas.openxmlformats.org/officeDocument/2006/relationships/hyperlink" Target="https://www.serebii.net/pokedex-bw/026.shtml" TargetMode="External"/><Relationship Id="rId231" Type="http://schemas.openxmlformats.org/officeDocument/2006/relationships/hyperlink" Target="https://www.serebii.net/pokedex-bw/231.shtml" TargetMode="External"/><Relationship Id="rId273" Type="http://schemas.openxmlformats.org/officeDocument/2006/relationships/hyperlink" Target="https://www.serebii.net/pokedex-bw/273.shtml" TargetMode="External"/><Relationship Id="rId329" Type="http://schemas.openxmlformats.org/officeDocument/2006/relationships/hyperlink" Target="https://www.serebii.net/pokedex-bw/329.shtml" TargetMode="External"/><Relationship Id="rId480" Type="http://schemas.openxmlformats.org/officeDocument/2006/relationships/hyperlink" Target="https://www.serebii.net/pokedex-bw/475.shtml" TargetMode="External"/><Relationship Id="rId536" Type="http://schemas.openxmlformats.org/officeDocument/2006/relationships/hyperlink" Target="https://www.serebii.net/pokedex-bw/530.shtml" TargetMode="External"/><Relationship Id="rId68" Type="http://schemas.openxmlformats.org/officeDocument/2006/relationships/hyperlink" Target="https://www.serebii.net/pokedex-bw/068.shtml" TargetMode="External"/><Relationship Id="rId133" Type="http://schemas.openxmlformats.org/officeDocument/2006/relationships/hyperlink" Target="https://www.serebii.net/pokedex-bw/133.shtml" TargetMode="External"/><Relationship Id="rId175" Type="http://schemas.openxmlformats.org/officeDocument/2006/relationships/hyperlink" Target="https://www.serebii.net/pokedex-bw/175.shtml" TargetMode="External"/><Relationship Id="rId340" Type="http://schemas.openxmlformats.org/officeDocument/2006/relationships/hyperlink" Target="https://www.serebii.net/pokedex-bw/340.shtml" TargetMode="External"/><Relationship Id="rId578" Type="http://schemas.openxmlformats.org/officeDocument/2006/relationships/hyperlink" Target="https://www.serebii.net/pokedex-bw/571.shtml" TargetMode="External"/><Relationship Id="rId200" Type="http://schemas.openxmlformats.org/officeDocument/2006/relationships/hyperlink" Target="https://www.serebii.net/pokedex-bw/200.shtml" TargetMode="External"/><Relationship Id="rId382" Type="http://schemas.openxmlformats.org/officeDocument/2006/relationships/hyperlink" Target="https://www.serebii.net/pokedex-bw/382.shtml" TargetMode="External"/><Relationship Id="rId438" Type="http://schemas.openxmlformats.org/officeDocument/2006/relationships/hyperlink" Target="https://www.serebii.net/pokedex-bw/433.shtml" TargetMode="External"/><Relationship Id="rId603" Type="http://schemas.openxmlformats.org/officeDocument/2006/relationships/hyperlink" Target="https://www.serebii.net/pokedex-bw/596.shtml" TargetMode="External"/><Relationship Id="rId645" Type="http://schemas.openxmlformats.org/officeDocument/2006/relationships/hyperlink" Target="https://www.serebii.net/pokedex-bw/638.shtml" TargetMode="External"/><Relationship Id="rId242" Type="http://schemas.openxmlformats.org/officeDocument/2006/relationships/hyperlink" Target="https://www.serebii.net/pokedex-bw/242.shtml" TargetMode="External"/><Relationship Id="rId284" Type="http://schemas.openxmlformats.org/officeDocument/2006/relationships/hyperlink" Target="https://www.serebii.net/pokedex-bw/284.shtml" TargetMode="External"/><Relationship Id="rId491" Type="http://schemas.openxmlformats.org/officeDocument/2006/relationships/hyperlink" Target="https://www.serebii.net/pokedex-bw/486.shtml" TargetMode="External"/><Relationship Id="rId505" Type="http://schemas.openxmlformats.org/officeDocument/2006/relationships/hyperlink" Target="https://www.serebii.net/pokedex-bw/499.shtml" TargetMode="External"/><Relationship Id="rId37" Type="http://schemas.openxmlformats.org/officeDocument/2006/relationships/hyperlink" Target="https://www.serebii.net/pokedex-bw/037.shtml" TargetMode="External"/><Relationship Id="rId79" Type="http://schemas.openxmlformats.org/officeDocument/2006/relationships/hyperlink" Target="https://www.serebii.net/pokedex-bw/079.shtml" TargetMode="External"/><Relationship Id="rId102" Type="http://schemas.openxmlformats.org/officeDocument/2006/relationships/hyperlink" Target="https://www.serebii.net/pokedex-bw/102.shtml" TargetMode="External"/><Relationship Id="rId144" Type="http://schemas.openxmlformats.org/officeDocument/2006/relationships/hyperlink" Target="https://www.serebii.net/pokedex-bw/144.shtml" TargetMode="External"/><Relationship Id="rId547" Type="http://schemas.openxmlformats.org/officeDocument/2006/relationships/hyperlink" Target="https://www.serebii.net/pokedex-bw/541.shtml" TargetMode="External"/><Relationship Id="rId589" Type="http://schemas.openxmlformats.org/officeDocument/2006/relationships/hyperlink" Target="https://www.serebii.net/pokedex-bw/582.shtml" TargetMode="External"/><Relationship Id="rId90" Type="http://schemas.openxmlformats.org/officeDocument/2006/relationships/hyperlink" Target="https://www.serebii.net/pokedex-bw/090.shtml" TargetMode="External"/><Relationship Id="rId186" Type="http://schemas.openxmlformats.org/officeDocument/2006/relationships/hyperlink" Target="https://www.serebii.net/pokedex-bw/186.shtml" TargetMode="External"/><Relationship Id="rId351" Type="http://schemas.openxmlformats.org/officeDocument/2006/relationships/hyperlink" Target="https://www.serebii.net/pokedex-bw/351.shtml" TargetMode="External"/><Relationship Id="rId393" Type="http://schemas.openxmlformats.org/officeDocument/2006/relationships/hyperlink" Target="https://www.serebii.net/pokedex-bw/390.shtml" TargetMode="External"/><Relationship Id="rId407" Type="http://schemas.openxmlformats.org/officeDocument/2006/relationships/hyperlink" Target="https://www.serebii.net/pokedex-bw/404.shtml" TargetMode="External"/><Relationship Id="rId449" Type="http://schemas.openxmlformats.org/officeDocument/2006/relationships/hyperlink" Target="https://www.serebii.net/pokedex-bw/444.shtml" TargetMode="External"/><Relationship Id="rId614" Type="http://schemas.openxmlformats.org/officeDocument/2006/relationships/hyperlink" Target="https://www.serebii.net/pokedex-bw/607.shtml" TargetMode="External"/><Relationship Id="rId656" Type="http://schemas.openxmlformats.org/officeDocument/2006/relationships/hyperlink" Target="https://www.serebii.net/pokedex-bw/646.shtml" TargetMode="External"/><Relationship Id="rId211" Type="http://schemas.openxmlformats.org/officeDocument/2006/relationships/hyperlink" Target="https://www.serebii.net/pokedex-bw/211.shtml" TargetMode="External"/><Relationship Id="rId253" Type="http://schemas.openxmlformats.org/officeDocument/2006/relationships/hyperlink" Target="https://www.serebii.net/pokedex-bw/253.shtml" TargetMode="External"/><Relationship Id="rId295" Type="http://schemas.openxmlformats.org/officeDocument/2006/relationships/hyperlink" Target="https://www.serebii.net/pokedex-bw/295.shtml" TargetMode="External"/><Relationship Id="rId309" Type="http://schemas.openxmlformats.org/officeDocument/2006/relationships/hyperlink" Target="https://www.serebii.net/pokedex-bw/309.shtml" TargetMode="External"/><Relationship Id="rId460" Type="http://schemas.openxmlformats.org/officeDocument/2006/relationships/hyperlink" Target="https://www.serebii.net/pokedex-bw/455.shtml" TargetMode="External"/><Relationship Id="rId516" Type="http://schemas.openxmlformats.org/officeDocument/2006/relationships/hyperlink" Target="https://www.serebii.net/pokedex-bw/510.shtml" TargetMode="External"/><Relationship Id="rId48" Type="http://schemas.openxmlformats.org/officeDocument/2006/relationships/hyperlink" Target="https://www.serebii.net/pokedex-bw/048.shtml" TargetMode="External"/><Relationship Id="rId113" Type="http://schemas.openxmlformats.org/officeDocument/2006/relationships/hyperlink" Target="https://www.serebii.net/pokedex-bw/113.shtml" TargetMode="External"/><Relationship Id="rId320" Type="http://schemas.openxmlformats.org/officeDocument/2006/relationships/hyperlink" Target="https://www.serebii.net/pokedex-bw/320.shtml" TargetMode="External"/><Relationship Id="rId558" Type="http://schemas.openxmlformats.org/officeDocument/2006/relationships/hyperlink" Target="https://www.serebii.net/pokedex-bw/552.shtml" TargetMode="External"/><Relationship Id="rId155" Type="http://schemas.openxmlformats.org/officeDocument/2006/relationships/hyperlink" Target="https://www.serebii.net/pokedex-bw/155.shtml" TargetMode="External"/><Relationship Id="rId197" Type="http://schemas.openxmlformats.org/officeDocument/2006/relationships/hyperlink" Target="https://www.serebii.net/pokedex-bw/197.shtml" TargetMode="External"/><Relationship Id="rId362" Type="http://schemas.openxmlformats.org/officeDocument/2006/relationships/hyperlink" Target="https://www.serebii.net/pokedex-bw/362.shtml" TargetMode="External"/><Relationship Id="rId418" Type="http://schemas.openxmlformats.org/officeDocument/2006/relationships/hyperlink" Target="https://www.serebii.net/pokedex-bw/413.shtml" TargetMode="External"/><Relationship Id="rId625" Type="http://schemas.openxmlformats.org/officeDocument/2006/relationships/hyperlink" Target="https://www.serebii.net/pokedex-bw/618.shtml" TargetMode="External"/><Relationship Id="rId222" Type="http://schemas.openxmlformats.org/officeDocument/2006/relationships/hyperlink" Target="https://www.serebii.net/pokedex-bw/222.shtml" TargetMode="External"/><Relationship Id="rId264" Type="http://schemas.openxmlformats.org/officeDocument/2006/relationships/hyperlink" Target="https://www.serebii.net/pokedex-bw/264.shtml" TargetMode="External"/><Relationship Id="rId471" Type="http://schemas.openxmlformats.org/officeDocument/2006/relationships/hyperlink" Target="https://www.serebii.net/pokedex-bw/466.shtml" TargetMode="External"/><Relationship Id="rId17" Type="http://schemas.openxmlformats.org/officeDocument/2006/relationships/hyperlink" Target="https://www.serebii.net/pokedex-bw/017.shtml" TargetMode="External"/><Relationship Id="rId59" Type="http://schemas.openxmlformats.org/officeDocument/2006/relationships/hyperlink" Target="https://www.serebii.net/pokedex-bw/059.shtml" TargetMode="External"/><Relationship Id="rId124" Type="http://schemas.openxmlformats.org/officeDocument/2006/relationships/hyperlink" Target="https://www.serebii.net/pokedex-bw/124.shtml" TargetMode="External"/><Relationship Id="rId527" Type="http://schemas.openxmlformats.org/officeDocument/2006/relationships/hyperlink" Target="https://www.serebii.net/pokedex-bw/521.shtml" TargetMode="External"/><Relationship Id="rId569" Type="http://schemas.openxmlformats.org/officeDocument/2006/relationships/hyperlink" Target="https://www.serebii.net/pokedex-bw/562.shtml" TargetMode="External"/><Relationship Id="rId70" Type="http://schemas.openxmlformats.org/officeDocument/2006/relationships/hyperlink" Target="https://www.serebii.net/pokedex-bw/070.shtml" TargetMode="External"/><Relationship Id="rId166" Type="http://schemas.openxmlformats.org/officeDocument/2006/relationships/hyperlink" Target="https://www.serebii.net/pokedex-bw/166.shtml" TargetMode="External"/><Relationship Id="rId331" Type="http://schemas.openxmlformats.org/officeDocument/2006/relationships/hyperlink" Target="https://www.serebii.net/pokedex-bw/331.shtml" TargetMode="External"/><Relationship Id="rId373" Type="http://schemas.openxmlformats.org/officeDocument/2006/relationships/hyperlink" Target="https://www.serebii.net/pokedex-bw/373.shtml" TargetMode="External"/><Relationship Id="rId429" Type="http://schemas.openxmlformats.org/officeDocument/2006/relationships/hyperlink" Target="https://www.serebii.net/pokedex-bw/424.shtml" TargetMode="External"/><Relationship Id="rId580" Type="http://schemas.openxmlformats.org/officeDocument/2006/relationships/hyperlink" Target="https://www.serebii.net/pokedex-bw/573.shtml" TargetMode="External"/><Relationship Id="rId636" Type="http://schemas.openxmlformats.org/officeDocument/2006/relationships/hyperlink" Target="https://www.serebii.net/pokedex-bw/629.shtml" TargetMode="External"/><Relationship Id="rId1" Type="http://schemas.openxmlformats.org/officeDocument/2006/relationships/hyperlink" Target="https://www.serebii.net/pokedex-bw/001.shtml" TargetMode="External"/><Relationship Id="rId233" Type="http://schemas.openxmlformats.org/officeDocument/2006/relationships/hyperlink" Target="https://www.serebii.net/pokedex-bw/233.shtml" TargetMode="External"/><Relationship Id="rId440" Type="http://schemas.openxmlformats.org/officeDocument/2006/relationships/hyperlink" Target="https://www.serebii.net/pokedex-bw/435.shtml" TargetMode="External"/><Relationship Id="rId28" Type="http://schemas.openxmlformats.org/officeDocument/2006/relationships/hyperlink" Target="https://www.serebii.net/pokedex-bw/028.shtml" TargetMode="External"/><Relationship Id="rId275" Type="http://schemas.openxmlformats.org/officeDocument/2006/relationships/hyperlink" Target="https://www.serebii.net/pokedex-bw/275.shtml" TargetMode="External"/><Relationship Id="rId300" Type="http://schemas.openxmlformats.org/officeDocument/2006/relationships/hyperlink" Target="https://www.serebii.net/pokedex-bw/300.shtml" TargetMode="External"/><Relationship Id="rId482" Type="http://schemas.openxmlformats.org/officeDocument/2006/relationships/hyperlink" Target="https://www.serebii.net/pokedex-bw/477.shtml" TargetMode="External"/><Relationship Id="rId538" Type="http://schemas.openxmlformats.org/officeDocument/2006/relationships/hyperlink" Target="https://www.serebii.net/pokedex-bw/532.shtml" TargetMode="External"/><Relationship Id="rId81" Type="http://schemas.openxmlformats.org/officeDocument/2006/relationships/hyperlink" Target="https://www.serebii.net/pokedex-bw/081.shtml" TargetMode="External"/><Relationship Id="rId135" Type="http://schemas.openxmlformats.org/officeDocument/2006/relationships/hyperlink" Target="https://www.serebii.net/pokedex-bw/135.shtml" TargetMode="External"/><Relationship Id="rId177" Type="http://schemas.openxmlformats.org/officeDocument/2006/relationships/hyperlink" Target="https://www.serebii.net/pokedex-bw/177.shtml" TargetMode="External"/><Relationship Id="rId342" Type="http://schemas.openxmlformats.org/officeDocument/2006/relationships/hyperlink" Target="https://www.serebii.net/pokedex-bw/342.shtml" TargetMode="External"/><Relationship Id="rId384" Type="http://schemas.openxmlformats.org/officeDocument/2006/relationships/hyperlink" Target="https://www.serebii.net/pokedex-bw/384.shtml" TargetMode="External"/><Relationship Id="rId591" Type="http://schemas.openxmlformats.org/officeDocument/2006/relationships/hyperlink" Target="https://www.serebii.net/pokedex-bw/584.shtml" TargetMode="External"/><Relationship Id="rId605" Type="http://schemas.openxmlformats.org/officeDocument/2006/relationships/hyperlink" Target="https://www.serebii.net/pokedex-bw/598.shtml" TargetMode="External"/><Relationship Id="rId202" Type="http://schemas.openxmlformats.org/officeDocument/2006/relationships/hyperlink" Target="https://www.serebii.net/pokedex-bw/202.shtml" TargetMode="External"/><Relationship Id="rId244" Type="http://schemas.openxmlformats.org/officeDocument/2006/relationships/hyperlink" Target="https://www.serebii.net/pokedex-bw/244.shtml" TargetMode="External"/><Relationship Id="rId647" Type="http://schemas.openxmlformats.org/officeDocument/2006/relationships/hyperlink" Target="https://www.serebii.net/pokedex-bw/640.shtml" TargetMode="External"/><Relationship Id="rId39" Type="http://schemas.openxmlformats.org/officeDocument/2006/relationships/hyperlink" Target="https://www.serebii.net/pokedex-bw/039.shtml" TargetMode="External"/><Relationship Id="rId286" Type="http://schemas.openxmlformats.org/officeDocument/2006/relationships/hyperlink" Target="https://www.serebii.net/pokedex-bw/286.shtml" TargetMode="External"/><Relationship Id="rId451" Type="http://schemas.openxmlformats.org/officeDocument/2006/relationships/hyperlink" Target="https://www.serebii.net/pokedex-bw/446.shtml" TargetMode="External"/><Relationship Id="rId493" Type="http://schemas.openxmlformats.org/officeDocument/2006/relationships/hyperlink" Target="https://www.serebii.net/pokedex-bw/488.shtml" TargetMode="External"/><Relationship Id="rId507" Type="http://schemas.openxmlformats.org/officeDocument/2006/relationships/hyperlink" Target="https://www.serebii.net/pokedex-bw/501.shtml" TargetMode="External"/><Relationship Id="rId549" Type="http://schemas.openxmlformats.org/officeDocument/2006/relationships/hyperlink" Target="https://www.serebii.net/pokedex-bw/543.shtml" TargetMode="External"/><Relationship Id="rId50" Type="http://schemas.openxmlformats.org/officeDocument/2006/relationships/hyperlink" Target="https://www.serebii.net/pokedex-bw/050.shtml" TargetMode="External"/><Relationship Id="rId104" Type="http://schemas.openxmlformats.org/officeDocument/2006/relationships/hyperlink" Target="https://www.serebii.net/pokedex-bw/104.shtml" TargetMode="External"/><Relationship Id="rId146" Type="http://schemas.openxmlformats.org/officeDocument/2006/relationships/hyperlink" Target="https://www.serebii.net/pokedex-bw/146.shtml" TargetMode="External"/><Relationship Id="rId188" Type="http://schemas.openxmlformats.org/officeDocument/2006/relationships/hyperlink" Target="https://www.serebii.net/pokedex-bw/188.shtml" TargetMode="External"/><Relationship Id="rId311" Type="http://schemas.openxmlformats.org/officeDocument/2006/relationships/hyperlink" Target="https://www.serebii.net/pokedex-bw/311.shtml" TargetMode="External"/><Relationship Id="rId353" Type="http://schemas.openxmlformats.org/officeDocument/2006/relationships/hyperlink" Target="https://www.serebii.net/pokedex-bw/353.shtml" TargetMode="External"/><Relationship Id="rId395" Type="http://schemas.openxmlformats.org/officeDocument/2006/relationships/hyperlink" Target="https://www.serebii.net/pokedex-bw/392.shtml" TargetMode="External"/><Relationship Id="rId409" Type="http://schemas.openxmlformats.org/officeDocument/2006/relationships/hyperlink" Target="https://www.serebii.net/pokedex-bw/406.shtml" TargetMode="External"/><Relationship Id="rId560" Type="http://schemas.openxmlformats.org/officeDocument/2006/relationships/hyperlink" Target="https://www.serebii.net/pokedex-bw/554.shtml" TargetMode="External"/><Relationship Id="rId92" Type="http://schemas.openxmlformats.org/officeDocument/2006/relationships/hyperlink" Target="https://www.serebii.net/pokedex-bw/092.shtml" TargetMode="External"/><Relationship Id="rId213" Type="http://schemas.openxmlformats.org/officeDocument/2006/relationships/hyperlink" Target="https://www.serebii.net/pokedex-bw/213.shtml" TargetMode="External"/><Relationship Id="rId420" Type="http://schemas.openxmlformats.org/officeDocument/2006/relationships/hyperlink" Target="https://www.serebii.net/pokedex-bw/415.shtml" TargetMode="External"/><Relationship Id="rId616" Type="http://schemas.openxmlformats.org/officeDocument/2006/relationships/hyperlink" Target="https://www.serebii.net/pokedex-bw/609.shtml" TargetMode="External"/><Relationship Id="rId658" Type="http://schemas.openxmlformats.org/officeDocument/2006/relationships/hyperlink" Target="https://www.serebii.net/pokedex-bw/646.shtml" TargetMode="External"/><Relationship Id="rId255" Type="http://schemas.openxmlformats.org/officeDocument/2006/relationships/hyperlink" Target="https://www.serebii.net/pokedex-bw/255.shtml" TargetMode="External"/><Relationship Id="rId297" Type="http://schemas.openxmlformats.org/officeDocument/2006/relationships/hyperlink" Target="https://www.serebii.net/pokedex-bw/297.shtml" TargetMode="External"/><Relationship Id="rId462" Type="http://schemas.openxmlformats.org/officeDocument/2006/relationships/hyperlink" Target="https://www.serebii.net/pokedex-bw/457.shtml" TargetMode="External"/><Relationship Id="rId518" Type="http://schemas.openxmlformats.org/officeDocument/2006/relationships/hyperlink" Target="https://www.serebii.net/pokedex-bw/512.shtml" TargetMode="External"/><Relationship Id="rId115" Type="http://schemas.openxmlformats.org/officeDocument/2006/relationships/hyperlink" Target="https://www.serebii.net/pokedex-bw/115.shtml" TargetMode="External"/><Relationship Id="rId157" Type="http://schemas.openxmlformats.org/officeDocument/2006/relationships/hyperlink" Target="https://www.serebii.net/pokedex-bw/157.shtml" TargetMode="External"/><Relationship Id="rId322" Type="http://schemas.openxmlformats.org/officeDocument/2006/relationships/hyperlink" Target="https://www.serebii.net/pokedex-bw/322.shtml" TargetMode="External"/><Relationship Id="rId364" Type="http://schemas.openxmlformats.org/officeDocument/2006/relationships/hyperlink" Target="https://www.serebii.net/pokedex-bw/364.shtml" TargetMode="External"/><Relationship Id="rId61" Type="http://schemas.openxmlformats.org/officeDocument/2006/relationships/hyperlink" Target="https://www.serebii.net/pokedex-bw/061.shtml" TargetMode="External"/><Relationship Id="rId199" Type="http://schemas.openxmlformats.org/officeDocument/2006/relationships/hyperlink" Target="https://www.serebii.net/pokedex-bw/199.shtml" TargetMode="External"/><Relationship Id="rId571" Type="http://schemas.openxmlformats.org/officeDocument/2006/relationships/hyperlink" Target="https://www.serebii.net/pokedex-bw/564.shtml" TargetMode="External"/><Relationship Id="rId627" Type="http://schemas.openxmlformats.org/officeDocument/2006/relationships/hyperlink" Target="https://www.serebii.net/pokedex-bw/620.shtml" TargetMode="External"/><Relationship Id="rId19" Type="http://schemas.openxmlformats.org/officeDocument/2006/relationships/hyperlink" Target="https://www.serebii.net/pokedex-bw/019.shtml" TargetMode="External"/><Relationship Id="rId224" Type="http://schemas.openxmlformats.org/officeDocument/2006/relationships/hyperlink" Target="https://www.serebii.net/pokedex-bw/224.shtml" TargetMode="External"/><Relationship Id="rId266" Type="http://schemas.openxmlformats.org/officeDocument/2006/relationships/hyperlink" Target="https://www.serebii.net/pokedex-bw/266.shtml" TargetMode="External"/><Relationship Id="rId431" Type="http://schemas.openxmlformats.org/officeDocument/2006/relationships/hyperlink" Target="https://www.serebii.net/pokedex-bw/426.shtml" TargetMode="External"/><Relationship Id="rId473" Type="http://schemas.openxmlformats.org/officeDocument/2006/relationships/hyperlink" Target="https://www.serebii.net/pokedex-bw/468.shtml" TargetMode="External"/><Relationship Id="rId529" Type="http://schemas.openxmlformats.org/officeDocument/2006/relationships/hyperlink" Target="https://www.serebii.net/pokedex-bw/523.shtml" TargetMode="External"/><Relationship Id="rId30" Type="http://schemas.openxmlformats.org/officeDocument/2006/relationships/hyperlink" Target="https://www.serebii.net/pokedex-bw/030.shtml" TargetMode="External"/><Relationship Id="rId126" Type="http://schemas.openxmlformats.org/officeDocument/2006/relationships/hyperlink" Target="https://www.serebii.net/pokedex-bw/126.shtml" TargetMode="External"/><Relationship Id="rId168" Type="http://schemas.openxmlformats.org/officeDocument/2006/relationships/hyperlink" Target="https://www.serebii.net/pokedex-bw/168.shtml" TargetMode="External"/><Relationship Id="rId333" Type="http://schemas.openxmlformats.org/officeDocument/2006/relationships/hyperlink" Target="https://www.serebii.net/pokedex-bw/333.shtml" TargetMode="External"/><Relationship Id="rId540" Type="http://schemas.openxmlformats.org/officeDocument/2006/relationships/hyperlink" Target="https://www.serebii.net/pokedex-bw/534.shtml" TargetMode="External"/><Relationship Id="rId72" Type="http://schemas.openxmlformats.org/officeDocument/2006/relationships/hyperlink" Target="https://www.serebii.net/pokedex-bw/072.shtml" TargetMode="External"/><Relationship Id="rId375" Type="http://schemas.openxmlformats.org/officeDocument/2006/relationships/hyperlink" Target="https://www.serebii.net/pokedex-bw/375.shtml" TargetMode="External"/><Relationship Id="rId582" Type="http://schemas.openxmlformats.org/officeDocument/2006/relationships/hyperlink" Target="https://www.serebii.net/pokedex-bw/575.shtml" TargetMode="External"/><Relationship Id="rId638" Type="http://schemas.openxmlformats.org/officeDocument/2006/relationships/hyperlink" Target="https://www.serebii.net/pokedex-bw/631.shtml" TargetMode="External"/><Relationship Id="rId3" Type="http://schemas.openxmlformats.org/officeDocument/2006/relationships/hyperlink" Target="https://www.serebii.net/pokedex-bw/003.shtml" TargetMode="External"/><Relationship Id="rId235" Type="http://schemas.openxmlformats.org/officeDocument/2006/relationships/hyperlink" Target="https://www.serebii.net/pokedex-bw/235.shtml" TargetMode="External"/><Relationship Id="rId277" Type="http://schemas.openxmlformats.org/officeDocument/2006/relationships/hyperlink" Target="https://www.serebii.net/pokedex-bw/277.shtml" TargetMode="External"/><Relationship Id="rId400" Type="http://schemas.openxmlformats.org/officeDocument/2006/relationships/hyperlink" Target="https://www.serebii.net/pokedex-bw/397.shtml" TargetMode="External"/><Relationship Id="rId442" Type="http://schemas.openxmlformats.org/officeDocument/2006/relationships/hyperlink" Target="https://www.serebii.net/pokedex-bw/437.shtml" TargetMode="External"/><Relationship Id="rId484" Type="http://schemas.openxmlformats.org/officeDocument/2006/relationships/hyperlink" Target="https://www.serebii.net/pokedex-bw/479.shtml" TargetMode="External"/><Relationship Id="rId137" Type="http://schemas.openxmlformats.org/officeDocument/2006/relationships/hyperlink" Target="https://www.serebii.net/pokedex-bw/137.shtml" TargetMode="External"/><Relationship Id="rId302" Type="http://schemas.openxmlformats.org/officeDocument/2006/relationships/hyperlink" Target="https://www.serebii.net/pokedex-bw/302.shtml" TargetMode="External"/><Relationship Id="rId344" Type="http://schemas.openxmlformats.org/officeDocument/2006/relationships/hyperlink" Target="https://www.serebii.net/pokedex-bw/344.shtml" TargetMode="External"/><Relationship Id="rId41" Type="http://schemas.openxmlformats.org/officeDocument/2006/relationships/hyperlink" Target="https://www.serebii.net/pokedex-bw/041.shtml" TargetMode="External"/><Relationship Id="rId83" Type="http://schemas.openxmlformats.org/officeDocument/2006/relationships/hyperlink" Target="https://www.serebii.net/pokedex-bw/083.shtml" TargetMode="External"/><Relationship Id="rId179" Type="http://schemas.openxmlformats.org/officeDocument/2006/relationships/hyperlink" Target="https://www.serebii.net/pokedex-bw/179.shtml" TargetMode="External"/><Relationship Id="rId386" Type="http://schemas.openxmlformats.org/officeDocument/2006/relationships/hyperlink" Target="https://www.serebii.net/pokedex-bw/386.shtml" TargetMode="External"/><Relationship Id="rId551" Type="http://schemas.openxmlformats.org/officeDocument/2006/relationships/hyperlink" Target="https://www.serebii.net/pokedex-bw/545.shtml" TargetMode="External"/><Relationship Id="rId593" Type="http://schemas.openxmlformats.org/officeDocument/2006/relationships/hyperlink" Target="https://www.serebii.net/pokedex-bw/586.shtml" TargetMode="External"/><Relationship Id="rId607" Type="http://schemas.openxmlformats.org/officeDocument/2006/relationships/hyperlink" Target="https://www.serebii.net/pokedex-bw/600.shtml" TargetMode="External"/><Relationship Id="rId649" Type="http://schemas.openxmlformats.org/officeDocument/2006/relationships/hyperlink" Target="https://www.serebii.net/pokedex-bw/641.shtml" TargetMode="External"/><Relationship Id="rId190" Type="http://schemas.openxmlformats.org/officeDocument/2006/relationships/hyperlink" Target="https://www.serebii.net/pokedex-bw/190.shtml" TargetMode="External"/><Relationship Id="rId204" Type="http://schemas.openxmlformats.org/officeDocument/2006/relationships/hyperlink" Target="https://www.serebii.net/pokedex-bw/204.shtml" TargetMode="External"/><Relationship Id="rId246" Type="http://schemas.openxmlformats.org/officeDocument/2006/relationships/hyperlink" Target="https://www.serebii.net/pokedex-bw/246.shtml" TargetMode="External"/><Relationship Id="rId288" Type="http://schemas.openxmlformats.org/officeDocument/2006/relationships/hyperlink" Target="https://www.serebii.net/pokedex-bw/288.shtml" TargetMode="External"/><Relationship Id="rId411" Type="http://schemas.openxmlformats.org/officeDocument/2006/relationships/hyperlink" Target="https://www.serebii.net/pokedex-bw/408.shtml" TargetMode="External"/><Relationship Id="rId453" Type="http://schemas.openxmlformats.org/officeDocument/2006/relationships/hyperlink" Target="https://www.serebii.net/pokedex-bw/448.shtml" TargetMode="External"/><Relationship Id="rId509" Type="http://schemas.openxmlformats.org/officeDocument/2006/relationships/hyperlink" Target="https://www.serebii.net/pokedex-bw/503.shtml" TargetMode="External"/><Relationship Id="rId660" Type="http://schemas.openxmlformats.org/officeDocument/2006/relationships/hyperlink" Target="https://www.serebii.net/pokedex-bw/648.shtml" TargetMode="External"/><Relationship Id="rId106" Type="http://schemas.openxmlformats.org/officeDocument/2006/relationships/hyperlink" Target="https://www.serebii.net/pokedex-bw/106.shtml" TargetMode="External"/><Relationship Id="rId313" Type="http://schemas.openxmlformats.org/officeDocument/2006/relationships/hyperlink" Target="https://www.serebii.net/pokedex-bw/313.shtml" TargetMode="External"/><Relationship Id="rId495" Type="http://schemas.openxmlformats.org/officeDocument/2006/relationships/hyperlink" Target="https://www.serebii.net/pokedex-bw/490.shtml" TargetMode="External"/><Relationship Id="rId10" Type="http://schemas.openxmlformats.org/officeDocument/2006/relationships/hyperlink" Target="https://www.serebii.net/pokedex-bw/010.shtml" TargetMode="External"/><Relationship Id="rId52" Type="http://schemas.openxmlformats.org/officeDocument/2006/relationships/hyperlink" Target="https://www.serebii.net/pokedex-bw/052.shtml" TargetMode="External"/><Relationship Id="rId94" Type="http://schemas.openxmlformats.org/officeDocument/2006/relationships/hyperlink" Target="https://www.serebii.net/pokedex-bw/094.shtml" TargetMode="External"/><Relationship Id="rId148" Type="http://schemas.openxmlformats.org/officeDocument/2006/relationships/hyperlink" Target="https://www.serebii.net/pokedex-bw/148.shtml" TargetMode="External"/><Relationship Id="rId355" Type="http://schemas.openxmlformats.org/officeDocument/2006/relationships/hyperlink" Target="https://www.serebii.net/pokedex-bw/355.shtml" TargetMode="External"/><Relationship Id="rId397" Type="http://schemas.openxmlformats.org/officeDocument/2006/relationships/hyperlink" Target="https://www.serebii.net/pokedex-bw/394.shtml" TargetMode="External"/><Relationship Id="rId520" Type="http://schemas.openxmlformats.org/officeDocument/2006/relationships/hyperlink" Target="https://www.serebii.net/pokedex-bw/514.shtml" TargetMode="External"/><Relationship Id="rId562" Type="http://schemas.openxmlformats.org/officeDocument/2006/relationships/hyperlink" Target="https://www.serebii.net/pokedex-bw/555.shtml" TargetMode="External"/><Relationship Id="rId618" Type="http://schemas.openxmlformats.org/officeDocument/2006/relationships/hyperlink" Target="https://www.serebii.net/pokedex-bw/611.shtml" TargetMode="External"/><Relationship Id="rId215" Type="http://schemas.openxmlformats.org/officeDocument/2006/relationships/hyperlink" Target="https://www.serebii.net/pokedex-bw/215.shtml" TargetMode="External"/><Relationship Id="rId257" Type="http://schemas.openxmlformats.org/officeDocument/2006/relationships/hyperlink" Target="https://www.serebii.net/pokedex-bw/257.shtml" TargetMode="External"/><Relationship Id="rId422" Type="http://schemas.openxmlformats.org/officeDocument/2006/relationships/hyperlink" Target="https://www.serebii.net/pokedex-bw/417.shtml" TargetMode="External"/><Relationship Id="rId464" Type="http://schemas.openxmlformats.org/officeDocument/2006/relationships/hyperlink" Target="https://www.serebii.net/pokedex-bw/459.shtml" TargetMode="External"/><Relationship Id="rId299" Type="http://schemas.openxmlformats.org/officeDocument/2006/relationships/hyperlink" Target="https://www.serebii.net/pokedex-bw/299.shtml" TargetMode="External"/><Relationship Id="rId63" Type="http://schemas.openxmlformats.org/officeDocument/2006/relationships/hyperlink" Target="https://www.serebii.net/pokedex-bw/063.shtml" TargetMode="External"/><Relationship Id="rId159" Type="http://schemas.openxmlformats.org/officeDocument/2006/relationships/hyperlink" Target="https://www.serebii.net/pokedex-bw/159.shtml" TargetMode="External"/><Relationship Id="rId366" Type="http://schemas.openxmlformats.org/officeDocument/2006/relationships/hyperlink" Target="https://www.serebii.net/pokedex-bw/366.shtml" TargetMode="External"/><Relationship Id="rId573" Type="http://schemas.openxmlformats.org/officeDocument/2006/relationships/hyperlink" Target="https://www.serebii.net/pokedex-bw/566.shtml" TargetMode="External"/><Relationship Id="rId226" Type="http://schemas.openxmlformats.org/officeDocument/2006/relationships/hyperlink" Target="https://www.serebii.net/pokedex-bw/226.shtml" TargetMode="External"/><Relationship Id="rId433" Type="http://schemas.openxmlformats.org/officeDocument/2006/relationships/hyperlink" Target="https://www.serebii.net/pokedex-bw/428.shtml" TargetMode="External"/><Relationship Id="rId640" Type="http://schemas.openxmlformats.org/officeDocument/2006/relationships/hyperlink" Target="https://www.serebii.net/pokedex-bw/633.shtml" TargetMode="External"/><Relationship Id="rId74" Type="http://schemas.openxmlformats.org/officeDocument/2006/relationships/hyperlink" Target="https://www.serebii.net/pokedex-bw/074.shtml" TargetMode="External"/><Relationship Id="rId377" Type="http://schemas.openxmlformats.org/officeDocument/2006/relationships/hyperlink" Target="https://www.serebii.net/pokedex-bw/377.shtml" TargetMode="External"/><Relationship Id="rId500" Type="http://schemas.openxmlformats.org/officeDocument/2006/relationships/hyperlink" Target="https://www.serebii.net/pokedex-bw/494.shtml" TargetMode="External"/><Relationship Id="rId584" Type="http://schemas.openxmlformats.org/officeDocument/2006/relationships/hyperlink" Target="https://www.serebii.net/pokedex-bw/577.shtml" TargetMode="External"/><Relationship Id="rId5" Type="http://schemas.openxmlformats.org/officeDocument/2006/relationships/hyperlink" Target="https://www.serebii.net/pokedex-bw/005.shtml" TargetMode="External"/><Relationship Id="rId237" Type="http://schemas.openxmlformats.org/officeDocument/2006/relationships/hyperlink" Target="https://www.serebii.net/pokedex-bw/237.shtml" TargetMode="External"/><Relationship Id="rId444" Type="http://schemas.openxmlformats.org/officeDocument/2006/relationships/hyperlink" Target="https://www.serebii.net/pokedex-bw/439.shtml" TargetMode="External"/><Relationship Id="rId651" Type="http://schemas.openxmlformats.org/officeDocument/2006/relationships/hyperlink" Target="https://www.serebii.net/pokedex-bw/642.shtml" TargetMode="External"/><Relationship Id="rId290" Type="http://schemas.openxmlformats.org/officeDocument/2006/relationships/hyperlink" Target="https://www.serebii.net/pokedex-bw/290.shtml" TargetMode="External"/><Relationship Id="rId304" Type="http://schemas.openxmlformats.org/officeDocument/2006/relationships/hyperlink" Target="https://www.serebii.net/pokedex-bw/304.shtml" TargetMode="External"/><Relationship Id="rId388" Type="http://schemas.openxmlformats.org/officeDocument/2006/relationships/hyperlink" Target="https://www.serebii.net/pokedex-bw/386.shtml" TargetMode="External"/><Relationship Id="rId511" Type="http://schemas.openxmlformats.org/officeDocument/2006/relationships/hyperlink" Target="https://www.serebii.net/pokedex-bw/505.shtml" TargetMode="External"/><Relationship Id="rId609" Type="http://schemas.openxmlformats.org/officeDocument/2006/relationships/hyperlink" Target="https://www.serebii.net/pokedex-bw/602.shtml" TargetMode="External"/><Relationship Id="rId85" Type="http://schemas.openxmlformats.org/officeDocument/2006/relationships/hyperlink" Target="https://www.serebii.net/pokedex-bw/085.shtml" TargetMode="External"/><Relationship Id="rId150" Type="http://schemas.openxmlformats.org/officeDocument/2006/relationships/hyperlink" Target="https://www.serebii.net/pokedex-bw/150.shtml" TargetMode="External"/><Relationship Id="rId595" Type="http://schemas.openxmlformats.org/officeDocument/2006/relationships/hyperlink" Target="https://www.serebii.net/pokedex-bw/588.shtml" TargetMode="External"/><Relationship Id="rId248" Type="http://schemas.openxmlformats.org/officeDocument/2006/relationships/hyperlink" Target="https://www.serebii.net/pokedex-bw/248.shtml" TargetMode="External"/><Relationship Id="rId455" Type="http://schemas.openxmlformats.org/officeDocument/2006/relationships/hyperlink" Target="https://www.serebii.net/pokedex-bw/450.shtml" TargetMode="External"/><Relationship Id="rId662" Type="http://schemas.openxmlformats.org/officeDocument/2006/relationships/hyperlink" Target="https://www.serebii.net/pokedex-bw/649.shtml" TargetMode="External"/><Relationship Id="rId12" Type="http://schemas.openxmlformats.org/officeDocument/2006/relationships/hyperlink" Target="https://www.serebii.net/pokedex-bw/012.shtml" TargetMode="External"/><Relationship Id="rId108" Type="http://schemas.openxmlformats.org/officeDocument/2006/relationships/hyperlink" Target="https://www.serebii.net/pokedex-bw/108.shtml" TargetMode="External"/><Relationship Id="rId315" Type="http://schemas.openxmlformats.org/officeDocument/2006/relationships/hyperlink" Target="https://www.serebii.net/pokedex-bw/315.shtml" TargetMode="External"/><Relationship Id="rId522" Type="http://schemas.openxmlformats.org/officeDocument/2006/relationships/hyperlink" Target="https://www.serebii.net/pokedex-bw/516.shtml" TargetMode="External"/><Relationship Id="rId96" Type="http://schemas.openxmlformats.org/officeDocument/2006/relationships/hyperlink" Target="https://www.serebii.net/pokedex-bw/096.shtml" TargetMode="External"/><Relationship Id="rId161" Type="http://schemas.openxmlformats.org/officeDocument/2006/relationships/hyperlink" Target="https://www.serebii.net/pokedex-bw/161.shtml" TargetMode="External"/><Relationship Id="rId399" Type="http://schemas.openxmlformats.org/officeDocument/2006/relationships/hyperlink" Target="https://www.serebii.net/pokedex-bw/396.shtml" TargetMode="External"/><Relationship Id="rId259" Type="http://schemas.openxmlformats.org/officeDocument/2006/relationships/hyperlink" Target="https://www.serebii.net/pokedex-bw/259.shtml" TargetMode="External"/><Relationship Id="rId466" Type="http://schemas.openxmlformats.org/officeDocument/2006/relationships/hyperlink" Target="https://www.serebii.net/pokedex-bw/461.shtml" TargetMode="External"/><Relationship Id="rId23" Type="http://schemas.openxmlformats.org/officeDocument/2006/relationships/hyperlink" Target="https://www.serebii.net/pokedex-bw/023.shtml" TargetMode="External"/><Relationship Id="rId119" Type="http://schemas.openxmlformats.org/officeDocument/2006/relationships/hyperlink" Target="https://www.serebii.net/pokedex-bw/119.shtml" TargetMode="External"/><Relationship Id="rId326" Type="http://schemas.openxmlformats.org/officeDocument/2006/relationships/hyperlink" Target="https://www.serebii.net/pokedex-bw/326.shtml" TargetMode="External"/><Relationship Id="rId533" Type="http://schemas.openxmlformats.org/officeDocument/2006/relationships/hyperlink" Target="https://www.serebii.net/pokedex-bw/527.shtml" TargetMode="External"/><Relationship Id="rId172" Type="http://schemas.openxmlformats.org/officeDocument/2006/relationships/hyperlink" Target="https://www.serebii.net/pokedex-bw/172.shtml" TargetMode="External"/><Relationship Id="rId477" Type="http://schemas.openxmlformats.org/officeDocument/2006/relationships/hyperlink" Target="https://www.serebii.net/pokedex-bw/472.shtml" TargetMode="External"/><Relationship Id="rId600" Type="http://schemas.openxmlformats.org/officeDocument/2006/relationships/hyperlink" Target="https://www.serebii.net/pokedex-bw/593.shtml" TargetMode="External"/><Relationship Id="rId337" Type="http://schemas.openxmlformats.org/officeDocument/2006/relationships/hyperlink" Target="https://www.serebii.net/pokedex-bw/337.shtml" TargetMode="External"/><Relationship Id="rId34" Type="http://schemas.openxmlformats.org/officeDocument/2006/relationships/hyperlink" Target="https://www.serebii.net/pokedex-bw/034.shtml" TargetMode="External"/><Relationship Id="rId544" Type="http://schemas.openxmlformats.org/officeDocument/2006/relationships/hyperlink" Target="https://www.serebii.net/pokedex-bw/538.shtml" TargetMode="External"/><Relationship Id="rId183" Type="http://schemas.openxmlformats.org/officeDocument/2006/relationships/hyperlink" Target="https://www.serebii.net/pokedex-bw/183.shtml" TargetMode="External"/><Relationship Id="rId390" Type="http://schemas.openxmlformats.org/officeDocument/2006/relationships/hyperlink" Target="https://www.serebii.net/pokedex-bw/387.shtml" TargetMode="External"/><Relationship Id="rId404" Type="http://schemas.openxmlformats.org/officeDocument/2006/relationships/hyperlink" Target="https://www.serebii.net/pokedex-bw/401.shtml" TargetMode="External"/><Relationship Id="rId611" Type="http://schemas.openxmlformats.org/officeDocument/2006/relationships/hyperlink" Target="https://www.serebii.net/pokedex-bw/604.shtml" TargetMode="External"/><Relationship Id="rId250" Type="http://schemas.openxmlformats.org/officeDocument/2006/relationships/hyperlink" Target="https://www.serebii.net/pokedex-bw/250.shtml" TargetMode="External"/><Relationship Id="rId488" Type="http://schemas.openxmlformats.org/officeDocument/2006/relationships/hyperlink" Target="https://www.serebii.net/pokedex-bw/483.shtml" TargetMode="External"/><Relationship Id="rId45" Type="http://schemas.openxmlformats.org/officeDocument/2006/relationships/hyperlink" Target="https://www.serebii.net/pokedex-bw/045.shtml" TargetMode="External"/><Relationship Id="rId110" Type="http://schemas.openxmlformats.org/officeDocument/2006/relationships/hyperlink" Target="https://www.serebii.net/pokedex-bw/110.shtml" TargetMode="External"/><Relationship Id="rId348" Type="http://schemas.openxmlformats.org/officeDocument/2006/relationships/hyperlink" Target="https://www.serebii.net/pokedex-bw/348.shtml" TargetMode="External"/><Relationship Id="rId555" Type="http://schemas.openxmlformats.org/officeDocument/2006/relationships/hyperlink" Target="https://www.serebii.net/pokedex-bw/549.shtml" TargetMode="External"/><Relationship Id="rId194" Type="http://schemas.openxmlformats.org/officeDocument/2006/relationships/hyperlink" Target="https://www.serebii.net/pokedex-bw/194.shtml" TargetMode="External"/><Relationship Id="rId208" Type="http://schemas.openxmlformats.org/officeDocument/2006/relationships/hyperlink" Target="https://www.serebii.net/pokedex-bw/208.shtml" TargetMode="External"/><Relationship Id="rId415" Type="http://schemas.openxmlformats.org/officeDocument/2006/relationships/hyperlink" Target="https://www.serebii.net/pokedex-bw/412.shtml" TargetMode="External"/><Relationship Id="rId622" Type="http://schemas.openxmlformats.org/officeDocument/2006/relationships/hyperlink" Target="https://www.serebii.net/pokedex-bw/615.shtml" TargetMode="External"/><Relationship Id="rId261" Type="http://schemas.openxmlformats.org/officeDocument/2006/relationships/hyperlink" Target="https://www.serebii.net/pokedex-bw/261.shtml" TargetMode="External"/><Relationship Id="rId499" Type="http://schemas.openxmlformats.org/officeDocument/2006/relationships/hyperlink" Target="https://www.serebii.net/pokedex-bw/493.shtml" TargetMode="External"/><Relationship Id="rId56" Type="http://schemas.openxmlformats.org/officeDocument/2006/relationships/hyperlink" Target="https://www.serebii.net/pokedex-bw/056.shtml" TargetMode="External"/><Relationship Id="rId359" Type="http://schemas.openxmlformats.org/officeDocument/2006/relationships/hyperlink" Target="https://www.serebii.net/pokedex-bw/359.shtml" TargetMode="External"/><Relationship Id="rId566" Type="http://schemas.openxmlformats.org/officeDocument/2006/relationships/hyperlink" Target="https://www.serebii.net/pokedex-bw/559.shtml" TargetMode="External"/><Relationship Id="rId121" Type="http://schemas.openxmlformats.org/officeDocument/2006/relationships/hyperlink" Target="https://www.serebii.net/pokedex-bw/121.shtml" TargetMode="External"/><Relationship Id="rId219" Type="http://schemas.openxmlformats.org/officeDocument/2006/relationships/hyperlink" Target="https://www.serebii.net/pokedex-bw/219.shtml" TargetMode="External"/><Relationship Id="rId426" Type="http://schemas.openxmlformats.org/officeDocument/2006/relationships/hyperlink" Target="https://www.serebii.net/pokedex-bw/421.shtml" TargetMode="External"/><Relationship Id="rId633" Type="http://schemas.openxmlformats.org/officeDocument/2006/relationships/hyperlink" Target="https://www.serebii.net/pokedex-bw/626.shtml" TargetMode="External"/><Relationship Id="rId67" Type="http://schemas.openxmlformats.org/officeDocument/2006/relationships/hyperlink" Target="https://www.serebii.net/pokedex-bw/067.shtml" TargetMode="External"/><Relationship Id="rId272" Type="http://schemas.openxmlformats.org/officeDocument/2006/relationships/hyperlink" Target="https://www.serebii.net/pokedex-bw/272.shtml" TargetMode="External"/><Relationship Id="rId577" Type="http://schemas.openxmlformats.org/officeDocument/2006/relationships/hyperlink" Target="https://www.serebii.net/pokedex-bw/570.shtml" TargetMode="External"/><Relationship Id="rId132" Type="http://schemas.openxmlformats.org/officeDocument/2006/relationships/hyperlink" Target="https://www.serebii.net/pokedex-bw/132.shtml" TargetMode="External"/><Relationship Id="rId437" Type="http://schemas.openxmlformats.org/officeDocument/2006/relationships/hyperlink" Target="https://www.serebii.net/pokedex-bw/432.shtml" TargetMode="External"/><Relationship Id="rId644" Type="http://schemas.openxmlformats.org/officeDocument/2006/relationships/hyperlink" Target="https://www.serebii.net/pokedex-bw/637.shtml" TargetMode="External"/><Relationship Id="rId283" Type="http://schemas.openxmlformats.org/officeDocument/2006/relationships/hyperlink" Target="https://www.serebii.net/pokedex-bw/283.shtml" TargetMode="External"/><Relationship Id="rId490" Type="http://schemas.openxmlformats.org/officeDocument/2006/relationships/hyperlink" Target="https://www.serebii.net/pokedex-bw/485.shtml" TargetMode="External"/><Relationship Id="rId504" Type="http://schemas.openxmlformats.org/officeDocument/2006/relationships/hyperlink" Target="https://www.serebii.net/pokedex-bw/498.shtml" TargetMode="External"/><Relationship Id="rId78" Type="http://schemas.openxmlformats.org/officeDocument/2006/relationships/hyperlink" Target="https://www.serebii.net/pokedex-bw/078.shtml" TargetMode="External"/><Relationship Id="rId143" Type="http://schemas.openxmlformats.org/officeDocument/2006/relationships/hyperlink" Target="https://www.serebii.net/pokedex-bw/143.shtml" TargetMode="External"/><Relationship Id="rId350" Type="http://schemas.openxmlformats.org/officeDocument/2006/relationships/hyperlink" Target="https://www.serebii.net/pokedex-bw/350.shtml" TargetMode="External"/><Relationship Id="rId588" Type="http://schemas.openxmlformats.org/officeDocument/2006/relationships/hyperlink" Target="https://www.serebii.net/pokedex-bw/581.shtml" TargetMode="External"/><Relationship Id="rId9" Type="http://schemas.openxmlformats.org/officeDocument/2006/relationships/hyperlink" Target="https://www.serebii.net/pokedex-bw/009.shtml" TargetMode="External"/><Relationship Id="rId210" Type="http://schemas.openxmlformats.org/officeDocument/2006/relationships/hyperlink" Target="https://www.serebii.net/pokedex-bw/210.shtml" TargetMode="External"/><Relationship Id="rId448" Type="http://schemas.openxmlformats.org/officeDocument/2006/relationships/hyperlink" Target="https://www.serebii.net/pokedex-bw/443.shtml" TargetMode="External"/><Relationship Id="rId655" Type="http://schemas.openxmlformats.org/officeDocument/2006/relationships/hyperlink" Target="https://www.serebii.net/pokedex-bw/645.shtml" TargetMode="External"/><Relationship Id="rId294" Type="http://schemas.openxmlformats.org/officeDocument/2006/relationships/hyperlink" Target="https://www.serebii.net/pokedex-bw/294.shtml" TargetMode="External"/><Relationship Id="rId308" Type="http://schemas.openxmlformats.org/officeDocument/2006/relationships/hyperlink" Target="https://www.serebii.net/pokedex-bw/308.shtml" TargetMode="External"/><Relationship Id="rId515" Type="http://schemas.openxmlformats.org/officeDocument/2006/relationships/hyperlink" Target="https://www.serebii.net/pokedex-bw/509.shtml" TargetMode="External"/><Relationship Id="rId89" Type="http://schemas.openxmlformats.org/officeDocument/2006/relationships/hyperlink" Target="https://www.serebii.net/pokedex-bw/089.shtml" TargetMode="External"/><Relationship Id="rId154" Type="http://schemas.openxmlformats.org/officeDocument/2006/relationships/hyperlink" Target="https://www.serebii.net/pokedex-bw/154.shtml" TargetMode="External"/><Relationship Id="rId361" Type="http://schemas.openxmlformats.org/officeDocument/2006/relationships/hyperlink" Target="https://www.serebii.net/pokedex-bw/361.shtml" TargetMode="External"/><Relationship Id="rId599" Type="http://schemas.openxmlformats.org/officeDocument/2006/relationships/hyperlink" Target="https://www.serebii.net/pokedex-bw/592.shtml" TargetMode="External"/><Relationship Id="rId459" Type="http://schemas.openxmlformats.org/officeDocument/2006/relationships/hyperlink" Target="https://www.serebii.net/pokedex-bw/454.shtml" TargetMode="External"/><Relationship Id="rId16" Type="http://schemas.openxmlformats.org/officeDocument/2006/relationships/hyperlink" Target="https://www.serebii.net/pokedex-bw/016.shtml" TargetMode="External"/><Relationship Id="rId221" Type="http://schemas.openxmlformats.org/officeDocument/2006/relationships/hyperlink" Target="https://www.serebii.net/pokedex-bw/221.shtml" TargetMode="External"/><Relationship Id="rId319" Type="http://schemas.openxmlformats.org/officeDocument/2006/relationships/hyperlink" Target="https://www.serebii.net/pokedex-bw/319.shtml" TargetMode="External"/><Relationship Id="rId526" Type="http://schemas.openxmlformats.org/officeDocument/2006/relationships/hyperlink" Target="https://www.serebii.net/pokedex-bw/520.shtml" TargetMode="External"/><Relationship Id="rId165" Type="http://schemas.openxmlformats.org/officeDocument/2006/relationships/hyperlink" Target="https://www.serebii.net/pokedex-bw/165.shtml" TargetMode="External"/><Relationship Id="rId372" Type="http://schemas.openxmlformats.org/officeDocument/2006/relationships/hyperlink" Target="https://www.serebii.net/pokedex-bw/372.shtm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rebii.net/pokedex-xy/117.shtml" TargetMode="External"/><Relationship Id="rId671" Type="http://schemas.openxmlformats.org/officeDocument/2006/relationships/hyperlink" Target="https://www.serebii.net/pokedex-xy/658.shtml" TargetMode="External"/><Relationship Id="rId21" Type="http://schemas.openxmlformats.org/officeDocument/2006/relationships/hyperlink" Target="https://www.serebii.net/pokedex-xy/021.shtml" TargetMode="External"/><Relationship Id="rId324" Type="http://schemas.openxmlformats.org/officeDocument/2006/relationships/hyperlink" Target="https://www.serebii.net/pokedex-xy/324.shtml" TargetMode="External"/><Relationship Id="rId531" Type="http://schemas.openxmlformats.org/officeDocument/2006/relationships/hyperlink" Target="https://www.serebii.net/pokedex-xy/525.shtml" TargetMode="External"/><Relationship Id="rId629" Type="http://schemas.openxmlformats.org/officeDocument/2006/relationships/hyperlink" Target="https://www.serebii.net/pokedex-xy/622.shtml" TargetMode="External"/><Relationship Id="rId170" Type="http://schemas.openxmlformats.org/officeDocument/2006/relationships/hyperlink" Target="https://www.serebii.net/pokedex-xy/170.shtml" TargetMode="External"/><Relationship Id="rId268" Type="http://schemas.openxmlformats.org/officeDocument/2006/relationships/hyperlink" Target="https://www.serebii.net/pokedex-xy/268.shtml" TargetMode="External"/><Relationship Id="rId475" Type="http://schemas.openxmlformats.org/officeDocument/2006/relationships/hyperlink" Target="https://www.serebii.net/pokedex-xy/470.shtml" TargetMode="External"/><Relationship Id="rId682" Type="http://schemas.openxmlformats.org/officeDocument/2006/relationships/hyperlink" Target="https://www.serebii.net/pokedex-xy/669.shtml" TargetMode="External"/><Relationship Id="rId32" Type="http://schemas.openxmlformats.org/officeDocument/2006/relationships/hyperlink" Target="https://www.serebii.net/pokedex-xy/032.shtml" TargetMode="External"/><Relationship Id="rId128" Type="http://schemas.openxmlformats.org/officeDocument/2006/relationships/hyperlink" Target="https://www.serebii.net/pokedex-xy/128.shtml" TargetMode="External"/><Relationship Id="rId335" Type="http://schemas.openxmlformats.org/officeDocument/2006/relationships/hyperlink" Target="https://www.serebii.net/pokedex-xy/335.shtml" TargetMode="External"/><Relationship Id="rId542" Type="http://schemas.openxmlformats.org/officeDocument/2006/relationships/hyperlink" Target="https://www.serebii.net/pokedex-xy/536.shtml" TargetMode="External"/><Relationship Id="rId181" Type="http://schemas.openxmlformats.org/officeDocument/2006/relationships/hyperlink" Target="https://www.serebii.net/pokedex-xy/181.shtml" TargetMode="External"/><Relationship Id="rId402" Type="http://schemas.openxmlformats.org/officeDocument/2006/relationships/hyperlink" Target="https://www.serebii.net/pokedex-xy/399.shtml" TargetMode="External"/><Relationship Id="rId279" Type="http://schemas.openxmlformats.org/officeDocument/2006/relationships/hyperlink" Target="https://www.serebii.net/pokedex-xy/279.shtml" TargetMode="External"/><Relationship Id="rId486" Type="http://schemas.openxmlformats.org/officeDocument/2006/relationships/hyperlink" Target="https://www.serebii.net/pokedex-xy/481.shtml" TargetMode="External"/><Relationship Id="rId693" Type="http://schemas.openxmlformats.org/officeDocument/2006/relationships/hyperlink" Target="https://www.serebii.net/pokedex-xy/680.shtml" TargetMode="External"/><Relationship Id="rId707" Type="http://schemas.openxmlformats.org/officeDocument/2006/relationships/hyperlink" Target="https://www.serebii.net/pokedex-xy/694.shtml" TargetMode="External"/><Relationship Id="rId43" Type="http://schemas.openxmlformats.org/officeDocument/2006/relationships/hyperlink" Target="https://www.serebii.net/pokedex-xy/043.shtml" TargetMode="External"/><Relationship Id="rId139" Type="http://schemas.openxmlformats.org/officeDocument/2006/relationships/hyperlink" Target="https://www.serebii.net/pokedex-xy/139.shtml" TargetMode="External"/><Relationship Id="rId346" Type="http://schemas.openxmlformats.org/officeDocument/2006/relationships/hyperlink" Target="https://www.serebii.net/pokedex-xy/346.shtml" TargetMode="External"/><Relationship Id="rId553" Type="http://schemas.openxmlformats.org/officeDocument/2006/relationships/hyperlink" Target="https://www.serebii.net/pokedex-xy/547.shtml" TargetMode="External"/><Relationship Id="rId192" Type="http://schemas.openxmlformats.org/officeDocument/2006/relationships/hyperlink" Target="https://www.serebii.net/pokedex-xy/192.shtml" TargetMode="External"/><Relationship Id="rId206" Type="http://schemas.openxmlformats.org/officeDocument/2006/relationships/hyperlink" Target="https://www.serebii.net/pokedex-xy/206.shtml" TargetMode="External"/><Relationship Id="rId413" Type="http://schemas.openxmlformats.org/officeDocument/2006/relationships/hyperlink" Target="https://www.serebii.net/pokedex-xy/410.shtml" TargetMode="External"/><Relationship Id="rId497" Type="http://schemas.openxmlformats.org/officeDocument/2006/relationships/hyperlink" Target="https://www.serebii.net/pokedex-xy/492.shtml" TargetMode="External"/><Relationship Id="rId620" Type="http://schemas.openxmlformats.org/officeDocument/2006/relationships/hyperlink" Target="https://www.serebii.net/pokedex-xy/613.shtml" TargetMode="External"/><Relationship Id="rId718" Type="http://schemas.openxmlformats.org/officeDocument/2006/relationships/hyperlink" Target="https://www.serebii.net/pokedex-xy/705.shtml" TargetMode="External"/><Relationship Id="rId357" Type="http://schemas.openxmlformats.org/officeDocument/2006/relationships/hyperlink" Target="https://www.serebii.net/pokedex-xy/357.shtml" TargetMode="External"/><Relationship Id="rId54" Type="http://schemas.openxmlformats.org/officeDocument/2006/relationships/hyperlink" Target="https://www.serebii.net/pokedex-xy/054.shtml" TargetMode="External"/><Relationship Id="rId217" Type="http://schemas.openxmlformats.org/officeDocument/2006/relationships/hyperlink" Target="https://www.serebii.net/pokedex-xy/217.shtml" TargetMode="External"/><Relationship Id="rId564" Type="http://schemas.openxmlformats.org/officeDocument/2006/relationships/hyperlink" Target="https://www.serebii.net/pokedex-xy/557.shtml" TargetMode="External"/><Relationship Id="rId424" Type="http://schemas.openxmlformats.org/officeDocument/2006/relationships/hyperlink" Target="https://www.serebii.net/pokedex-xy/419.shtml" TargetMode="External"/><Relationship Id="rId631" Type="http://schemas.openxmlformats.org/officeDocument/2006/relationships/hyperlink" Target="https://www.serebii.net/pokedex-xy/624.shtml" TargetMode="External"/><Relationship Id="rId729" Type="http://schemas.openxmlformats.org/officeDocument/2006/relationships/hyperlink" Target="https://www.serebii.net/pokedex-xy/716.shtml" TargetMode="External"/><Relationship Id="rId270" Type="http://schemas.openxmlformats.org/officeDocument/2006/relationships/hyperlink" Target="https://www.serebii.net/pokedex-xy/270.shtml" TargetMode="External"/><Relationship Id="rId65" Type="http://schemas.openxmlformats.org/officeDocument/2006/relationships/hyperlink" Target="https://www.serebii.net/pokedex-xy/065.shtml" TargetMode="External"/><Relationship Id="rId130" Type="http://schemas.openxmlformats.org/officeDocument/2006/relationships/hyperlink" Target="https://www.serebii.net/pokedex-xy/130.shtml" TargetMode="External"/><Relationship Id="rId368" Type="http://schemas.openxmlformats.org/officeDocument/2006/relationships/hyperlink" Target="https://www.serebii.net/pokedex-xy/368.shtml" TargetMode="External"/><Relationship Id="rId575" Type="http://schemas.openxmlformats.org/officeDocument/2006/relationships/hyperlink" Target="https://www.serebii.net/pokedex-xy/568.shtml" TargetMode="External"/><Relationship Id="rId228" Type="http://schemas.openxmlformats.org/officeDocument/2006/relationships/hyperlink" Target="https://www.serebii.net/pokedex-xy/228.shtml" TargetMode="External"/><Relationship Id="rId435" Type="http://schemas.openxmlformats.org/officeDocument/2006/relationships/hyperlink" Target="https://www.serebii.net/pokedex-xy/430.shtml" TargetMode="External"/><Relationship Id="rId642" Type="http://schemas.openxmlformats.org/officeDocument/2006/relationships/hyperlink" Target="https://www.serebii.net/pokedex-xy/635.shtml" TargetMode="External"/><Relationship Id="rId281" Type="http://schemas.openxmlformats.org/officeDocument/2006/relationships/hyperlink" Target="https://www.serebii.net/pokedex-xy/281.shtml" TargetMode="External"/><Relationship Id="rId502" Type="http://schemas.openxmlformats.org/officeDocument/2006/relationships/hyperlink" Target="https://www.serebii.net/pokedex-xy/496.shtml" TargetMode="External"/><Relationship Id="rId76" Type="http://schemas.openxmlformats.org/officeDocument/2006/relationships/hyperlink" Target="https://www.serebii.net/pokedex-xy/076.shtml" TargetMode="External"/><Relationship Id="rId141" Type="http://schemas.openxmlformats.org/officeDocument/2006/relationships/hyperlink" Target="https://www.serebii.net/pokedex-xy/141.shtml" TargetMode="External"/><Relationship Id="rId379" Type="http://schemas.openxmlformats.org/officeDocument/2006/relationships/hyperlink" Target="https://www.serebii.net/pokedex-xy/379.shtml" TargetMode="External"/><Relationship Id="rId586" Type="http://schemas.openxmlformats.org/officeDocument/2006/relationships/hyperlink" Target="https://www.serebii.net/pokedex-xy/579.shtml" TargetMode="External"/><Relationship Id="rId7" Type="http://schemas.openxmlformats.org/officeDocument/2006/relationships/hyperlink" Target="https://www.serebii.net/pokedex-xy/007.shtml" TargetMode="External"/><Relationship Id="rId239" Type="http://schemas.openxmlformats.org/officeDocument/2006/relationships/hyperlink" Target="https://www.serebii.net/pokedex-xy/239.shtml" TargetMode="External"/><Relationship Id="rId446" Type="http://schemas.openxmlformats.org/officeDocument/2006/relationships/hyperlink" Target="https://www.serebii.net/pokedex-xy/441.shtml" TargetMode="External"/><Relationship Id="rId653" Type="http://schemas.openxmlformats.org/officeDocument/2006/relationships/hyperlink" Target="https://www.serebii.net/pokedex-xy/644.shtml" TargetMode="External"/><Relationship Id="rId292" Type="http://schemas.openxmlformats.org/officeDocument/2006/relationships/hyperlink" Target="https://www.serebii.net/pokedex-xy/292.shtml" TargetMode="External"/><Relationship Id="rId306" Type="http://schemas.openxmlformats.org/officeDocument/2006/relationships/hyperlink" Target="https://www.serebii.net/pokedex-xy/306.shtml" TargetMode="External"/><Relationship Id="rId87" Type="http://schemas.openxmlformats.org/officeDocument/2006/relationships/hyperlink" Target="https://www.serebii.net/pokedex-xy/087.shtml" TargetMode="External"/><Relationship Id="rId513" Type="http://schemas.openxmlformats.org/officeDocument/2006/relationships/hyperlink" Target="https://www.serebii.net/pokedex-xy/507.shtml" TargetMode="External"/><Relationship Id="rId597" Type="http://schemas.openxmlformats.org/officeDocument/2006/relationships/hyperlink" Target="https://www.serebii.net/pokedex-xy/590.shtml" TargetMode="External"/><Relationship Id="rId720" Type="http://schemas.openxmlformats.org/officeDocument/2006/relationships/hyperlink" Target="https://www.serebii.net/pokedex-xy/707.shtml" TargetMode="External"/><Relationship Id="rId152" Type="http://schemas.openxmlformats.org/officeDocument/2006/relationships/hyperlink" Target="https://www.serebii.net/pokedex-xy/152.shtml" TargetMode="External"/><Relationship Id="rId457" Type="http://schemas.openxmlformats.org/officeDocument/2006/relationships/hyperlink" Target="https://www.serebii.net/pokedex-xy/452.shtml" TargetMode="External"/><Relationship Id="rId664" Type="http://schemas.openxmlformats.org/officeDocument/2006/relationships/hyperlink" Target="https://www.serebii.net/pokedex-xy/651.shtml" TargetMode="External"/><Relationship Id="rId14" Type="http://schemas.openxmlformats.org/officeDocument/2006/relationships/hyperlink" Target="https://www.serebii.net/pokedex-xy/014.shtml" TargetMode="External"/><Relationship Id="rId317" Type="http://schemas.openxmlformats.org/officeDocument/2006/relationships/hyperlink" Target="https://www.serebii.net/pokedex-xy/317.shtml" TargetMode="External"/><Relationship Id="rId524" Type="http://schemas.openxmlformats.org/officeDocument/2006/relationships/hyperlink" Target="https://www.serebii.net/pokedex-xy/518.shtml" TargetMode="External"/><Relationship Id="rId731" Type="http://schemas.openxmlformats.org/officeDocument/2006/relationships/hyperlink" Target="https://www.serebii.net/pokedex-xy/718.shtml" TargetMode="External"/><Relationship Id="rId98" Type="http://schemas.openxmlformats.org/officeDocument/2006/relationships/hyperlink" Target="https://www.serebii.net/pokedex-xy/098.shtml" TargetMode="External"/><Relationship Id="rId163" Type="http://schemas.openxmlformats.org/officeDocument/2006/relationships/hyperlink" Target="https://www.serebii.net/pokedex-xy/163.shtml" TargetMode="External"/><Relationship Id="rId370" Type="http://schemas.openxmlformats.org/officeDocument/2006/relationships/hyperlink" Target="https://www.serebii.net/pokedex-xy/370.shtml" TargetMode="External"/><Relationship Id="rId230" Type="http://schemas.openxmlformats.org/officeDocument/2006/relationships/hyperlink" Target="https://www.serebii.net/pokedex-xy/230.shtml" TargetMode="External"/><Relationship Id="rId468" Type="http://schemas.openxmlformats.org/officeDocument/2006/relationships/hyperlink" Target="https://www.serebii.net/pokedex-xy/463.shtml" TargetMode="External"/><Relationship Id="rId675" Type="http://schemas.openxmlformats.org/officeDocument/2006/relationships/hyperlink" Target="https://www.serebii.net/pokedex-xy/662.shtml" TargetMode="External"/><Relationship Id="rId25" Type="http://schemas.openxmlformats.org/officeDocument/2006/relationships/hyperlink" Target="https://www.serebii.net/pokedex-xy/025.shtml" TargetMode="External"/><Relationship Id="rId328" Type="http://schemas.openxmlformats.org/officeDocument/2006/relationships/hyperlink" Target="https://www.serebii.net/pokedex-xy/328.shtml" TargetMode="External"/><Relationship Id="rId535" Type="http://schemas.openxmlformats.org/officeDocument/2006/relationships/hyperlink" Target="https://www.serebii.net/pokedex-xy/529.shtml" TargetMode="External"/><Relationship Id="rId174" Type="http://schemas.openxmlformats.org/officeDocument/2006/relationships/hyperlink" Target="https://www.serebii.net/pokedex-xy/174.shtml" TargetMode="External"/><Relationship Id="rId381" Type="http://schemas.openxmlformats.org/officeDocument/2006/relationships/hyperlink" Target="https://www.serebii.net/pokedex-xy/381.shtml" TargetMode="External"/><Relationship Id="rId602" Type="http://schemas.openxmlformats.org/officeDocument/2006/relationships/hyperlink" Target="https://www.serebii.net/pokedex-xy/595.shtml" TargetMode="External"/><Relationship Id="rId241" Type="http://schemas.openxmlformats.org/officeDocument/2006/relationships/hyperlink" Target="https://www.serebii.net/pokedex-xy/241.shtml" TargetMode="External"/><Relationship Id="rId479" Type="http://schemas.openxmlformats.org/officeDocument/2006/relationships/hyperlink" Target="https://www.serebii.net/pokedex-xy/474.shtml" TargetMode="External"/><Relationship Id="rId686" Type="http://schemas.openxmlformats.org/officeDocument/2006/relationships/hyperlink" Target="https://www.serebii.net/pokedex-xy/673.shtml" TargetMode="External"/><Relationship Id="rId36" Type="http://schemas.openxmlformats.org/officeDocument/2006/relationships/hyperlink" Target="https://www.serebii.net/pokedex-xy/036.shtml" TargetMode="External"/><Relationship Id="rId339" Type="http://schemas.openxmlformats.org/officeDocument/2006/relationships/hyperlink" Target="https://www.serebii.net/pokedex-xy/339.shtml" TargetMode="External"/><Relationship Id="rId546" Type="http://schemas.openxmlformats.org/officeDocument/2006/relationships/hyperlink" Target="https://www.serebii.net/pokedex-xy/540.shtml" TargetMode="External"/><Relationship Id="rId101" Type="http://schemas.openxmlformats.org/officeDocument/2006/relationships/hyperlink" Target="https://www.serebii.net/pokedex-xy/101.shtml" TargetMode="External"/><Relationship Id="rId185" Type="http://schemas.openxmlformats.org/officeDocument/2006/relationships/hyperlink" Target="https://www.serebii.net/pokedex-xy/185.shtml" TargetMode="External"/><Relationship Id="rId406" Type="http://schemas.openxmlformats.org/officeDocument/2006/relationships/hyperlink" Target="https://www.serebii.net/pokedex-xy/403.shtml" TargetMode="External"/><Relationship Id="rId392" Type="http://schemas.openxmlformats.org/officeDocument/2006/relationships/hyperlink" Target="https://www.serebii.net/pokedex-xy/389.shtml" TargetMode="External"/><Relationship Id="rId613" Type="http://schemas.openxmlformats.org/officeDocument/2006/relationships/hyperlink" Target="https://www.serebii.net/pokedex-xy/606.shtml" TargetMode="External"/><Relationship Id="rId697" Type="http://schemas.openxmlformats.org/officeDocument/2006/relationships/hyperlink" Target="https://www.serebii.net/pokedex-xy/684.shtml" TargetMode="External"/><Relationship Id="rId252" Type="http://schemas.openxmlformats.org/officeDocument/2006/relationships/hyperlink" Target="https://www.serebii.net/pokedex-xy/252.shtml" TargetMode="External"/><Relationship Id="rId47" Type="http://schemas.openxmlformats.org/officeDocument/2006/relationships/hyperlink" Target="https://www.serebii.net/pokedex-xy/047.shtml" TargetMode="External"/><Relationship Id="rId112" Type="http://schemas.openxmlformats.org/officeDocument/2006/relationships/hyperlink" Target="https://www.serebii.net/pokedex-xy/112.shtml" TargetMode="External"/><Relationship Id="rId557" Type="http://schemas.openxmlformats.org/officeDocument/2006/relationships/hyperlink" Target="https://www.serebii.net/pokedex-xy/551.shtml" TargetMode="External"/><Relationship Id="rId196" Type="http://schemas.openxmlformats.org/officeDocument/2006/relationships/hyperlink" Target="https://www.serebii.net/pokedex-xy/196.shtml" TargetMode="External"/><Relationship Id="rId417" Type="http://schemas.openxmlformats.org/officeDocument/2006/relationships/hyperlink" Target="https://www.serebii.net/pokedex-xy/413.shtml" TargetMode="External"/><Relationship Id="rId624" Type="http://schemas.openxmlformats.org/officeDocument/2006/relationships/hyperlink" Target="https://www.serebii.net/pokedex-xy/617.shtml" TargetMode="External"/><Relationship Id="rId263" Type="http://schemas.openxmlformats.org/officeDocument/2006/relationships/hyperlink" Target="https://www.serebii.net/pokedex-xy/263.shtml" TargetMode="External"/><Relationship Id="rId470" Type="http://schemas.openxmlformats.org/officeDocument/2006/relationships/hyperlink" Target="https://www.serebii.net/pokedex-xy/465.shtml" TargetMode="External"/><Relationship Id="rId58" Type="http://schemas.openxmlformats.org/officeDocument/2006/relationships/hyperlink" Target="https://www.serebii.net/pokedex-xy/058.shtml" TargetMode="External"/><Relationship Id="rId123" Type="http://schemas.openxmlformats.org/officeDocument/2006/relationships/hyperlink" Target="https://www.serebii.net/pokedex-xy/123.shtml" TargetMode="External"/><Relationship Id="rId330" Type="http://schemas.openxmlformats.org/officeDocument/2006/relationships/hyperlink" Target="https://www.serebii.net/pokedex-xy/330.shtml" TargetMode="External"/><Relationship Id="rId568" Type="http://schemas.openxmlformats.org/officeDocument/2006/relationships/hyperlink" Target="https://www.serebii.net/pokedex-xy/561.shtml" TargetMode="External"/><Relationship Id="rId428" Type="http://schemas.openxmlformats.org/officeDocument/2006/relationships/hyperlink" Target="https://www.serebii.net/pokedex-xy/423.shtml" TargetMode="External"/><Relationship Id="rId635" Type="http://schemas.openxmlformats.org/officeDocument/2006/relationships/hyperlink" Target="https://www.serebii.net/pokedex-xy/628.shtml" TargetMode="External"/><Relationship Id="rId274" Type="http://schemas.openxmlformats.org/officeDocument/2006/relationships/hyperlink" Target="https://www.serebii.net/pokedex-xy/274.shtml" TargetMode="External"/><Relationship Id="rId481" Type="http://schemas.openxmlformats.org/officeDocument/2006/relationships/hyperlink" Target="https://www.serebii.net/pokedex-xy/476.shtml" TargetMode="External"/><Relationship Id="rId702" Type="http://schemas.openxmlformats.org/officeDocument/2006/relationships/hyperlink" Target="https://www.serebii.net/pokedex-xy/689.shtml" TargetMode="External"/><Relationship Id="rId69" Type="http://schemas.openxmlformats.org/officeDocument/2006/relationships/hyperlink" Target="https://www.serebii.net/pokedex-xy/069.shtml" TargetMode="External"/><Relationship Id="rId134" Type="http://schemas.openxmlformats.org/officeDocument/2006/relationships/hyperlink" Target="https://www.serebii.net/pokedex-xy/134.shtml" TargetMode="External"/><Relationship Id="rId579" Type="http://schemas.openxmlformats.org/officeDocument/2006/relationships/hyperlink" Target="https://www.serebii.net/pokedex-xy/572.shtml" TargetMode="External"/><Relationship Id="rId341" Type="http://schemas.openxmlformats.org/officeDocument/2006/relationships/hyperlink" Target="https://www.serebii.net/pokedex-xy/341.shtml" TargetMode="External"/><Relationship Id="rId439" Type="http://schemas.openxmlformats.org/officeDocument/2006/relationships/hyperlink" Target="https://www.serebii.net/pokedex-xy/434.shtml" TargetMode="External"/><Relationship Id="rId646" Type="http://schemas.openxmlformats.org/officeDocument/2006/relationships/hyperlink" Target="https://www.serebii.net/pokedex-xy/639.shtml" TargetMode="External"/><Relationship Id="rId201" Type="http://schemas.openxmlformats.org/officeDocument/2006/relationships/hyperlink" Target="https://www.serebii.net/pokedex-xy/201.shtml" TargetMode="External"/><Relationship Id="rId285" Type="http://schemas.openxmlformats.org/officeDocument/2006/relationships/hyperlink" Target="https://www.serebii.net/pokedex-xy/285.shtml" TargetMode="External"/><Relationship Id="rId506" Type="http://schemas.openxmlformats.org/officeDocument/2006/relationships/hyperlink" Target="https://www.serebii.net/pokedex-xy/500.shtml" TargetMode="External"/><Relationship Id="rId492" Type="http://schemas.openxmlformats.org/officeDocument/2006/relationships/hyperlink" Target="https://www.serebii.net/pokedex-xy/487.shtml" TargetMode="External"/><Relationship Id="rId713" Type="http://schemas.openxmlformats.org/officeDocument/2006/relationships/hyperlink" Target="https://www.serebii.net/pokedex-xy/700.shtml" TargetMode="External"/><Relationship Id="rId145" Type="http://schemas.openxmlformats.org/officeDocument/2006/relationships/hyperlink" Target="https://www.serebii.net/pokedex-xy/145.shtml" TargetMode="External"/><Relationship Id="rId352" Type="http://schemas.openxmlformats.org/officeDocument/2006/relationships/hyperlink" Target="https://www.serebii.net/pokedex-xy/352.shtml" TargetMode="External"/><Relationship Id="rId212" Type="http://schemas.openxmlformats.org/officeDocument/2006/relationships/hyperlink" Target="https://www.serebii.net/pokedex-xy/212.shtml" TargetMode="External"/><Relationship Id="rId657" Type="http://schemas.openxmlformats.org/officeDocument/2006/relationships/hyperlink" Target="https://www.serebii.net/pokedex-xy/646.shtml" TargetMode="External"/><Relationship Id="rId296" Type="http://schemas.openxmlformats.org/officeDocument/2006/relationships/hyperlink" Target="https://www.serebii.net/pokedex-xy/296.shtml" TargetMode="External"/><Relationship Id="rId517" Type="http://schemas.openxmlformats.org/officeDocument/2006/relationships/hyperlink" Target="https://www.serebii.net/pokedex-xy/511.shtml" TargetMode="External"/><Relationship Id="rId724" Type="http://schemas.openxmlformats.org/officeDocument/2006/relationships/hyperlink" Target="https://www.serebii.net/pokedex-xy/711.shtml" TargetMode="External"/><Relationship Id="rId60" Type="http://schemas.openxmlformats.org/officeDocument/2006/relationships/hyperlink" Target="https://www.serebii.net/pokedex-xy/060.shtml" TargetMode="External"/><Relationship Id="rId156" Type="http://schemas.openxmlformats.org/officeDocument/2006/relationships/hyperlink" Target="https://www.serebii.net/pokedex-xy/156.shtml" TargetMode="External"/><Relationship Id="rId363" Type="http://schemas.openxmlformats.org/officeDocument/2006/relationships/hyperlink" Target="https://www.serebii.net/pokedex-xy/363.shtml" TargetMode="External"/><Relationship Id="rId570" Type="http://schemas.openxmlformats.org/officeDocument/2006/relationships/hyperlink" Target="https://www.serebii.net/pokedex-xy/563.shtml" TargetMode="External"/><Relationship Id="rId223" Type="http://schemas.openxmlformats.org/officeDocument/2006/relationships/hyperlink" Target="https://www.serebii.net/pokedex-xy/223.shtml" TargetMode="External"/><Relationship Id="rId430" Type="http://schemas.openxmlformats.org/officeDocument/2006/relationships/hyperlink" Target="https://www.serebii.net/pokedex-xy/425.shtml" TargetMode="External"/><Relationship Id="rId668" Type="http://schemas.openxmlformats.org/officeDocument/2006/relationships/hyperlink" Target="https://www.serebii.net/pokedex-xy/655.shtml" TargetMode="External"/><Relationship Id="rId18" Type="http://schemas.openxmlformats.org/officeDocument/2006/relationships/hyperlink" Target="https://www.serebii.net/pokedex-xy/018.shtml" TargetMode="External"/><Relationship Id="rId528" Type="http://schemas.openxmlformats.org/officeDocument/2006/relationships/hyperlink" Target="https://www.serebii.net/pokedex-xy/522.shtml" TargetMode="External"/><Relationship Id="rId735" Type="http://schemas.openxmlformats.org/officeDocument/2006/relationships/table" Target="../tables/table6.xml"/><Relationship Id="rId167" Type="http://schemas.openxmlformats.org/officeDocument/2006/relationships/hyperlink" Target="https://www.serebii.net/pokedex-xy/167.shtml" TargetMode="External"/><Relationship Id="rId374" Type="http://schemas.openxmlformats.org/officeDocument/2006/relationships/hyperlink" Target="https://www.serebii.net/pokedex-xy/374.shtml" TargetMode="External"/><Relationship Id="rId581" Type="http://schemas.openxmlformats.org/officeDocument/2006/relationships/hyperlink" Target="https://www.serebii.net/pokedex-xy/574.shtml" TargetMode="External"/><Relationship Id="rId71" Type="http://schemas.openxmlformats.org/officeDocument/2006/relationships/hyperlink" Target="https://www.serebii.net/pokedex-xy/071.shtml" TargetMode="External"/><Relationship Id="rId234" Type="http://schemas.openxmlformats.org/officeDocument/2006/relationships/hyperlink" Target="https://www.serebii.net/pokedex-xy/234.shtml" TargetMode="External"/><Relationship Id="rId679" Type="http://schemas.openxmlformats.org/officeDocument/2006/relationships/hyperlink" Target="https://www.serebii.net/pokedex-xy/666.shtml" TargetMode="External"/><Relationship Id="rId2" Type="http://schemas.openxmlformats.org/officeDocument/2006/relationships/hyperlink" Target="https://www.serebii.net/pokedex-xy/002.shtml" TargetMode="External"/><Relationship Id="rId29" Type="http://schemas.openxmlformats.org/officeDocument/2006/relationships/hyperlink" Target="https://www.serebii.net/pokedex-xy/029.shtml" TargetMode="External"/><Relationship Id="rId441" Type="http://schemas.openxmlformats.org/officeDocument/2006/relationships/hyperlink" Target="https://www.serebii.net/pokedex-xy/436.shtml" TargetMode="External"/><Relationship Id="rId539" Type="http://schemas.openxmlformats.org/officeDocument/2006/relationships/hyperlink" Target="https://www.serebii.net/pokedex-xy/533.shtml" TargetMode="External"/><Relationship Id="rId178" Type="http://schemas.openxmlformats.org/officeDocument/2006/relationships/hyperlink" Target="https://www.serebii.net/pokedex-xy/178.shtml" TargetMode="External"/><Relationship Id="rId301" Type="http://schemas.openxmlformats.org/officeDocument/2006/relationships/hyperlink" Target="https://www.serebii.net/pokedex-xy/301.shtml" TargetMode="External"/><Relationship Id="rId82" Type="http://schemas.openxmlformats.org/officeDocument/2006/relationships/hyperlink" Target="https://www.serebii.net/pokedex-xy/082.shtml" TargetMode="External"/><Relationship Id="rId385" Type="http://schemas.openxmlformats.org/officeDocument/2006/relationships/hyperlink" Target="https://www.serebii.net/pokedex-xy/385.shtml" TargetMode="External"/><Relationship Id="rId592" Type="http://schemas.openxmlformats.org/officeDocument/2006/relationships/hyperlink" Target="https://www.serebii.net/pokedex-xy/585.shtml" TargetMode="External"/><Relationship Id="rId606" Type="http://schemas.openxmlformats.org/officeDocument/2006/relationships/hyperlink" Target="https://www.serebii.net/pokedex-xy/599.shtml" TargetMode="External"/><Relationship Id="rId245" Type="http://schemas.openxmlformats.org/officeDocument/2006/relationships/hyperlink" Target="https://www.serebii.net/pokedex-xy/245.shtml" TargetMode="External"/><Relationship Id="rId452" Type="http://schemas.openxmlformats.org/officeDocument/2006/relationships/hyperlink" Target="https://www.serebii.net/pokedex-xy/447.shtml" TargetMode="External"/><Relationship Id="rId105" Type="http://schemas.openxmlformats.org/officeDocument/2006/relationships/hyperlink" Target="https://www.serebii.net/pokedex-xy/105.shtml" TargetMode="External"/><Relationship Id="rId312" Type="http://schemas.openxmlformats.org/officeDocument/2006/relationships/hyperlink" Target="https://www.serebii.net/pokedex-xy/312.shtml" TargetMode="External"/><Relationship Id="rId51" Type="http://schemas.openxmlformats.org/officeDocument/2006/relationships/hyperlink" Target="https://www.serebii.net/pokedex-xy/051.shtml" TargetMode="External"/><Relationship Id="rId93" Type="http://schemas.openxmlformats.org/officeDocument/2006/relationships/hyperlink" Target="https://www.serebii.net/pokedex-xy/093.shtml" TargetMode="External"/><Relationship Id="rId189" Type="http://schemas.openxmlformats.org/officeDocument/2006/relationships/hyperlink" Target="https://www.serebii.net/pokedex-xy/189.shtml" TargetMode="External"/><Relationship Id="rId396" Type="http://schemas.openxmlformats.org/officeDocument/2006/relationships/hyperlink" Target="https://www.serebii.net/pokedex-xy/393.shtml" TargetMode="External"/><Relationship Id="rId561" Type="http://schemas.openxmlformats.org/officeDocument/2006/relationships/hyperlink" Target="https://www.serebii.net/pokedex-xy/555.shtml" TargetMode="External"/><Relationship Id="rId617" Type="http://schemas.openxmlformats.org/officeDocument/2006/relationships/hyperlink" Target="https://www.serebii.net/pokedex-xy/610.shtml" TargetMode="External"/><Relationship Id="rId659" Type="http://schemas.openxmlformats.org/officeDocument/2006/relationships/hyperlink" Target="https://www.serebii.net/pokedex-xy/647.shtml" TargetMode="External"/><Relationship Id="rId214" Type="http://schemas.openxmlformats.org/officeDocument/2006/relationships/hyperlink" Target="https://www.serebii.net/pokedex-xy/214.shtml" TargetMode="External"/><Relationship Id="rId256" Type="http://schemas.openxmlformats.org/officeDocument/2006/relationships/hyperlink" Target="https://www.serebii.net/pokedex-xy/256.shtml" TargetMode="External"/><Relationship Id="rId298" Type="http://schemas.openxmlformats.org/officeDocument/2006/relationships/hyperlink" Target="https://www.serebii.net/pokedex-xy/298.shtml" TargetMode="External"/><Relationship Id="rId421" Type="http://schemas.openxmlformats.org/officeDocument/2006/relationships/hyperlink" Target="https://www.serebii.net/pokedex-xy/416.shtml" TargetMode="External"/><Relationship Id="rId463" Type="http://schemas.openxmlformats.org/officeDocument/2006/relationships/hyperlink" Target="https://www.serebii.net/pokedex-xy/458.shtml" TargetMode="External"/><Relationship Id="rId519" Type="http://schemas.openxmlformats.org/officeDocument/2006/relationships/hyperlink" Target="https://www.serebii.net/pokedex-xy/513.shtml" TargetMode="External"/><Relationship Id="rId670" Type="http://schemas.openxmlformats.org/officeDocument/2006/relationships/hyperlink" Target="https://www.serebii.net/pokedex-xy/657.shtml" TargetMode="External"/><Relationship Id="rId116" Type="http://schemas.openxmlformats.org/officeDocument/2006/relationships/hyperlink" Target="https://www.serebii.net/pokedex-xy/116.shtml" TargetMode="External"/><Relationship Id="rId158" Type="http://schemas.openxmlformats.org/officeDocument/2006/relationships/hyperlink" Target="https://www.serebii.net/pokedex-xy/158.shtml" TargetMode="External"/><Relationship Id="rId323" Type="http://schemas.openxmlformats.org/officeDocument/2006/relationships/hyperlink" Target="https://www.serebii.net/pokedex-xy/323.shtml" TargetMode="External"/><Relationship Id="rId530" Type="http://schemas.openxmlformats.org/officeDocument/2006/relationships/hyperlink" Target="https://www.serebii.net/pokedex-xy/524.shtml" TargetMode="External"/><Relationship Id="rId726" Type="http://schemas.openxmlformats.org/officeDocument/2006/relationships/hyperlink" Target="https://www.serebii.net/pokedex-xy/713.shtml" TargetMode="External"/><Relationship Id="rId20" Type="http://schemas.openxmlformats.org/officeDocument/2006/relationships/hyperlink" Target="https://www.serebii.net/pokedex-xy/020.shtml" TargetMode="External"/><Relationship Id="rId62" Type="http://schemas.openxmlformats.org/officeDocument/2006/relationships/hyperlink" Target="https://www.serebii.net/pokedex-xy/062.shtml" TargetMode="External"/><Relationship Id="rId365" Type="http://schemas.openxmlformats.org/officeDocument/2006/relationships/hyperlink" Target="https://www.serebii.net/pokedex-xy/365.shtml" TargetMode="External"/><Relationship Id="rId572" Type="http://schemas.openxmlformats.org/officeDocument/2006/relationships/hyperlink" Target="https://www.serebii.net/pokedex-xy/565.shtml" TargetMode="External"/><Relationship Id="rId628" Type="http://schemas.openxmlformats.org/officeDocument/2006/relationships/hyperlink" Target="https://www.serebii.net/pokedex-xy/621.shtml" TargetMode="External"/><Relationship Id="rId225" Type="http://schemas.openxmlformats.org/officeDocument/2006/relationships/hyperlink" Target="https://www.serebii.net/pokedex-xy/225.shtml" TargetMode="External"/><Relationship Id="rId267" Type="http://schemas.openxmlformats.org/officeDocument/2006/relationships/hyperlink" Target="https://www.serebii.net/pokedex-xy/267.shtml" TargetMode="External"/><Relationship Id="rId432" Type="http://schemas.openxmlformats.org/officeDocument/2006/relationships/hyperlink" Target="https://www.serebii.net/pokedex-xy/427.shtml" TargetMode="External"/><Relationship Id="rId474" Type="http://schemas.openxmlformats.org/officeDocument/2006/relationships/hyperlink" Target="https://www.serebii.net/pokedex-xy/469.shtml" TargetMode="External"/><Relationship Id="rId127" Type="http://schemas.openxmlformats.org/officeDocument/2006/relationships/hyperlink" Target="https://www.serebii.net/pokedex-xy/127.shtml" TargetMode="External"/><Relationship Id="rId681" Type="http://schemas.openxmlformats.org/officeDocument/2006/relationships/hyperlink" Target="https://www.serebii.net/pokedex-xy/668.shtml" TargetMode="External"/><Relationship Id="rId31" Type="http://schemas.openxmlformats.org/officeDocument/2006/relationships/hyperlink" Target="https://www.serebii.net/pokedex-xy/031.shtml" TargetMode="External"/><Relationship Id="rId73" Type="http://schemas.openxmlformats.org/officeDocument/2006/relationships/hyperlink" Target="https://www.serebii.net/pokedex-xy/073.shtml" TargetMode="External"/><Relationship Id="rId169" Type="http://schemas.openxmlformats.org/officeDocument/2006/relationships/hyperlink" Target="https://www.serebii.net/pokedex-xy/169.shtml" TargetMode="External"/><Relationship Id="rId334" Type="http://schemas.openxmlformats.org/officeDocument/2006/relationships/hyperlink" Target="https://www.serebii.net/pokedex-xy/334.shtml" TargetMode="External"/><Relationship Id="rId376" Type="http://schemas.openxmlformats.org/officeDocument/2006/relationships/hyperlink" Target="https://www.serebii.net/pokedex-xy/376.shtml" TargetMode="External"/><Relationship Id="rId541" Type="http://schemas.openxmlformats.org/officeDocument/2006/relationships/hyperlink" Target="https://www.serebii.net/pokedex-xy/535.shtml" TargetMode="External"/><Relationship Id="rId583" Type="http://schemas.openxmlformats.org/officeDocument/2006/relationships/hyperlink" Target="https://www.serebii.net/pokedex-xy/576.shtml" TargetMode="External"/><Relationship Id="rId639" Type="http://schemas.openxmlformats.org/officeDocument/2006/relationships/hyperlink" Target="https://www.serebii.net/pokedex-xy/632.shtml" TargetMode="External"/><Relationship Id="rId4" Type="http://schemas.openxmlformats.org/officeDocument/2006/relationships/hyperlink" Target="https://www.serebii.net/pokedex-xy/004.shtml" TargetMode="External"/><Relationship Id="rId180" Type="http://schemas.openxmlformats.org/officeDocument/2006/relationships/hyperlink" Target="https://www.serebii.net/pokedex-xy/180.shtml" TargetMode="External"/><Relationship Id="rId236" Type="http://schemas.openxmlformats.org/officeDocument/2006/relationships/hyperlink" Target="https://www.serebii.net/pokedex-xy/236.shtml" TargetMode="External"/><Relationship Id="rId278" Type="http://schemas.openxmlformats.org/officeDocument/2006/relationships/hyperlink" Target="https://www.serebii.net/pokedex-xy/278.shtml" TargetMode="External"/><Relationship Id="rId401" Type="http://schemas.openxmlformats.org/officeDocument/2006/relationships/hyperlink" Target="https://www.serebii.net/pokedex-xy/398.shtml" TargetMode="External"/><Relationship Id="rId443" Type="http://schemas.openxmlformats.org/officeDocument/2006/relationships/hyperlink" Target="https://www.serebii.net/pokedex-xy/438.shtml" TargetMode="External"/><Relationship Id="rId650" Type="http://schemas.openxmlformats.org/officeDocument/2006/relationships/hyperlink" Target="https://www.serebii.net/pokedex-xy/642.shtml" TargetMode="External"/><Relationship Id="rId303" Type="http://schemas.openxmlformats.org/officeDocument/2006/relationships/hyperlink" Target="https://www.serebii.net/pokedex-xy/303.shtml" TargetMode="External"/><Relationship Id="rId485" Type="http://schemas.openxmlformats.org/officeDocument/2006/relationships/hyperlink" Target="https://www.serebii.net/pokedex-xy/480.shtml" TargetMode="External"/><Relationship Id="rId692" Type="http://schemas.openxmlformats.org/officeDocument/2006/relationships/hyperlink" Target="https://www.serebii.net/pokedex-xy/679.shtml" TargetMode="External"/><Relationship Id="rId706" Type="http://schemas.openxmlformats.org/officeDocument/2006/relationships/hyperlink" Target="https://www.serebii.net/pokedex-xy/693.shtml" TargetMode="External"/><Relationship Id="rId42" Type="http://schemas.openxmlformats.org/officeDocument/2006/relationships/hyperlink" Target="https://www.serebii.net/pokedex-xy/042.shtml" TargetMode="External"/><Relationship Id="rId84" Type="http://schemas.openxmlformats.org/officeDocument/2006/relationships/hyperlink" Target="https://www.serebii.net/pokedex-xy/084.shtml" TargetMode="External"/><Relationship Id="rId138" Type="http://schemas.openxmlformats.org/officeDocument/2006/relationships/hyperlink" Target="https://www.serebii.net/pokedex-xy/138.shtml" TargetMode="External"/><Relationship Id="rId345" Type="http://schemas.openxmlformats.org/officeDocument/2006/relationships/hyperlink" Target="https://www.serebii.net/pokedex-xy/345.shtml" TargetMode="External"/><Relationship Id="rId387" Type="http://schemas.openxmlformats.org/officeDocument/2006/relationships/hyperlink" Target="https://www.serebii.net/pokedex-xy/386.shtml" TargetMode="External"/><Relationship Id="rId510" Type="http://schemas.openxmlformats.org/officeDocument/2006/relationships/hyperlink" Target="https://www.serebii.net/pokedex-xy/504.shtml" TargetMode="External"/><Relationship Id="rId552" Type="http://schemas.openxmlformats.org/officeDocument/2006/relationships/hyperlink" Target="https://www.serebii.net/pokedex-xy/546.shtml" TargetMode="External"/><Relationship Id="rId594" Type="http://schemas.openxmlformats.org/officeDocument/2006/relationships/hyperlink" Target="https://www.serebii.net/pokedex-xy/587.shtml" TargetMode="External"/><Relationship Id="rId608" Type="http://schemas.openxmlformats.org/officeDocument/2006/relationships/hyperlink" Target="https://www.serebii.net/pokedex-xy/601.shtml" TargetMode="External"/><Relationship Id="rId191" Type="http://schemas.openxmlformats.org/officeDocument/2006/relationships/hyperlink" Target="https://www.serebii.net/pokedex-xy/191.shtml" TargetMode="External"/><Relationship Id="rId205" Type="http://schemas.openxmlformats.org/officeDocument/2006/relationships/hyperlink" Target="https://www.serebii.net/pokedex-xy/205.shtml" TargetMode="External"/><Relationship Id="rId247" Type="http://schemas.openxmlformats.org/officeDocument/2006/relationships/hyperlink" Target="https://www.serebii.net/pokedex-xy/247.shtml" TargetMode="External"/><Relationship Id="rId412" Type="http://schemas.openxmlformats.org/officeDocument/2006/relationships/hyperlink" Target="https://www.serebii.net/pokedex-xy/409.shtml" TargetMode="External"/><Relationship Id="rId107" Type="http://schemas.openxmlformats.org/officeDocument/2006/relationships/hyperlink" Target="https://www.serebii.net/pokedex-xy/107.shtml" TargetMode="External"/><Relationship Id="rId289" Type="http://schemas.openxmlformats.org/officeDocument/2006/relationships/hyperlink" Target="https://www.serebii.net/pokedex-xy/289.shtml" TargetMode="External"/><Relationship Id="rId454" Type="http://schemas.openxmlformats.org/officeDocument/2006/relationships/hyperlink" Target="https://www.serebii.net/pokedex-xy/449.shtml" TargetMode="External"/><Relationship Id="rId496" Type="http://schemas.openxmlformats.org/officeDocument/2006/relationships/hyperlink" Target="https://www.serebii.net/pokedex-xy/491.shtml" TargetMode="External"/><Relationship Id="rId661" Type="http://schemas.openxmlformats.org/officeDocument/2006/relationships/hyperlink" Target="https://www.serebii.net/pokedex-xy/648.shtml" TargetMode="External"/><Relationship Id="rId717" Type="http://schemas.openxmlformats.org/officeDocument/2006/relationships/hyperlink" Target="https://www.serebii.net/pokedex-xy/704.shtml" TargetMode="External"/><Relationship Id="rId11" Type="http://schemas.openxmlformats.org/officeDocument/2006/relationships/hyperlink" Target="https://www.serebii.net/pokedex-xy/011.shtml" TargetMode="External"/><Relationship Id="rId53" Type="http://schemas.openxmlformats.org/officeDocument/2006/relationships/hyperlink" Target="https://www.serebii.net/pokedex-xy/053.shtml" TargetMode="External"/><Relationship Id="rId149" Type="http://schemas.openxmlformats.org/officeDocument/2006/relationships/hyperlink" Target="https://www.serebii.net/pokedex-xy/149.shtml" TargetMode="External"/><Relationship Id="rId314" Type="http://schemas.openxmlformats.org/officeDocument/2006/relationships/hyperlink" Target="https://www.serebii.net/pokedex-xy/314.shtml" TargetMode="External"/><Relationship Id="rId356" Type="http://schemas.openxmlformats.org/officeDocument/2006/relationships/hyperlink" Target="https://www.serebii.net/pokedex-xy/356.shtml" TargetMode="External"/><Relationship Id="rId398" Type="http://schemas.openxmlformats.org/officeDocument/2006/relationships/hyperlink" Target="https://www.serebii.net/pokedex-xy/395.shtml" TargetMode="External"/><Relationship Id="rId521" Type="http://schemas.openxmlformats.org/officeDocument/2006/relationships/hyperlink" Target="https://www.serebii.net/pokedex-xy/515.shtml" TargetMode="External"/><Relationship Id="rId563" Type="http://schemas.openxmlformats.org/officeDocument/2006/relationships/hyperlink" Target="https://www.serebii.net/pokedex-xy/556.shtml" TargetMode="External"/><Relationship Id="rId619" Type="http://schemas.openxmlformats.org/officeDocument/2006/relationships/hyperlink" Target="https://www.serebii.net/pokedex-xy/612.shtml" TargetMode="External"/><Relationship Id="rId95" Type="http://schemas.openxmlformats.org/officeDocument/2006/relationships/hyperlink" Target="https://www.serebii.net/pokedex-xy/095.shtml" TargetMode="External"/><Relationship Id="rId160" Type="http://schemas.openxmlformats.org/officeDocument/2006/relationships/hyperlink" Target="https://www.serebii.net/pokedex-xy/160.shtml" TargetMode="External"/><Relationship Id="rId216" Type="http://schemas.openxmlformats.org/officeDocument/2006/relationships/hyperlink" Target="https://www.serebii.net/pokedex-xy/216.shtml" TargetMode="External"/><Relationship Id="rId423" Type="http://schemas.openxmlformats.org/officeDocument/2006/relationships/hyperlink" Target="https://www.serebii.net/pokedex-xy/418.shtml" TargetMode="External"/><Relationship Id="rId258" Type="http://schemas.openxmlformats.org/officeDocument/2006/relationships/hyperlink" Target="https://www.serebii.net/pokedex-xy/258.shtml" TargetMode="External"/><Relationship Id="rId465" Type="http://schemas.openxmlformats.org/officeDocument/2006/relationships/hyperlink" Target="https://www.serebii.net/pokedex-xy/460.shtml" TargetMode="External"/><Relationship Id="rId630" Type="http://schemas.openxmlformats.org/officeDocument/2006/relationships/hyperlink" Target="https://www.serebii.net/pokedex-xy/623.shtml" TargetMode="External"/><Relationship Id="rId672" Type="http://schemas.openxmlformats.org/officeDocument/2006/relationships/hyperlink" Target="https://www.serebii.net/pokedex-xy/659.shtml" TargetMode="External"/><Relationship Id="rId728" Type="http://schemas.openxmlformats.org/officeDocument/2006/relationships/hyperlink" Target="https://www.serebii.net/pokedex-xy/715.shtml" TargetMode="External"/><Relationship Id="rId22" Type="http://schemas.openxmlformats.org/officeDocument/2006/relationships/hyperlink" Target="https://www.serebii.net/pokedex-xy/022.shtml" TargetMode="External"/><Relationship Id="rId64" Type="http://schemas.openxmlformats.org/officeDocument/2006/relationships/hyperlink" Target="https://www.serebii.net/pokedex-xy/064.shtml" TargetMode="External"/><Relationship Id="rId118" Type="http://schemas.openxmlformats.org/officeDocument/2006/relationships/hyperlink" Target="https://www.serebii.net/pokedex-xy/118.shtml" TargetMode="External"/><Relationship Id="rId325" Type="http://schemas.openxmlformats.org/officeDocument/2006/relationships/hyperlink" Target="https://www.serebii.net/pokedex-xy/325.shtml" TargetMode="External"/><Relationship Id="rId367" Type="http://schemas.openxmlformats.org/officeDocument/2006/relationships/hyperlink" Target="https://www.serebii.net/pokedex-xy/367.shtml" TargetMode="External"/><Relationship Id="rId532" Type="http://schemas.openxmlformats.org/officeDocument/2006/relationships/hyperlink" Target="https://www.serebii.net/pokedex-xy/526.shtml" TargetMode="External"/><Relationship Id="rId574" Type="http://schemas.openxmlformats.org/officeDocument/2006/relationships/hyperlink" Target="https://www.serebii.net/pokedex-xy/567.shtml" TargetMode="External"/><Relationship Id="rId171" Type="http://schemas.openxmlformats.org/officeDocument/2006/relationships/hyperlink" Target="https://www.serebii.net/pokedex-xy/171.shtml" TargetMode="External"/><Relationship Id="rId227" Type="http://schemas.openxmlformats.org/officeDocument/2006/relationships/hyperlink" Target="https://www.serebii.net/pokedex-xy/227.shtml" TargetMode="External"/><Relationship Id="rId269" Type="http://schemas.openxmlformats.org/officeDocument/2006/relationships/hyperlink" Target="https://www.serebii.net/pokedex-xy/269.shtml" TargetMode="External"/><Relationship Id="rId434" Type="http://schemas.openxmlformats.org/officeDocument/2006/relationships/hyperlink" Target="https://www.serebii.net/pokedex-xy/429.shtml" TargetMode="External"/><Relationship Id="rId476" Type="http://schemas.openxmlformats.org/officeDocument/2006/relationships/hyperlink" Target="https://www.serebii.net/pokedex-xy/471.shtml" TargetMode="External"/><Relationship Id="rId641" Type="http://schemas.openxmlformats.org/officeDocument/2006/relationships/hyperlink" Target="https://www.serebii.net/pokedex-xy/634.shtml" TargetMode="External"/><Relationship Id="rId683" Type="http://schemas.openxmlformats.org/officeDocument/2006/relationships/hyperlink" Target="https://www.serebii.net/pokedex-xy/670.shtml" TargetMode="External"/><Relationship Id="rId33" Type="http://schemas.openxmlformats.org/officeDocument/2006/relationships/hyperlink" Target="https://www.serebii.net/pokedex-xy/033.shtml" TargetMode="External"/><Relationship Id="rId129" Type="http://schemas.openxmlformats.org/officeDocument/2006/relationships/hyperlink" Target="https://www.serebii.net/pokedex-xy/129.shtml" TargetMode="External"/><Relationship Id="rId280" Type="http://schemas.openxmlformats.org/officeDocument/2006/relationships/hyperlink" Target="https://www.serebii.net/pokedex-xy/280.shtml" TargetMode="External"/><Relationship Id="rId336" Type="http://schemas.openxmlformats.org/officeDocument/2006/relationships/hyperlink" Target="https://www.serebii.net/pokedex-xy/336.shtml" TargetMode="External"/><Relationship Id="rId501" Type="http://schemas.openxmlformats.org/officeDocument/2006/relationships/hyperlink" Target="https://www.serebii.net/pokedex-xy/495.shtml" TargetMode="External"/><Relationship Id="rId543" Type="http://schemas.openxmlformats.org/officeDocument/2006/relationships/hyperlink" Target="https://www.serebii.net/pokedex-xy/537.shtml" TargetMode="External"/><Relationship Id="rId75" Type="http://schemas.openxmlformats.org/officeDocument/2006/relationships/hyperlink" Target="https://www.serebii.net/pokedex-xy/075.shtml" TargetMode="External"/><Relationship Id="rId140" Type="http://schemas.openxmlformats.org/officeDocument/2006/relationships/hyperlink" Target="https://www.serebii.net/pokedex-xy/140.shtml" TargetMode="External"/><Relationship Id="rId182" Type="http://schemas.openxmlformats.org/officeDocument/2006/relationships/hyperlink" Target="https://www.serebii.net/pokedex-xy/182.shtml" TargetMode="External"/><Relationship Id="rId378" Type="http://schemas.openxmlformats.org/officeDocument/2006/relationships/hyperlink" Target="https://www.serebii.net/pokedex-xy/378.shtml" TargetMode="External"/><Relationship Id="rId403" Type="http://schemas.openxmlformats.org/officeDocument/2006/relationships/hyperlink" Target="https://www.serebii.net/pokedex-xy/400.shtml" TargetMode="External"/><Relationship Id="rId585" Type="http://schemas.openxmlformats.org/officeDocument/2006/relationships/hyperlink" Target="https://www.serebii.net/pokedex-xy/578.shtml" TargetMode="External"/><Relationship Id="rId6" Type="http://schemas.openxmlformats.org/officeDocument/2006/relationships/hyperlink" Target="https://www.serebii.net/pokedex-xy/006.shtml" TargetMode="External"/><Relationship Id="rId238" Type="http://schemas.openxmlformats.org/officeDocument/2006/relationships/hyperlink" Target="https://www.serebii.net/pokedex-xy/238.shtml" TargetMode="External"/><Relationship Id="rId445" Type="http://schemas.openxmlformats.org/officeDocument/2006/relationships/hyperlink" Target="https://www.serebii.net/pokedex-xy/440.shtml" TargetMode="External"/><Relationship Id="rId487" Type="http://schemas.openxmlformats.org/officeDocument/2006/relationships/hyperlink" Target="https://www.serebii.net/pokedex-xy/482.shtml" TargetMode="External"/><Relationship Id="rId610" Type="http://schemas.openxmlformats.org/officeDocument/2006/relationships/hyperlink" Target="https://www.serebii.net/pokedex-xy/603.shtml" TargetMode="External"/><Relationship Id="rId652" Type="http://schemas.openxmlformats.org/officeDocument/2006/relationships/hyperlink" Target="https://www.serebii.net/pokedex-xy/643.shtml" TargetMode="External"/><Relationship Id="rId694" Type="http://schemas.openxmlformats.org/officeDocument/2006/relationships/hyperlink" Target="https://www.serebii.net/pokedex-xy/681.shtml" TargetMode="External"/><Relationship Id="rId708" Type="http://schemas.openxmlformats.org/officeDocument/2006/relationships/hyperlink" Target="https://www.serebii.net/pokedex-xy/695.shtml" TargetMode="External"/><Relationship Id="rId291" Type="http://schemas.openxmlformats.org/officeDocument/2006/relationships/hyperlink" Target="https://www.serebii.net/pokedex-xy/291.shtml" TargetMode="External"/><Relationship Id="rId305" Type="http://schemas.openxmlformats.org/officeDocument/2006/relationships/hyperlink" Target="https://www.serebii.net/pokedex-xy/305.shtml" TargetMode="External"/><Relationship Id="rId347" Type="http://schemas.openxmlformats.org/officeDocument/2006/relationships/hyperlink" Target="https://www.serebii.net/pokedex-xy/347.shtml" TargetMode="External"/><Relationship Id="rId512" Type="http://schemas.openxmlformats.org/officeDocument/2006/relationships/hyperlink" Target="https://www.serebii.net/pokedex-xy/506.shtml" TargetMode="External"/><Relationship Id="rId44" Type="http://schemas.openxmlformats.org/officeDocument/2006/relationships/hyperlink" Target="https://www.serebii.net/pokedex-xy/044.shtml" TargetMode="External"/><Relationship Id="rId86" Type="http://schemas.openxmlformats.org/officeDocument/2006/relationships/hyperlink" Target="https://www.serebii.net/pokedex-xy/086.shtml" TargetMode="External"/><Relationship Id="rId151" Type="http://schemas.openxmlformats.org/officeDocument/2006/relationships/hyperlink" Target="https://www.serebii.net/pokedex-xy/151.shtml" TargetMode="External"/><Relationship Id="rId389" Type="http://schemas.openxmlformats.org/officeDocument/2006/relationships/hyperlink" Target="https://www.serebii.net/pokedex-xy/386.shtml" TargetMode="External"/><Relationship Id="rId554" Type="http://schemas.openxmlformats.org/officeDocument/2006/relationships/hyperlink" Target="https://www.serebii.net/pokedex-xy/548.shtml" TargetMode="External"/><Relationship Id="rId596" Type="http://schemas.openxmlformats.org/officeDocument/2006/relationships/hyperlink" Target="https://www.serebii.net/pokedex-xy/589.shtml" TargetMode="External"/><Relationship Id="rId193" Type="http://schemas.openxmlformats.org/officeDocument/2006/relationships/hyperlink" Target="https://www.serebii.net/pokedex-xy/193.shtml" TargetMode="External"/><Relationship Id="rId207" Type="http://schemas.openxmlformats.org/officeDocument/2006/relationships/hyperlink" Target="https://www.serebii.net/pokedex-xy/207.shtml" TargetMode="External"/><Relationship Id="rId249" Type="http://schemas.openxmlformats.org/officeDocument/2006/relationships/hyperlink" Target="https://www.serebii.net/pokedex-xy/249.shtml" TargetMode="External"/><Relationship Id="rId414" Type="http://schemas.openxmlformats.org/officeDocument/2006/relationships/hyperlink" Target="https://www.serebii.net/pokedex-xy/411.shtml" TargetMode="External"/><Relationship Id="rId456" Type="http://schemas.openxmlformats.org/officeDocument/2006/relationships/hyperlink" Target="https://www.serebii.net/pokedex-xy/451.shtml" TargetMode="External"/><Relationship Id="rId498" Type="http://schemas.openxmlformats.org/officeDocument/2006/relationships/hyperlink" Target="https://www.serebii.net/pokedex-xy/492.shtml" TargetMode="External"/><Relationship Id="rId621" Type="http://schemas.openxmlformats.org/officeDocument/2006/relationships/hyperlink" Target="https://www.serebii.net/pokedex-xy/614.shtml" TargetMode="External"/><Relationship Id="rId663" Type="http://schemas.openxmlformats.org/officeDocument/2006/relationships/hyperlink" Target="https://www.serebii.net/pokedex-xy/650.shtml" TargetMode="External"/><Relationship Id="rId13" Type="http://schemas.openxmlformats.org/officeDocument/2006/relationships/hyperlink" Target="https://www.serebii.net/pokedex-xy/013.shtml" TargetMode="External"/><Relationship Id="rId109" Type="http://schemas.openxmlformats.org/officeDocument/2006/relationships/hyperlink" Target="https://www.serebii.net/pokedex-xy/109.shtml" TargetMode="External"/><Relationship Id="rId260" Type="http://schemas.openxmlformats.org/officeDocument/2006/relationships/hyperlink" Target="https://www.serebii.net/pokedex-xy/260.shtml" TargetMode="External"/><Relationship Id="rId316" Type="http://schemas.openxmlformats.org/officeDocument/2006/relationships/hyperlink" Target="https://www.serebii.net/pokedex-xy/316.shtml" TargetMode="External"/><Relationship Id="rId523" Type="http://schemas.openxmlformats.org/officeDocument/2006/relationships/hyperlink" Target="https://www.serebii.net/pokedex-xy/517.shtml" TargetMode="External"/><Relationship Id="rId719" Type="http://schemas.openxmlformats.org/officeDocument/2006/relationships/hyperlink" Target="https://www.serebii.net/pokedex-xy/706.shtml" TargetMode="External"/><Relationship Id="rId55" Type="http://schemas.openxmlformats.org/officeDocument/2006/relationships/hyperlink" Target="https://www.serebii.net/pokedex-xy/055.shtml" TargetMode="External"/><Relationship Id="rId97" Type="http://schemas.openxmlformats.org/officeDocument/2006/relationships/hyperlink" Target="https://www.serebii.net/pokedex-xy/097.shtml" TargetMode="External"/><Relationship Id="rId120" Type="http://schemas.openxmlformats.org/officeDocument/2006/relationships/hyperlink" Target="https://www.serebii.net/pokedex-xy/120.shtml" TargetMode="External"/><Relationship Id="rId358" Type="http://schemas.openxmlformats.org/officeDocument/2006/relationships/hyperlink" Target="https://www.serebii.net/pokedex-xy/358.shtml" TargetMode="External"/><Relationship Id="rId565" Type="http://schemas.openxmlformats.org/officeDocument/2006/relationships/hyperlink" Target="https://www.serebii.net/pokedex-xy/558.shtml" TargetMode="External"/><Relationship Id="rId730" Type="http://schemas.openxmlformats.org/officeDocument/2006/relationships/hyperlink" Target="https://www.serebii.net/pokedex-xy/717.shtml" TargetMode="External"/><Relationship Id="rId162" Type="http://schemas.openxmlformats.org/officeDocument/2006/relationships/hyperlink" Target="https://www.serebii.net/pokedex-xy/162.shtml" TargetMode="External"/><Relationship Id="rId218" Type="http://schemas.openxmlformats.org/officeDocument/2006/relationships/hyperlink" Target="https://www.serebii.net/pokedex-xy/218.shtml" TargetMode="External"/><Relationship Id="rId425" Type="http://schemas.openxmlformats.org/officeDocument/2006/relationships/hyperlink" Target="https://www.serebii.net/pokedex-xy/420.shtml" TargetMode="External"/><Relationship Id="rId467" Type="http://schemas.openxmlformats.org/officeDocument/2006/relationships/hyperlink" Target="https://www.serebii.net/pokedex-xy/462.shtml" TargetMode="External"/><Relationship Id="rId632" Type="http://schemas.openxmlformats.org/officeDocument/2006/relationships/hyperlink" Target="https://www.serebii.net/pokedex-xy/625.shtml" TargetMode="External"/><Relationship Id="rId271" Type="http://schemas.openxmlformats.org/officeDocument/2006/relationships/hyperlink" Target="https://www.serebii.net/pokedex-xy/271.shtml" TargetMode="External"/><Relationship Id="rId674" Type="http://schemas.openxmlformats.org/officeDocument/2006/relationships/hyperlink" Target="https://www.serebii.net/pokedex-xy/661.shtml" TargetMode="External"/><Relationship Id="rId24" Type="http://schemas.openxmlformats.org/officeDocument/2006/relationships/hyperlink" Target="https://www.serebii.net/pokedex-xy/024.shtml" TargetMode="External"/><Relationship Id="rId66" Type="http://schemas.openxmlformats.org/officeDocument/2006/relationships/hyperlink" Target="https://www.serebii.net/pokedex-xy/066.shtml" TargetMode="External"/><Relationship Id="rId131" Type="http://schemas.openxmlformats.org/officeDocument/2006/relationships/hyperlink" Target="https://www.serebii.net/pokedex-xy/131.shtml" TargetMode="External"/><Relationship Id="rId327" Type="http://schemas.openxmlformats.org/officeDocument/2006/relationships/hyperlink" Target="https://www.serebii.net/pokedex-xy/327.shtml" TargetMode="External"/><Relationship Id="rId369" Type="http://schemas.openxmlformats.org/officeDocument/2006/relationships/hyperlink" Target="https://www.serebii.net/pokedex-xy/369.shtml" TargetMode="External"/><Relationship Id="rId534" Type="http://schemas.openxmlformats.org/officeDocument/2006/relationships/hyperlink" Target="https://www.serebii.net/pokedex-xy/528.shtml" TargetMode="External"/><Relationship Id="rId576" Type="http://schemas.openxmlformats.org/officeDocument/2006/relationships/hyperlink" Target="https://www.serebii.net/pokedex-xy/569.shtml" TargetMode="External"/><Relationship Id="rId173" Type="http://schemas.openxmlformats.org/officeDocument/2006/relationships/hyperlink" Target="https://www.serebii.net/pokedex-xy/173.shtml" TargetMode="External"/><Relationship Id="rId229" Type="http://schemas.openxmlformats.org/officeDocument/2006/relationships/hyperlink" Target="https://www.serebii.net/pokedex-xy/229.shtml" TargetMode="External"/><Relationship Id="rId380" Type="http://schemas.openxmlformats.org/officeDocument/2006/relationships/hyperlink" Target="https://www.serebii.net/pokedex-xy/380.shtml" TargetMode="External"/><Relationship Id="rId436" Type="http://schemas.openxmlformats.org/officeDocument/2006/relationships/hyperlink" Target="https://www.serebii.net/pokedex-xy/431.shtml" TargetMode="External"/><Relationship Id="rId601" Type="http://schemas.openxmlformats.org/officeDocument/2006/relationships/hyperlink" Target="https://www.serebii.net/pokedex-xy/594.shtml" TargetMode="External"/><Relationship Id="rId643" Type="http://schemas.openxmlformats.org/officeDocument/2006/relationships/hyperlink" Target="https://www.serebii.net/pokedex-xy/636.shtml" TargetMode="External"/><Relationship Id="rId240" Type="http://schemas.openxmlformats.org/officeDocument/2006/relationships/hyperlink" Target="https://www.serebii.net/pokedex-xy/240.shtml" TargetMode="External"/><Relationship Id="rId478" Type="http://schemas.openxmlformats.org/officeDocument/2006/relationships/hyperlink" Target="https://www.serebii.net/pokedex-xy/473.shtml" TargetMode="External"/><Relationship Id="rId685" Type="http://schemas.openxmlformats.org/officeDocument/2006/relationships/hyperlink" Target="https://www.serebii.net/pokedex-xy/672.shtml" TargetMode="External"/><Relationship Id="rId35" Type="http://schemas.openxmlformats.org/officeDocument/2006/relationships/hyperlink" Target="https://www.serebii.net/pokedex-xy/035.shtml" TargetMode="External"/><Relationship Id="rId77" Type="http://schemas.openxmlformats.org/officeDocument/2006/relationships/hyperlink" Target="https://www.serebii.net/pokedex-xy/077.shtml" TargetMode="External"/><Relationship Id="rId100" Type="http://schemas.openxmlformats.org/officeDocument/2006/relationships/hyperlink" Target="https://www.serebii.net/pokedex-xy/100.shtml" TargetMode="External"/><Relationship Id="rId282" Type="http://schemas.openxmlformats.org/officeDocument/2006/relationships/hyperlink" Target="https://www.serebii.net/pokedex-xy/282.shtml" TargetMode="External"/><Relationship Id="rId338" Type="http://schemas.openxmlformats.org/officeDocument/2006/relationships/hyperlink" Target="https://www.serebii.net/pokedex-xy/338.shtml" TargetMode="External"/><Relationship Id="rId503" Type="http://schemas.openxmlformats.org/officeDocument/2006/relationships/hyperlink" Target="https://www.serebii.net/pokedex-xy/497.shtml" TargetMode="External"/><Relationship Id="rId545" Type="http://schemas.openxmlformats.org/officeDocument/2006/relationships/hyperlink" Target="https://www.serebii.net/pokedex-xy/539.shtml" TargetMode="External"/><Relationship Id="rId587" Type="http://schemas.openxmlformats.org/officeDocument/2006/relationships/hyperlink" Target="https://www.serebii.net/pokedex-xy/580.shtml" TargetMode="External"/><Relationship Id="rId710" Type="http://schemas.openxmlformats.org/officeDocument/2006/relationships/hyperlink" Target="https://www.serebii.net/pokedex-xy/697.shtml" TargetMode="External"/><Relationship Id="rId8" Type="http://schemas.openxmlformats.org/officeDocument/2006/relationships/hyperlink" Target="https://www.serebii.net/pokedex-xy/008.shtml" TargetMode="External"/><Relationship Id="rId142" Type="http://schemas.openxmlformats.org/officeDocument/2006/relationships/hyperlink" Target="https://www.serebii.net/pokedex-xy/142.shtml" TargetMode="External"/><Relationship Id="rId184" Type="http://schemas.openxmlformats.org/officeDocument/2006/relationships/hyperlink" Target="https://www.serebii.net/pokedex-xy/184.shtml" TargetMode="External"/><Relationship Id="rId391" Type="http://schemas.openxmlformats.org/officeDocument/2006/relationships/hyperlink" Target="https://www.serebii.net/pokedex-xy/388.shtml" TargetMode="External"/><Relationship Id="rId405" Type="http://schemas.openxmlformats.org/officeDocument/2006/relationships/hyperlink" Target="https://www.serebii.net/pokedex-xy/402.shtml" TargetMode="External"/><Relationship Id="rId447" Type="http://schemas.openxmlformats.org/officeDocument/2006/relationships/hyperlink" Target="https://www.serebii.net/pokedex-xy/442.shtml" TargetMode="External"/><Relationship Id="rId612" Type="http://schemas.openxmlformats.org/officeDocument/2006/relationships/hyperlink" Target="https://www.serebii.net/pokedex-xy/605.shtml" TargetMode="External"/><Relationship Id="rId251" Type="http://schemas.openxmlformats.org/officeDocument/2006/relationships/hyperlink" Target="https://www.serebii.net/pokedex-xy/251.shtml" TargetMode="External"/><Relationship Id="rId489" Type="http://schemas.openxmlformats.org/officeDocument/2006/relationships/hyperlink" Target="https://www.serebii.net/pokedex-xy/484.shtml" TargetMode="External"/><Relationship Id="rId654" Type="http://schemas.openxmlformats.org/officeDocument/2006/relationships/hyperlink" Target="https://www.serebii.net/pokedex-xy/645.shtml" TargetMode="External"/><Relationship Id="rId696" Type="http://schemas.openxmlformats.org/officeDocument/2006/relationships/hyperlink" Target="https://www.serebii.net/pokedex-xy/683.shtml" TargetMode="External"/><Relationship Id="rId46" Type="http://schemas.openxmlformats.org/officeDocument/2006/relationships/hyperlink" Target="https://www.serebii.net/pokedex-xy/046.shtml" TargetMode="External"/><Relationship Id="rId293" Type="http://schemas.openxmlformats.org/officeDocument/2006/relationships/hyperlink" Target="https://www.serebii.net/pokedex-xy/293.shtml" TargetMode="External"/><Relationship Id="rId307" Type="http://schemas.openxmlformats.org/officeDocument/2006/relationships/hyperlink" Target="https://www.serebii.net/pokedex-xy/307.shtml" TargetMode="External"/><Relationship Id="rId349" Type="http://schemas.openxmlformats.org/officeDocument/2006/relationships/hyperlink" Target="https://www.serebii.net/pokedex-xy/349.shtml" TargetMode="External"/><Relationship Id="rId514" Type="http://schemas.openxmlformats.org/officeDocument/2006/relationships/hyperlink" Target="https://www.serebii.net/pokedex-xy/508.shtml" TargetMode="External"/><Relationship Id="rId556" Type="http://schemas.openxmlformats.org/officeDocument/2006/relationships/hyperlink" Target="https://www.serebii.net/pokedex-xy/550.shtml" TargetMode="External"/><Relationship Id="rId721" Type="http://schemas.openxmlformats.org/officeDocument/2006/relationships/hyperlink" Target="https://www.serebii.net/pokedex-xy/708.shtml" TargetMode="External"/><Relationship Id="rId88" Type="http://schemas.openxmlformats.org/officeDocument/2006/relationships/hyperlink" Target="https://www.serebii.net/pokedex-xy/088.shtml" TargetMode="External"/><Relationship Id="rId111" Type="http://schemas.openxmlformats.org/officeDocument/2006/relationships/hyperlink" Target="https://www.serebii.net/pokedex-xy/111.shtml" TargetMode="External"/><Relationship Id="rId153" Type="http://schemas.openxmlformats.org/officeDocument/2006/relationships/hyperlink" Target="https://www.serebii.net/pokedex-xy/153.shtml" TargetMode="External"/><Relationship Id="rId195" Type="http://schemas.openxmlformats.org/officeDocument/2006/relationships/hyperlink" Target="https://www.serebii.net/pokedex-xy/195.shtml" TargetMode="External"/><Relationship Id="rId209" Type="http://schemas.openxmlformats.org/officeDocument/2006/relationships/hyperlink" Target="https://www.serebii.net/pokedex-xy/209.shtml" TargetMode="External"/><Relationship Id="rId360" Type="http://schemas.openxmlformats.org/officeDocument/2006/relationships/hyperlink" Target="https://www.serebii.net/pokedex-xy/360.shtml" TargetMode="External"/><Relationship Id="rId416" Type="http://schemas.openxmlformats.org/officeDocument/2006/relationships/hyperlink" Target="https://www.serebii.net/pokedex-xy/413.shtml" TargetMode="External"/><Relationship Id="rId598" Type="http://schemas.openxmlformats.org/officeDocument/2006/relationships/hyperlink" Target="https://www.serebii.net/pokedex-xy/591.shtml" TargetMode="External"/><Relationship Id="rId220" Type="http://schemas.openxmlformats.org/officeDocument/2006/relationships/hyperlink" Target="https://www.serebii.net/pokedex-xy/220.shtml" TargetMode="External"/><Relationship Id="rId458" Type="http://schemas.openxmlformats.org/officeDocument/2006/relationships/hyperlink" Target="https://www.serebii.net/pokedex-xy/453.shtml" TargetMode="External"/><Relationship Id="rId623" Type="http://schemas.openxmlformats.org/officeDocument/2006/relationships/hyperlink" Target="https://www.serebii.net/pokedex-xy/616.shtml" TargetMode="External"/><Relationship Id="rId665" Type="http://schemas.openxmlformats.org/officeDocument/2006/relationships/hyperlink" Target="https://www.serebii.net/pokedex-xy/652.shtml" TargetMode="External"/><Relationship Id="rId15" Type="http://schemas.openxmlformats.org/officeDocument/2006/relationships/hyperlink" Target="https://www.serebii.net/pokedex-xy/015.shtml" TargetMode="External"/><Relationship Id="rId57" Type="http://schemas.openxmlformats.org/officeDocument/2006/relationships/hyperlink" Target="https://www.serebii.net/pokedex-xy/057.shtml" TargetMode="External"/><Relationship Id="rId262" Type="http://schemas.openxmlformats.org/officeDocument/2006/relationships/hyperlink" Target="https://www.serebii.net/pokedex-xy/262.shtml" TargetMode="External"/><Relationship Id="rId318" Type="http://schemas.openxmlformats.org/officeDocument/2006/relationships/hyperlink" Target="https://www.serebii.net/pokedex-xy/318.shtml" TargetMode="External"/><Relationship Id="rId525" Type="http://schemas.openxmlformats.org/officeDocument/2006/relationships/hyperlink" Target="https://www.serebii.net/pokedex-xy/519.shtml" TargetMode="External"/><Relationship Id="rId567" Type="http://schemas.openxmlformats.org/officeDocument/2006/relationships/hyperlink" Target="https://www.serebii.net/pokedex-xy/560.shtml" TargetMode="External"/><Relationship Id="rId732" Type="http://schemas.openxmlformats.org/officeDocument/2006/relationships/hyperlink" Target="https://www.serebii.net/pokedex-xy/719.shtml" TargetMode="External"/><Relationship Id="rId99" Type="http://schemas.openxmlformats.org/officeDocument/2006/relationships/hyperlink" Target="https://www.serebii.net/pokedex-xy/099.shtml" TargetMode="External"/><Relationship Id="rId122" Type="http://schemas.openxmlformats.org/officeDocument/2006/relationships/hyperlink" Target="https://www.serebii.net/pokedex-xy/122.shtml" TargetMode="External"/><Relationship Id="rId164" Type="http://schemas.openxmlformats.org/officeDocument/2006/relationships/hyperlink" Target="https://www.serebii.net/pokedex-xy/164.shtml" TargetMode="External"/><Relationship Id="rId371" Type="http://schemas.openxmlformats.org/officeDocument/2006/relationships/hyperlink" Target="https://www.serebii.net/pokedex-xy/371.shtml" TargetMode="External"/><Relationship Id="rId427" Type="http://schemas.openxmlformats.org/officeDocument/2006/relationships/hyperlink" Target="https://www.serebii.net/pokedex-xy/422.shtml" TargetMode="External"/><Relationship Id="rId469" Type="http://schemas.openxmlformats.org/officeDocument/2006/relationships/hyperlink" Target="https://www.serebii.net/pokedex-xy/464.shtml" TargetMode="External"/><Relationship Id="rId634" Type="http://schemas.openxmlformats.org/officeDocument/2006/relationships/hyperlink" Target="https://www.serebii.net/pokedex-xy/627.shtml" TargetMode="External"/><Relationship Id="rId676" Type="http://schemas.openxmlformats.org/officeDocument/2006/relationships/hyperlink" Target="https://www.serebii.net/pokedex-xy/663.shtml" TargetMode="External"/><Relationship Id="rId26" Type="http://schemas.openxmlformats.org/officeDocument/2006/relationships/hyperlink" Target="https://www.serebii.net/pokedex-xy/026.shtml" TargetMode="External"/><Relationship Id="rId231" Type="http://schemas.openxmlformats.org/officeDocument/2006/relationships/hyperlink" Target="https://www.serebii.net/pokedex-xy/231.shtml" TargetMode="External"/><Relationship Id="rId273" Type="http://schemas.openxmlformats.org/officeDocument/2006/relationships/hyperlink" Target="https://www.serebii.net/pokedex-xy/273.shtml" TargetMode="External"/><Relationship Id="rId329" Type="http://schemas.openxmlformats.org/officeDocument/2006/relationships/hyperlink" Target="https://www.serebii.net/pokedex-xy/329.shtml" TargetMode="External"/><Relationship Id="rId480" Type="http://schemas.openxmlformats.org/officeDocument/2006/relationships/hyperlink" Target="https://www.serebii.net/pokedex-xy/475.shtml" TargetMode="External"/><Relationship Id="rId536" Type="http://schemas.openxmlformats.org/officeDocument/2006/relationships/hyperlink" Target="https://www.serebii.net/pokedex-xy/530.shtml" TargetMode="External"/><Relationship Id="rId701" Type="http://schemas.openxmlformats.org/officeDocument/2006/relationships/hyperlink" Target="https://www.serebii.net/pokedex-xy/688.shtml" TargetMode="External"/><Relationship Id="rId68" Type="http://schemas.openxmlformats.org/officeDocument/2006/relationships/hyperlink" Target="https://www.serebii.net/pokedex-xy/068.shtml" TargetMode="External"/><Relationship Id="rId133" Type="http://schemas.openxmlformats.org/officeDocument/2006/relationships/hyperlink" Target="https://www.serebii.net/pokedex-xy/133.shtml" TargetMode="External"/><Relationship Id="rId175" Type="http://schemas.openxmlformats.org/officeDocument/2006/relationships/hyperlink" Target="https://www.serebii.net/pokedex-xy/175.shtml" TargetMode="External"/><Relationship Id="rId340" Type="http://schemas.openxmlformats.org/officeDocument/2006/relationships/hyperlink" Target="https://www.serebii.net/pokedex-xy/340.shtml" TargetMode="External"/><Relationship Id="rId578" Type="http://schemas.openxmlformats.org/officeDocument/2006/relationships/hyperlink" Target="https://www.serebii.net/pokedex-xy/571.shtml" TargetMode="External"/><Relationship Id="rId200" Type="http://schemas.openxmlformats.org/officeDocument/2006/relationships/hyperlink" Target="https://www.serebii.net/pokedex-xy/200.shtml" TargetMode="External"/><Relationship Id="rId382" Type="http://schemas.openxmlformats.org/officeDocument/2006/relationships/hyperlink" Target="https://www.serebii.net/pokedex-xy/382.shtml" TargetMode="External"/><Relationship Id="rId438" Type="http://schemas.openxmlformats.org/officeDocument/2006/relationships/hyperlink" Target="https://www.serebii.net/pokedex-xy/433.shtml" TargetMode="External"/><Relationship Id="rId603" Type="http://schemas.openxmlformats.org/officeDocument/2006/relationships/hyperlink" Target="https://www.serebii.net/pokedex-xy/596.shtml" TargetMode="External"/><Relationship Id="rId645" Type="http://schemas.openxmlformats.org/officeDocument/2006/relationships/hyperlink" Target="https://www.serebii.net/pokedex-xy/638.shtml" TargetMode="External"/><Relationship Id="rId687" Type="http://schemas.openxmlformats.org/officeDocument/2006/relationships/hyperlink" Target="https://www.serebii.net/pokedex-xy/674.shtml" TargetMode="External"/><Relationship Id="rId242" Type="http://schemas.openxmlformats.org/officeDocument/2006/relationships/hyperlink" Target="https://www.serebii.net/pokedex-xy/242.shtml" TargetMode="External"/><Relationship Id="rId284" Type="http://schemas.openxmlformats.org/officeDocument/2006/relationships/hyperlink" Target="https://www.serebii.net/pokedex-xy/284.shtml" TargetMode="External"/><Relationship Id="rId491" Type="http://schemas.openxmlformats.org/officeDocument/2006/relationships/hyperlink" Target="https://www.serebii.net/pokedex-xy/486.shtml" TargetMode="External"/><Relationship Id="rId505" Type="http://schemas.openxmlformats.org/officeDocument/2006/relationships/hyperlink" Target="https://www.serebii.net/pokedex-xy/499.shtml" TargetMode="External"/><Relationship Id="rId712" Type="http://schemas.openxmlformats.org/officeDocument/2006/relationships/hyperlink" Target="https://www.serebii.net/pokedex-xy/699.shtml" TargetMode="External"/><Relationship Id="rId37" Type="http://schemas.openxmlformats.org/officeDocument/2006/relationships/hyperlink" Target="https://www.serebii.net/pokedex-xy/037.shtml" TargetMode="External"/><Relationship Id="rId79" Type="http://schemas.openxmlformats.org/officeDocument/2006/relationships/hyperlink" Target="https://www.serebii.net/pokedex-xy/079.shtml" TargetMode="External"/><Relationship Id="rId102" Type="http://schemas.openxmlformats.org/officeDocument/2006/relationships/hyperlink" Target="https://www.serebii.net/pokedex-xy/102.shtml" TargetMode="External"/><Relationship Id="rId144" Type="http://schemas.openxmlformats.org/officeDocument/2006/relationships/hyperlink" Target="https://www.serebii.net/pokedex-xy/144.shtml" TargetMode="External"/><Relationship Id="rId547" Type="http://schemas.openxmlformats.org/officeDocument/2006/relationships/hyperlink" Target="https://www.serebii.net/pokedex-xy/541.shtml" TargetMode="External"/><Relationship Id="rId589" Type="http://schemas.openxmlformats.org/officeDocument/2006/relationships/hyperlink" Target="https://www.serebii.net/pokedex-xy/582.shtml" TargetMode="External"/><Relationship Id="rId90" Type="http://schemas.openxmlformats.org/officeDocument/2006/relationships/hyperlink" Target="https://www.serebii.net/pokedex-xy/090.shtml" TargetMode="External"/><Relationship Id="rId186" Type="http://schemas.openxmlformats.org/officeDocument/2006/relationships/hyperlink" Target="https://www.serebii.net/pokedex-xy/186.shtml" TargetMode="External"/><Relationship Id="rId351" Type="http://schemas.openxmlformats.org/officeDocument/2006/relationships/hyperlink" Target="https://www.serebii.net/pokedex-xy/351.shtml" TargetMode="External"/><Relationship Id="rId393" Type="http://schemas.openxmlformats.org/officeDocument/2006/relationships/hyperlink" Target="https://www.serebii.net/pokedex-xy/390.shtml" TargetMode="External"/><Relationship Id="rId407" Type="http://schemas.openxmlformats.org/officeDocument/2006/relationships/hyperlink" Target="https://www.serebii.net/pokedex-xy/404.shtml" TargetMode="External"/><Relationship Id="rId449" Type="http://schemas.openxmlformats.org/officeDocument/2006/relationships/hyperlink" Target="https://www.serebii.net/pokedex-xy/444.shtml" TargetMode="External"/><Relationship Id="rId614" Type="http://schemas.openxmlformats.org/officeDocument/2006/relationships/hyperlink" Target="https://www.serebii.net/pokedex-xy/607.shtml" TargetMode="External"/><Relationship Id="rId656" Type="http://schemas.openxmlformats.org/officeDocument/2006/relationships/hyperlink" Target="https://www.serebii.net/pokedex-xy/646.shtml" TargetMode="External"/><Relationship Id="rId211" Type="http://schemas.openxmlformats.org/officeDocument/2006/relationships/hyperlink" Target="https://www.serebii.net/pokedex-xy/211.shtml" TargetMode="External"/><Relationship Id="rId253" Type="http://schemas.openxmlformats.org/officeDocument/2006/relationships/hyperlink" Target="https://www.serebii.net/pokedex-xy/253.shtml" TargetMode="External"/><Relationship Id="rId295" Type="http://schemas.openxmlformats.org/officeDocument/2006/relationships/hyperlink" Target="https://www.serebii.net/pokedex-xy/295.shtml" TargetMode="External"/><Relationship Id="rId309" Type="http://schemas.openxmlformats.org/officeDocument/2006/relationships/hyperlink" Target="https://www.serebii.net/pokedex-xy/309.shtml" TargetMode="External"/><Relationship Id="rId460" Type="http://schemas.openxmlformats.org/officeDocument/2006/relationships/hyperlink" Target="https://www.serebii.net/pokedex-xy/455.shtml" TargetMode="External"/><Relationship Id="rId516" Type="http://schemas.openxmlformats.org/officeDocument/2006/relationships/hyperlink" Target="https://www.serebii.net/pokedex-xy/510.shtml" TargetMode="External"/><Relationship Id="rId698" Type="http://schemas.openxmlformats.org/officeDocument/2006/relationships/hyperlink" Target="https://www.serebii.net/pokedex-xy/685.shtml" TargetMode="External"/><Relationship Id="rId48" Type="http://schemas.openxmlformats.org/officeDocument/2006/relationships/hyperlink" Target="https://www.serebii.net/pokedex-xy/048.shtml" TargetMode="External"/><Relationship Id="rId113" Type="http://schemas.openxmlformats.org/officeDocument/2006/relationships/hyperlink" Target="https://www.serebii.net/pokedex-xy/113.shtml" TargetMode="External"/><Relationship Id="rId320" Type="http://schemas.openxmlformats.org/officeDocument/2006/relationships/hyperlink" Target="https://www.serebii.net/pokedex-xy/320.shtml" TargetMode="External"/><Relationship Id="rId558" Type="http://schemas.openxmlformats.org/officeDocument/2006/relationships/hyperlink" Target="https://www.serebii.net/pokedex-xy/552.shtml" TargetMode="External"/><Relationship Id="rId723" Type="http://schemas.openxmlformats.org/officeDocument/2006/relationships/hyperlink" Target="https://www.serebii.net/pokedex-xy/710.shtml" TargetMode="External"/><Relationship Id="rId155" Type="http://schemas.openxmlformats.org/officeDocument/2006/relationships/hyperlink" Target="https://www.serebii.net/pokedex-xy/155.shtml" TargetMode="External"/><Relationship Id="rId197" Type="http://schemas.openxmlformats.org/officeDocument/2006/relationships/hyperlink" Target="https://www.serebii.net/pokedex-xy/197.shtml" TargetMode="External"/><Relationship Id="rId362" Type="http://schemas.openxmlformats.org/officeDocument/2006/relationships/hyperlink" Target="https://www.serebii.net/pokedex-xy/362.shtml" TargetMode="External"/><Relationship Id="rId418" Type="http://schemas.openxmlformats.org/officeDocument/2006/relationships/hyperlink" Target="https://www.serebii.net/pokedex-xy/413.shtml" TargetMode="External"/><Relationship Id="rId625" Type="http://schemas.openxmlformats.org/officeDocument/2006/relationships/hyperlink" Target="https://www.serebii.net/pokedex-xy/618.shtml" TargetMode="External"/><Relationship Id="rId222" Type="http://schemas.openxmlformats.org/officeDocument/2006/relationships/hyperlink" Target="https://www.serebii.net/pokedex-xy/222.shtml" TargetMode="External"/><Relationship Id="rId264" Type="http://schemas.openxmlformats.org/officeDocument/2006/relationships/hyperlink" Target="https://www.serebii.net/pokedex-xy/264.shtml" TargetMode="External"/><Relationship Id="rId471" Type="http://schemas.openxmlformats.org/officeDocument/2006/relationships/hyperlink" Target="https://www.serebii.net/pokedex-xy/466.shtml" TargetMode="External"/><Relationship Id="rId667" Type="http://schemas.openxmlformats.org/officeDocument/2006/relationships/hyperlink" Target="https://www.serebii.net/pokedex-xy/654.shtml" TargetMode="External"/><Relationship Id="rId17" Type="http://schemas.openxmlformats.org/officeDocument/2006/relationships/hyperlink" Target="https://www.serebii.net/pokedex-xy/017.shtml" TargetMode="External"/><Relationship Id="rId59" Type="http://schemas.openxmlformats.org/officeDocument/2006/relationships/hyperlink" Target="https://www.serebii.net/pokedex-xy/059.shtml" TargetMode="External"/><Relationship Id="rId124" Type="http://schemas.openxmlformats.org/officeDocument/2006/relationships/hyperlink" Target="https://www.serebii.net/pokedex-xy/124.shtml" TargetMode="External"/><Relationship Id="rId527" Type="http://schemas.openxmlformats.org/officeDocument/2006/relationships/hyperlink" Target="https://www.serebii.net/pokedex-xy/521.shtml" TargetMode="External"/><Relationship Id="rId569" Type="http://schemas.openxmlformats.org/officeDocument/2006/relationships/hyperlink" Target="https://www.serebii.net/pokedex-xy/562.shtml" TargetMode="External"/><Relationship Id="rId734" Type="http://schemas.openxmlformats.org/officeDocument/2006/relationships/hyperlink" Target="https://www.serebii.net/pokedex-xy/721.shtml" TargetMode="External"/><Relationship Id="rId70" Type="http://schemas.openxmlformats.org/officeDocument/2006/relationships/hyperlink" Target="https://www.serebii.net/pokedex-xy/070.shtml" TargetMode="External"/><Relationship Id="rId166" Type="http://schemas.openxmlformats.org/officeDocument/2006/relationships/hyperlink" Target="https://www.serebii.net/pokedex-xy/166.shtml" TargetMode="External"/><Relationship Id="rId331" Type="http://schemas.openxmlformats.org/officeDocument/2006/relationships/hyperlink" Target="https://www.serebii.net/pokedex-xy/331.shtml" TargetMode="External"/><Relationship Id="rId373" Type="http://schemas.openxmlformats.org/officeDocument/2006/relationships/hyperlink" Target="https://www.serebii.net/pokedex-xy/373.shtml" TargetMode="External"/><Relationship Id="rId429" Type="http://schemas.openxmlformats.org/officeDocument/2006/relationships/hyperlink" Target="https://www.serebii.net/pokedex-xy/424.shtml" TargetMode="External"/><Relationship Id="rId580" Type="http://schemas.openxmlformats.org/officeDocument/2006/relationships/hyperlink" Target="https://www.serebii.net/pokedex-xy/573.shtml" TargetMode="External"/><Relationship Id="rId636" Type="http://schemas.openxmlformats.org/officeDocument/2006/relationships/hyperlink" Target="https://www.serebii.net/pokedex-xy/629.shtml" TargetMode="External"/><Relationship Id="rId1" Type="http://schemas.openxmlformats.org/officeDocument/2006/relationships/hyperlink" Target="https://www.serebii.net/pokedex-xy/001.shtml" TargetMode="External"/><Relationship Id="rId233" Type="http://schemas.openxmlformats.org/officeDocument/2006/relationships/hyperlink" Target="https://www.serebii.net/pokedex-xy/233.shtml" TargetMode="External"/><Relationship Id="rId440" Type="http://schemas.openxmlformats.org/officeDocument/2006/relationships/hyperlink" Target="https://www.serebii.net/pokedex-xy/435.shtml" TargetMode="External"/><Relationship Id="rId678" Type="http://schemas.openxmlformats.org/officeDocument/2006/relationships/hyperlink" Target="https://www.serebii.net/pokedex-xy/665.shtml" TargetMode="External"/><Relationship Id="rId28" Type="http://schemas.openxmlformats.org/officeDocument/2006/relationships/hyperlink" Target="https://www.serebii.net/pokedex-xy/028.shtml" TargetMode="External"/><Relationship Id="rId275" Type="http://schemas.openxmlformats.org/officeDocument/2006/relationships/hyperlink" Target="https://www.serebii.net/pokedex-xy/275.shtml" TargetMode="External"/><Relationship Id="rId300" Type="http://schemas.openxmlformats.org/officeDocument/2006/relationships/hyperlink" Target="https://www.serebii.net/pokedex-xy/300.shtml" TargetMode="External"/><Relationship Id="rId482" Type="http://schemas.openxmlformats.org/officeDocument/2006/relationships/hyperlink" Target="https://www.serebii.net/pokedex-xy/477.shtml" TargetMode="External"/><Relationship Id="rId538" Type="http://schemas.openxmlformats.org/officeDocument/2006/relationships/hyperlink" Target="https://www.serebii.net/pokedex-xy/532.shtml" TargetMode="External"/><Relationship Id="rId703" Type="http://schemas.openxmlformats.org/officeDocument/2006/relationships/hyperlink" Target="https://www.serebii.net/pokedex-xy/690.shtml" TargetMode="External"/><Relationship Id="rId81" Type="http://schemas.openxmlformats.org/officeDocument/2006/relationships/hyperlink" Target="https://www.serebii.net/pokedex-xy/081.shtml" TargetMode="External"/><Relationship Id="rId135" Type="http://schemas.openxmlformats.org/officeDocument/2006/relationships/hyperlink" Target="https://www.serebii.net/pokedex-xy/135.shtml" TargetMode="External"/><Relationship Id="rId177" Type="http://schemas.openxmlformats.org/officeDocument/2006/relationships/hyperlink" Target="https://www.serebii.net/pokedex-xy/177.shtml" TargetMode="External"/><Relationship Id="rId342" Type="http://schemas.openxmlformats.org/officeDocument/2006/relationships/hyperlink" Target="https://www.serebii.net/pokedex-xy/342.shtml" TargetMode="External"/><Relationship Id="rId384" Type="http://schemas.openxmlformats.org/officeDocument/2006/relationships/hyperlink" Target="https://www.serebii.net/pokedex-xy/384.shtml" TargetMode="External"/><Relationship Id="rId591" Type="http://schemas.openxmlformats.org/officeDocument/2006/relationships/hyperlink" Target="https://www.serebii.net/pokedex-xy/584.shtml" TargetMode="External"/><Relationship Id="rId605" Type="http://schemas.openxmlformats.org/officeDocument/2006/relationships/hyperlink" Target="https://www.serebii.net/pokedex-xy/598.shtml" TargetMode="External"/><Relationship Id="rId202" Type="http://schemas.openxmlformats.org/officeDocument/2006/relationships/hyperlink" Target="https://www.serebii.net/pokedex-xy/202.shtml" TargetMode="External"/><Relationship Id="rId244" Type="http://schemas.openxmlformats.org/officeDocument/2006/relationships/hyperlink" Target="https://www.serebii.net/pokedex-xy/244.shtml" TargetMode="External"/><Relationship Id="rId647" Type="http://schemas.openxmlformats.org/officeDocument/2006/relationships/hyperlink" Target="https://www.serebii.net/pokedex-xy/640.shtml" TargetMode="External"/><Relationship Id="rId689" Type="http://schemas.openxmlformats.org/officeDocument/2006/relationships/hyperlink" Target="https://www.serebii.net/pokedex-xy/676.shtml" TargetMode="External"/><Relationship Id="rId39" Type="http://schemas.openxmlformats.org/officeDocument/2006/relationships/hyperlink" Target="https://www.serebii.net/pokedex-xy/039.shtml" TargetMode="External"/><Relationship Id="rId286" Type="http://schemas.openxmlformats.org/officeDocument/2006/relationships/hyperlink" Target="https://www.serebii.net/pokedex-xy/286.shtml" TargetMode="External"/><Relationship Id="rId451" Type="http://schemas.openxmlformats.org/officeDocument/2006/relationships/hyperlink" Target="https://www.serebii.net/pokedex-xy/446.shtml" TargetMode="External"/><Relationship Id="rId493" Type="http://schemas.openxmlformats.org/officeDocument/2006/relationships/hyperlink" Target="https://www.serebii.net/pokedex-xy/488.shtml" TargetMode="External"/><Relationship Id="rId507" Type="http://schemas.openxmlformats.org/officeDocument/2006/relationships/hyperlink" Target="https://www.serebii.net/pokedex-xy/501.shtml" TargetMode="External"/><Relationship Id="rId549" Type="http://schemas.openxmlformats.org/officeDocument/2006/relationships/hyperlink" Target="https://www.serebii.net/pokedex-xy/543.shtml" TargetMode="External"/><Relationship Id="rId714" Type="http://schemas.openxmlformats.org/officeDocument/2006/relationships/hyperlink" Target="https://www.serebii.net/pokedex-xy/701.shtml" TargetMode="External"/><Relationship Id="rId50" Type="http://schemas.openxmlformats.org/officeDocument/2006/relationships/hyperlink" Target="https://www.serebii.net/pokedex-xy/050.shtml" TargetMode="External"/><Relationship Id="rId104" Type="http://schemas.openxmlformats.org/officeDocument/2006/relationships/hyperlink" Target="https://www.serebii.net/pokedex-xy/104.shtml" TargetMode="External"/><Relationship Id="rId146" Type="http://schemas.openxmlformats.org/officeDocument/2006/relationships/hyperlink" Target="https://www.serebii.net/pokedex-xy/146.shtml" TargetMode="External"/><Relationship Id="rId188" Type="http://schemas.openxmlformats.org/officeDocument/2006/relationships/hyperlink" Target="https://www.serebii.net/pokedex-xy/188.shtml" TargetMode="External"/><Relationship Id="rId311" Type="http://schemas.openxmlformats.org/officeDocument/2006/relationships/hyperlink" Target="https://www.serebii.net/pokedex-xy/311.shtml" TargetMode="External"/><Relationship Id="rId353" Type="http://schemas.openxmlformats.org/officeDocument/2006/relationships/hyperlink" Target="https://www.serebii.net/pokedex-xy/353.shtml" TargetMode="External"/><Relationship Id="rId395" Type="http://schemas.openxmlformats.org/officeDocument/2006/relationships/hyperlink" Target="https://www.serebii.net/pokedex-xy/392.shtml" TargetMode="External"/><Relationship Id="rId409" Type="http://schemas.openxmlformats.org/officeDocument/2006/relationships/hyperlink" Target="https://www.serebii.net/pokedex-xy/406.shtml" TargetMode="External"/><Relationship Id="rId560" Type="http://schemas.openxmlformats.org/officeDocument/2006/relationships/hyperlink" Target="https://www.serebii.net/pokedex-xy/554.shtml" TargetMode="External"/><Relationship Id="rId92" Type="http://schemas.openxmlformats.org/officeDocument/2006/relationships/hyperlink" Target="https://www.serebii.net/pokedex-xy/092.shtml" TargetMode="External"/><Relationship Id="rId213" Type="http://schemas.openxmlformats.org/officeDocument/2006/relationships/hyperlink" Target="https://www.serebii.net/pokedex-xy/213.shtml" TargetMode="External"/><Relationship Id="rId420" Type="http://schemas.openxmlformats.org/officeDocument/2006/relationships/hyperlink" Target="https://www.serebii.net/pokedex-xy/415.shtml" TargetMode="External"/><Relationship Id="rId616" Type="http://schemas.openxmlformats.org/officeDocument/2006/relationships/hyperlink" Target="https://www.serebii.net/pokedex-xy/609.shtml" TargetMode="External"/><Relationship Id="rId658" Type="http://schemas.openxmlformats.org/officeDocument/2006/relationships/hyperlink" Target="https://www.serebii.net/pokedex-xy/646.shtml" TargetMode="External"/><Relationship Id="rId255" Type="http://schemas.openxmlformats.org/officeDocument/2006/relationships/hyperlink" Target="https://www.serebii.net/pokedex-xy/255.shtml" TargetMode="External"/><Relationship Id="rId297" Type="http://schemas.openxmlformats.org/officeDocument/2006/relationships/hyperlink" Target="https://www.serebii.net/pokedex-xy/297.shtml" TargetMode="External"/><Relationship Id="rId462" Type="http://schemas.openxmlformats.org/officeDocument/2006/relationships/hyperlink" Target="https://www.serebii.net/pokedex-xy/457.shtml" TargetMode="External"/><Relationship Id="rId518" Type="http://schemas.openxmlformats.org/officeDocument/2006/relationships/hyperlink" Target="https://www.serebii.net/pokedex-xy/512.shtml" TargetMode="External"/><Relationship Id="rId725" Type="http://schemas.openxmlformats.org/officeDocument/2006/relationships/hyperlink" Target="https://www.serebii.net/pokedex-xy/712.shtml" TargetMode="External"/><Relationship Id="rId115" Type="http://schemas.openxmlformats.org/officeDocument/2006/relationships/hyperlink" Target="https://www.serebii.net/pokedex-xy/115.shtml" TargetMode="External"/><Relationship Id="rId157" Type="http://schemas.openxmlformats.org/officeDocument/2006/relationships/hyperlink" Target="https://www.serebii.net/pokedex-xy/157.shtml" TargetMode="External"/><Relationship Id="rId322" Type="http://schemas.openxmlformats.org/officeDocument/2006/relationships/hyperlink" Target="https://www.serebii.net/pokedex-xy/322.shtml" TargetMode="External"/><Relationship Id="rId364" Type="http://schemas.openxmlformats.org/officeDocument/2006/relationships/hyperlink" Target="https://www.serebii.net/pokedex-xy/364.shtml" TargetMode="External"/><Relationship Id="rId61" Type="http://schemas.openxmlformats.org/officeDocument/2006/relationships/hyperlink" Target="https://www.serebii.net/pokedex-xy/061.shtml" TargetMode="External"/><Relationship Id="rId199" Type="http://schemas.openxmlformats.org/officeDocument/2006/relationships/hyperlink" Target="https://www.serebii.net/pokedex-xy/199.shtml" TargetMode="External"/><Relationship Id="rId571" Type="http://schemas.openxmlformats.org/officeDocument/2006/relationships/hyperlink" Target="https://www.serebii.net/pokedex-xy/564.shtml" TargetMode="External"/><Relationship Id="rId627" Type="http://schemas.openxmlformats.org/officeDocument/2006/relationships/hyperlink" Target="https://www.serebii.net/pokedex-xy/620.shtml" TargetMode="External"/><Relationship Id="rId669" Type="http://schemas.openxmlformats.org/officeDocument/2006/relationships/hyperlink" Target="https://www.serebii.net/pokedex-xy/656.shtml" TargetMode="External"/><Relationship Id="rId19" Type="http://schemas.openxmlformats.org/officeDocument/2006/relationships/hyperlink" Target="https://www.serebii.net/pokedex-xy/019.shtml" TargetMode="External"/><Relationship Id="rId224" Type="http://schemas.openxmlformats.org/officeDocument/2006/relationships/hyperlink" Target="https://www.serebii.net/pokedex-xy/224.shtml" TargetMode="External"/><Relationship Id="rId266" Type="http://schemas.openxmlformats.org/officeDocument/2006/relationships/hyperlink" Target="https://www.serebii.net/pokedex-xy/266.shtml" TargetMode="External"/><Relationship Id="rId431" Type="http://schemas.openxmlformats.org/officeDocument/2006/relationships/hyperlink" Target="https://www.serebii.net/pokedex-xy/426.shtml" TargetMode="External"/><Relationship Id="rId473" Type="http://schemas.openxmlformats.org/officeDocument/2006/relationships/hyperlink" Target="https://www.serebii.net/pokedex-xy/468.shtml" TargetMode="External"/><Relationship Id="rId529" Type="http://schemas.openxmlformats.org/officeDocument/2006/relationships/hyperlink" Target="https://www.serebii.net/pokedex-xy/523.shtml" TargetMode="External"/><Relationship Id="rId680" Type="http://schemas.openxmlformats.org/officeDocument/2006/relationships/hyperlink" Target="https://www.serebii.net/pokedex-xy/667.shtml" TargetMode="External"/><Relationship Id="rId30" Type="http://schemas.openxmlformats.org/officeDocument/2006/relationships/hyperlink" Target="https://www.serebii.net/pokedex-xy/030.shtml" TargetMode="External"/><Relationship Id="rId126" Type="http://schemas.openxmlformats.org/officeDocument/2006/relationships/hyperlink" Target="https://www.serebii.net/pokedex-xy/126.shtml" TargetMode="External"/><Relationship Id="rId168" Type="http://schemas.openxmlformats.org/officeDocument/2006/relationships/hyperlink" Target="https://www.serebii.net/pokedex-xy/168.shtml" TargetMode="External"/><Relationship Id="rId333" Type="http://schemas.openxmlformats.org/officeDocument/2006/relationships/hyperlink" Target="https://www.serebii.net/pokedex-xy/333.shtml" TargetMode="External"/><Relationship Id="rId540" Type="http://schemas.openxmlformats.org/officeDocument/2006/relationships/hyperlink" Target="https://www.serebii.net/pokedex-xy/534.shtml" TargetMode="External"/><Relationship Id="rId72" Type="http://schemas.openxmlformats.org/officeDocument/2006/relationships/hyperlink" Target="https://www.serebii.net/pokedex-xy/072.shtml" TargetMode="External"/><Relationship Id="rId375" Type="http://schemas.openxmlformats.org/officeDocument/2006/relationships/hyperlink" Target="https://www.serebii.net/pokedex-xy/375.shtml" TargetMode="External"/><Relationship Id="rId582" Type="http://schemas.openxmlformats.org/officeDocument/2006/relationships/hyperlink" Target="https://www.serebii.net/pokedex-xy/575.shtml" TargetMode="External"/><Relationship Id="rId638" Type="http://schemas.openxmlformats.org/officeDocument/2006/relationships/hyperlink" Target="https://www.serebii.net/pokedex-xy/631.shtml" TargetMode="External"/><Relationship Id="rId3" Type="http://schemas.openxmlformats.org/officeDocument/2006/relationships/hyperlink" Target="https://www.serebii.net/pokedex-xy/003.shtml" TargetMode="External"/><Relationship Id="rId235" Type="http://schemas.openxmlformats.org/officeDocument/2006/relationships/hyperlink" Target="https://www.serebii.net/pokedex-xy/235.shtml" TargetMode="External"/><Relationship Id="rId277" Type="http://schemas.openxmlformats.org/officeDocument/2006/relationships/hyperlink" Target="https://www.serebii.net/pokedex-xy/277.shtml" TargetMode="External"/><Relationship Id="rId400" Type="http://schemas.openxmlformats.org/officeDocument/2006/relationships/hyperlink" Target="https://www.serebii.net/pokedex-xy/397.shtml" TargetMode="External"/><Relationship Id="rId442" Type="http://schemas.openxmlformats.org/officeDocument/2006/relationships/hyperlink" Target="https://www.serebii.net/pokedex-xy/437.shtml" TargetMode="External"/><Relationship Id="rId484" Type="http://schemas.openxmlformats.org/officeDocument/2006/relationships/hyperlink" Target="https://www.serebii.net/pokedex-xy/479.shtml" TargetMode="External"/><Relationship Id="rId705" Type="http://schemas.openxmlformats.org/officeDocument/2006/relationships/hyperlink" Target="https://www.serebii.net/pokedex-xy/692.shtml" TargetMode="External"/><Relationship Id="rId137" Type="http://schemas.openxmlformats.org/officeDocument/2006/relationships/hyperlink" Target="https://www.serebii.net/pokedex-xy/137.shtml" TargetMode="External"/><Relationship Id="rId302" Type="http://schemas.openxmlformats.org/officeDocument/2006/relationships/hyperlink" Target="https://www.serebii.net/pokedex-xy/302.shtml" TargetMode="External"/><Relationship Id="rId344" Type="http://schemas.openxmlformats.org/officeDocument/2006/relationships/hyperlink" Target="https://www.serebii.net/pokedex-xy/344.shtml" TargetMode="External"/><Relationship Id="rId691" Type="http://schemas.openxmlformats.org/officeDocument/2006/relationships/hyperlink" Target="https://www.serebii.net/pokedex-xy/678.shtml" TargetMode="External"/><Relationship Id="rId41" Type="http://schemas.openxmlformats.org/officeDocument/2006/relationships/hyperlink" Target="https://www.serebii.net/pokedex-xy/041.shtml" TargetMode="External"/><Relationship Id="rId83" Type="http://schemas.openxmlformats.org/officeDocument/2006/relationships/hyperlink" Target="https://www.serebii.net/pokedex-xy/083.shtml" TargetMode="External"/><Relationship Id="rId179" Type="http://schemas.openxmlformats.org/officeDocument/2006/relationships/hyperlink" Target="https://www.serebii.net/pokedex-xy/179.shtml" TargetMode="External"/><Relationship Id="rId386" Type="http://schemas.openxmlformats.org/officeDocument/2006/relationships/hyperlink" Target="https://www.serebii.net/pokedex-xy/386.shtml" TargetMode="External"/><Relationship Id="rId551" Type="http://schemas.openxmlformats.org/officeDocument/2006/relationships/hyperlink" Target="https://www.serebii.net/pokedex-xy/545.shtml" TargetMode="External"/><Relationship Id="rId593" Type="http://schemas.openxmlformats.org/officeDocument/2006/relationships/hyperlink" Target="https://www.serebii.net/pokedex-xy/586.shtml" TargetMode="External"/><Relationship Id="rId607" Type="http://schemas.openxmlformats.org/officeDocument/2006/relationships/hyperlink" Target="https://www.serebii.net/pokedex-xy/600.shtml" TargetMode="External"/><Relationship Id="rId649" Type="http://schemas.openxmlformats.org/officeDocument/2006/relationships/hyperlink" Target="https://www.serebii.net/pokedex-xy/641.shtml" TargetMode="External"/><Relationship Id="rId190" Type="http://schemas.openxmlformats.org/officeDocument/2006/relationships/hyperlink" Target="https://www.serebii.net/pokedex-xy/190.shtml" TargetMode="External"/><Relationship Id="rId204" Type="http://schemas.openxmlformats.org/officeDocument/2006/relationships/hyperlink" Target="https://www.serebii.net/pokedex-xy/204.shtml" TargetMode="External"/><Relationship Id="rId246" Type="http://schemas.openxmlformats.org/officeDocument/2006/relationships/hyperlink" Target="https://www.serebii.net/pokedex-xy/246.shtml" TargetMode="External"/><Relationship Id="rId288" Type="http://schemas.openxmlformats.org/officeDocument/2006/relationships/hyperlink" Target="https://www.serebii.net/pokedex-xy/288.shtml" TargetMode="External"/><Relationship Id="rId411" Type="http://schemas.openxmlformats.org/officeDocument/2006/relationships/hyperlink" Target="https://www.serebii.net/pokedex-xy/408.shtml" TargetMode="External"/><Relationship Id="rId453" Type="http://schemas.openxmlformats.org/officeDocument/2006/relationships/hyperlink" Target="https://www.serebii.net/pokedex-xy/448.shtml" TargetMode="External"/><Relationship Id="rId509" Type="http://schemas.openxmlformats.org/officeDocument/2006/relationships/hyperlink" Target="https://www.serebii.net/pokedex-xy/503.shtml" TargetMode="External"/><Relationship Id="rId660" Type="http://schemas.openxmlformats.org/officeDocument/2006/relationships/hyperlink" Target="https://www.serebii.net/pokedex-xy/648.shtml" TargetMode="External"/><Relationship Id="rId106" Type="http://schemas.openxmlformats.org/officeDocument/2006/relationships/hyperlink" Target="https://www.serebii.net/pokedex-xy/106.shtml" TargetMode="External"/><Relationship Id="rId313" Type="http://schemas.openxmlformats.org/officeDocument/2006/relationships/hyperlink" Target="https://www.serebii.net/pokedex-xy/313.shtml" TargetMode="External"/><Relationship Id="rId495" Type="http://schemas.openxmlformats.org/officeDocument/2006/relationships/hyperlink" Target="https://www.serebii.net/pokedex-xy/490.shtml" TargetMode="External"/><Relationship Id="rId716" Type="http://schemas.openxmlformats.org/officeDocument/2006/relationships/hyperlink" Target="https://www.serebii.net/pokedex-xy/703.shtml" TargetMode="External"/><Relationship Id="rId10" Type="http://schemas.openxmlformats.org/officeDocument/2006/relationships/hyperlink" Target="https://www.serebii.net/pokedex-xy/010.shtml" TargetMode="External"/><Relationship Id="rId52" Type="http://schemas.openxmlformats.org/officeDocument/2006/relationships/hyperlink" Target="https://www.serebii.net/pokedex-xy/052.shtml" TargetMode="External"/><Relationship Id="rId94" Type="http://schemas.openxmlformats.org/officeDocument/2006/relationships/hyperlink" Target="https://www.serebii.net/pokedex-xy/094.shtml" TargetMode="External"/><Relationship Id="rId148" Type="http://schemas.openxmlformats.org/officeDocument/2006/relationships/hyperlink" Target="https://www.serebii.net/pokedex-xy/148.shtml" TargetMode="External"/><Relationship Id="rId355" Type="http://schemas.openxmlformats.org/officeDocument/2006/relationships/hyperlink" Target="https://www.serebii.net/pokedex-xy/355.shtml" TargetMode="External"/><Relationship Id="rId397" Type="http://schemas.openxmlformats.org/officeDocument/2006/relationships/hyperlink" Target="https://www.serebii.net/pokedex-xy/394.shtml" TargetMode="External"/><Relationship Id="rId520" Type="http://schemas.openxmlformats.org/officeDocument/2006/relationships/hyperlink" Target="https://www.serebii.net/pokedex-xy/514.shtml" TargetMode="External"/><Relationship Id="rId562" Type="http://schemas.openxmlformats.org/officeDocument/2006/relationships/hyperlink" Target="https://www.serebii.net/pokedex-xy/555.shtml" TargetMode="External"/><Relationship Id="rId618" Type="http://schemas.openxmlformats.org/officeDocument/2006/relationships/hyperlink" Target="https://www.serebii.net/pokedex-xy/611.shtml" TargetMode="External"/><Relationship Id="rId215" Type="http://schemas.openxmlformats.org/officeDocument/2006/relationships/hyperlink" Target="https://www.serebii.net/pokedex-xy/215.shtml" TargetMode="External"/><Relationship Id="rId257" Type="http://schemas.openxmlformats.org/officeDocument/2006/relationships/hyperlink" Target="https://www.serebii.net/pokedex-xy/257.shtml" TargetMode="External"/><Relationship Id="rId422" Type="http://schemas.openxmlformats.org/officeDocument/2006/relationships/hyperlink" Target="https://www.serebii.net/pokedex-xy/417.shtml" TargetMode="External"/><Relationship Id="rId464" Type="http://schemas.openxmlformats.org/officeDocument/2006/relationships/hyperlink" Target="https://www.serebii.net/pokedex-xy/459.shtml" TargetMode="External"/><Relationship Id="rId299" Type="http://schemas.openxmlformats.org/officeDocument/2006/relationships/hyperlink" Target="https://www.serebii.net/pokedex-xy/299.shtml" TargetMode="External"/><Relationship Id="rId727" Type="http://schemas.openxmlformats.org/officeDocument/2006/relationships/hyperlink" Target="https://www.serebii.net/pokedex-xy/714.shtml" TargetMode="External"/><Relationship Id="rId63" Type="http://schemas.openxmlformats.org/officeDocument/2006/relationships/hyperlink" Target="https://www.serebii.net/pokedex-xy/063.shtml" TargetMode="External"/><Relationship Id="rId159" Type="http://schemas.openxmlformats.org/officeDocument/2006/relationships/hyperlink" Target="https://www.serebii.net/pokedex-xy/159.shtml" TargetMode="External"/><Relationship Id="rId366" Type="http://schemas.openxmlformats.org/officeDocument/2006/relationships/hyperlink" Target="https://www.serebii.net/pokedex-xy/366.shtml" TargetMode="External"/><Relationship Id="rId573" Type="http://schemas.openxmlformats.org/officeDocument/2006/relationships/hyperlink" Target="https://www.serebii.net/pokedex-xy/566.shtml" TargetMode="External"/><Relationship Id="rId226" Type="http://schemas.openxmlformats.org/officeDocument/2006/relationships/hyperlink" Target="https://www.serebii.net/pokedex-xy/226.shtml" TargetMode="External"/><Relationship Id="rId433" Type="http://schemas.openxmlformats.org/officeDocument/2006/relationships/hyperlink" Target="https://www.serebii.net/pokedex-xy/428.shtml" TargetMode="External"/><Relationship Id="rId640" Type="http://schemas.openxmlformats.org/officeDocument/2006/relationships/hyperlink" Target="https://www.serebii.net/pokedex-xy/633.shtml" TargetMode="External"/><Relationship Id="rId74" Type="http://schemas.openxmlformats.org/officeDocument/2006/relationships/hyperlink" Target="https://www.serebii.net/pokedex-xy/074.shtml" TargetMode="External"/><Relationship Id="rId377" Type="http://schemas.openxmlformats.org/officeDocument/2006/relationships/hyperlink" Target="https://www.serebii.net/pokedex-xy/377.shtml" TargetMode="External"/><Relationship Id="rId500" Type="http://schemas.openxmlformats.org/officeDocument/2006/relationships/hyperlink" Target="https://www.serebii.net/pokedex-xy/494.shtml" TargetMode="External"/><Relationship Id="rId584" Type="http://schemas.openxmlformats.org/officeDocument/2006/relationships/hyperlink" Target="https://www.serebii.net/pokedex-xy/577.shtml" TargetMode="External"/><Relationship Id="rId5" Type="http://schemas.openxmlformats.org/officeDocument/2006/relationships/hyperlink" Target="https://www.serebii.net/pokedex-xy/005.shtml" TargetMode="External"/><Relationship Id="rId237" Type="http://schemas.openxmlformats.org/officeDocument/2006/relationships/hyperlink" Target="https://www.serebii.net/pokedex-xy/237.shtml" TargetMode="External"/><Relationship Id="rId444" Type="http://schemas.openxmlformats.org/officeDocument/2006/relationships/hyperlink" Target="https://www.serebii.net/pokedex-xy/439.shtml" TargetMode="External"/><Relationship Id="rId651" Type="http://schemas.openxmlformats.org/officeDocument/2006/relationships/hyperlink" Target="https://www.serebii.net/pokedex-xy/642.shtml" TargetMode="External"/><Relationship Id="rId290" Type="http://schemas.openxmlformats.org/officeDocument/2006/relationships/hyperlink" Target="https://www.serebii.net/pokedex-xy/290.shtml" TargetMode="External"/><Relationship Id="rId304" Type="http://schemas.openxmlformats.org/officeDocument/2006/relationships/hyperlink" Target="https://www.serebii.net/pokedex-xy/304.shtml" TargetMode="External"/><Relationship Id="rId388" Type="http://schemas.openxmlformats.org/officeDocument/2006/relationships/hyperlink" Target="https://www.serebii.net/pokedex-xy/386.shtml" TargetMode="External"/><Relationship Id="rId511" Type="http://schemas.openxmlformats.org/officeDocument/2006/relationships/hyperlink" Target="https://www.serebii.net/pokedex-xy/505.shtml" TargetMode="External"/><Relationship Id="rId609" Type="http://schemas.openxmlformats.org/officeDocument/2006/relationships/hyperlink" Target="https://www.serebii.net/pokedex-xy/602.shtml" TargetMode="External"/><Relationship Id="rId85" Type="http://schemas.openxmlformats.org/officeDocument/2006/relationships/hyperlink" Target="https://www.serebii.net/pokedex-xy/085.shtml" TargetMode="External"/><Relationship Id="rId150" Type="http://schemas.openxmlformats.org/officeDocument/2006/relationships/hyperlink" Target="https://www.serebii.net/pokedex-xy/150.shtml" TargetMode="External"/><Relationship Id="rId595" Type="http://schemas.openxmlformats.org/officeDocument/2006/relationships/hyperlink" Target="https://www.serebii.net/pokedex-xy/588.shtml" TargetMode="External"/><Relationship Id="rId248" Type="http://schemas.openxmlformats.org/officeDocument/2006/relationships/hyperlink" Target="https://www.serebii.net/pokedex-xy/248.shtml" TargetMode="External"/><Relationship Id="rId455" Type="http://schemas.openxmlformats.org/officeDocument/2006/relationships/hyperlink" Target="https://www.serebii.net/pokedex-xy/450.shtml" TargetMode="External"/><Relationship Id="rId662" Type="http://schemas.openxmlformats.org/officeDocument/2006/relationships/hyperlink" Target="https://www.serebii.net/pokedex-xy/649.shtml" TargetMode="External"/><Relationship Id="rId12" Type="http://schemas.openxmlformats.org/officeDocument/2006/relationships/hyperlink" Target="https://www.serebii.net/pokedex-xy/012.shtml" TargetMode="External"/><Relationship Id="rId108" Type="http://schemas.openxmlformats.org/officeDocument/2006/relationships/hyperlink" Target="https://www.serebii.net/pokedex-xy/108.shtml" TargetMode="External"/><Relationship Id="rId315" Type="http://schemas.openxmlformats.org/officeDocument/2006/relationships/hyperlink" Target="https://www.serebii.net/pokedex-xy/315.shtml" TargetMode="External"/><Relationship Id="rId522" Type="http://schemas.openxmlformats.org/officeDocument/2006/relationships/hyperlink" Target="https://www.serebii.net/pokedex-xy/516.shtml" TargetMode="External"/><Relationship Id="rId96" Type="http://schemas.openxmlformats.org/officeDocument/2006/relationships/hyperlink" Target="https://www.serebii.net/pokedex-xy/096.shtml" TargetMode="External"/><Relationship Id="rId161" Type="http://schemas.openxmlformats.org/officeDocument/2006/relationships/hyperlink" Target="https://www.serebii.net/pokedex-xy/161.shtml" TargetMode="External"/><Relationship Id="rId399" Type="http://schemas.openxmlformats.org/officeDocument/2006/relationships/hyperlink" Target="https://www.serebii.net/pokedex-xy/396.shtml" TargetMode="External"/><Relationship Id="rId259" Type="http://schemas.openxmlformats.org/officeDocument/2006/relationships/hyperlink" Target="https://www.serebii.net/pokedex-xy/259.shtml" TargetMode="External"/><Relationship Id="rId466" Type="http://schemas.openxmlformats.org/officeDocument/2006/relationships/hyperlink" Target="https://www.serebii.net/pokedex-xy/461.shtml" TargetMode="External"/><Relationship Id="rId673" Type="http://schemas.openxmlformats.org/officeDocument/2006/relationships/hyperlink" Target="https://www.serebii.net/pokedex-xy/660.shtml" TargetMode="External"/><Relationship Id="rId23" Type="http://schemas.openxmlformats.org/officeDocument/2006/relationships/hyperlink" Target="https://www.serebii.net/pokedex-xy/023.shtml" TargetMode="External"/><Relationship Id="rId119" Type="http://schemas.openxmlformats.org/officeDocument/2006/relationships/hyperlink" Target="https://www.serebii.net/pokedex-xy/119.shtml" TargetMode="External"/><Relationship Id="rId326" Type="http://schemas.openxmlformats.org/officeDocument/2006/relationships/hyperlink" Target="https://www.serebii.net/pokedex-xy/326.shtml" TargetMode="External"/><Relationship Id="rId533" Type="http://schemas.openxmlformats.org/officeDocument/2006/relationships/hyperlink" Target="https://www.serebii.net/pokedex-xy/527.shtml" TargetMode="External"/><Relationship Id="rId172" Type="http://schemas.openxmlformats.org/officeDocument/2006/relationships/hyperlink" Target="https://www.serebii.net/pokedex-xy/172.shtml" TargetMode="External"/><Relationship Id="rId477" Type="http://schemas.openxmlformats.org/officeDocument/2006/relationships/hyperlink" Target="https://www.serebii.net/pokedex-xy/472.shtml" TargetMode="External"/><Relationship Id="rId600" Type="http://schemas.openxmlformats.org/officeDocument/2006/relationships/hyperlink" Target="https://www.serebii.net/pokedex-xy/593.shtml" TargetMode="External"/><Relationship Id="rId684" Type="http://schemas.openxmlformats.org/officeDocument/2006/relationships/hyperlink" Target="https://www.serebii.net/pokedex-xy/671.shtml" TargetMode="External"/><Relationship Id="rId337" Type="http://schemas.openxmlformats.org/officeDocument/2006/relationships/hyperlink" Target="https://www.serebii.net/pokedex-xy/337.shtml" TargetMode="External"/><Relationship Id="rId34" Type="http://schemas.openxmlformats.org/officeDocument/2006/relationships/hyperlink" Target="https://www.serebii.net/pokedex-xy/034.shtml" TargetMode="External"/><Relationship Id="rId544" Type="http://schemas.openxmlformats.org/officeDocument/2006/relationships/hyperlink" Target="https://www.serebii.net/pokedex-xy/538.shtml" TargetMode="External"/><Relationship Id="rId183" Type="http://schemas.openxmlformats.org/officeDocument/2006/relationships/hyperlink" Target="https://www.serebii.net/pokedex-xy/183.shtml" TargetMode="External"/><Relationship Id="rId390" Type="http://schemas.openxmlformats.org/officeDocument/2006/relationships/hyperlink" Target="https://www.serebii.net/pokedex-xy/387.shtml" TargetMode="External"/><Relationship Id="rId404" Type="http://schemas.openxmlformats.org/officeDocument/2006/relationships/hyperlink" Target="https://www.serebii.net/pokedex-xy/401.shtml" TargetMode="External"/><Relationship Id="rId611" Type="http://schemas.openxmlformats.org/officeDocument/2006/relationships/hyperlink" Target="https://www.serebii.net/pokedex-xy/604.shtml" TargetMode="External"/><Relationship Id="rId250" Type="http://schemas.openxmlformats.org/officeDocument/2006/relationships/hyperlink" Target="https://www.serebii.net/pokedex-xy/250.shtml" TargetMode="External"/><Relationship Id="rId488" Type="http://schemas.openxmlformats.org/officeDocument/2006/relationships/hyperlink" Target="https://www.serebii.net/pokedex-xy/483.shtml" TargetMode="External"/><Relationship Id="rId695" Type="http://schemas.openxmlformats.org/officeDocument/2006/relationships/hyperlink" Target="https://www.serebii.net/pokedex-xy/682.shtml" TargetMode="External"/><Relationship Id="rId709" Type="http://schemas.openxmlformats.org/officeDocument/2006/relationships/hyperlink" Target="https://www.serebii.net/pokedex-xy/696.shtml" TargetMode="External"/><Relationship Id="rId45" Type="http://schemas.openxmlformats.org/officeDocument/2006/relationships/hyperlink" Target="https://www.serebii.net/pokedex-xy/045.shtml" TargetMode="External"/><Relationship Id="rId110" Type="http://schemas.openxmlformats.org/officeDocument/2006/relationships/hyperlink" Target="https://www.serebii.net/pokedex-xy/110.shtml" TargetMode="External"/><Relationship Id="rId348" Type="http://schemas.openxmlformats.org/officeDocument/2006/relationships/hyperlink" Target="https://www.serebii.net/pokedex-xy/348.shtml" TargetMode="External"/><Relationship Id="rId555" Type="http://schemas.openxmlformats.org/officeDocument/2006/relationships/hyperlink" Target="https://www.serebii.net/pokedex-xy/549.shtml" TargetMode="External"/><Relationship Id="rId194" Type="http://schemas.openxmlformats.org/officeDocument/2006/relationships/hyperlink" Target="https://www.serebii.net/pokedex-xy/194.shtml" TargetMode="External"/><Relationship Id="rId208" Type="http://schemas.openxmlformats.org/officeDocument/2006/relationships/hyperlink" Target="https://www.serebii.net/pokedex-xy/208.shtml" TargetMode="External"/><Relationship Id="rId415" Type="http://schemas.openxmlformats.org/officeDocument/2006/relationships/hyperlink" Target="https://www.serebii.net/pokedex-xy/412.shtml" TargetMode="External"/><Relationship Id="rId622" Type="http://schemas.openxmlformats.org/officeDocument/2006/relationships/hyperlink" Target="https://www.serebii.net/pokedex-xy/615.shtml" TargetMode="External"/><Relationship Id="rId261" Type="http://schemas.openxmlformats.org/officeDocument/2006/relationships/hyperlink" Target="https://www.serebii.net/pokedex-xy/261.shtml" TargetMode="External"/><Relationship Id="rId499" Type="http://schemas.openxmlformats.org/officeDocument/2006/relationships/hyperlink" Target="https://www.serebii.net/pokedex-xy/493.shtml" TargetMode="External"/><Relationship Id="rId56" Type="http://schemas.openxmlformats.org/officeDocument/2006/relationships/hyperlink" Target="https://www.serebii.net/pokedex-xy/056.shtml" TargetMode="External"/><Relationship Id="rId359" Type="http://schemas.openxmlformats.org/officeDocument/2006/relationships/hyperlink" Target="https://www.serebii.net/pokedex-xy/359.shtml" TargetMode="External"/><Relationship Id="rId566" Type="http://schemas.openxmlformats.org/officeDocument/2006/relationships/hyperlink" Target="https://www.serebii.net/pokedex-xy/559.shtml" TargetMode="External"/><Relationship Id="rId121" Type="http://schemas.openxmlformats.org/officeDocument/2006/relationships/hyperlink" Target="https://www.serebii.net/pokedex-xy/121.shtml" TargetMode="External"/><Relationship Id="rId219" Type="http://schemas.openxmlformats.org/officeDocument/2006/relationships/hyperlink" Target="https://www.serebii.net/pokedex-xy/219.shtml" TargetMode="External"/><Relationship Id="rId426" Type="http://schemas.openxmlformats.org/officeDocument/2006/relationships/hyperlink" Target="https://www.serebii.net/pokedex-xy/421.shtml" TargetMode="External"/><Relationship Id="rId633" Type="http://schemas.openxmlformats.org/officeDocument/2006/relationships/hyperlink" Target="https://www.serebii.net/pokedex-xy/626.shtml" TargetMode="External"/><Relationship Id="rId67" Type="http://schemas.openxmlformats.org/officeDocument/2006/relationships/hyperlink" Target="https://www.serebii.net/pokedex-xy/067.shtml" TargetMode="External"/><Relationship Id="rId272" Type="http://schemas.openxmlformats.org/officeDocument/2006/relationships/hyperlink" Target="https://www.serebii.net/pokedex-xy/272.shtml" TargetMode="External"/><Relationship Id="rId577" Type="http://schemas.openxmlformats.org/officeDocument/2006/relationships/hyperlink" Target="https://www.serebii.net/pokedex-xy/570.shtml" TargetMode="External"/><Relationship Id="rId700" Type="http://schemas.openxmlformats.org/officeDocument/2006/relationships/hyperlink" Target="https://www.serebii.net/pokedex-xy/687.shtml" TargetMode="External"/><Relationship Id="rId132" Type="http://schemas.openxmlformats.org/officeDocument/2006/relationships/hyperlink" Target="https://www.serebii.net/pokedex-xy/132.shtml" TargetMode="External"/><Relationship Id="rId437" Type="http://schemas.openxmlformats.org/officeDocument/2006/relationships/hyperlink" Target="https://www.serebii.net/pokedex-xy/432.shtml" TargetMode="External"/><Relationship Id="rId644" Type="http://schemas.openxmlformats.org/officeDocument/2006/relationships/hyperlink" Target="https://www.serebii.net/pokedex-xy/637.shtml" TargetMode="External"/><Relationship Id="rId283" Type="http://schemas.openxmlformats.org/officeDocument/2006/relationships/hyperlink" Target="https://www.serebii.net/pokedex-xy/283.shtml" TargetMode="External"/><Relationship Id="rId490" Type="http://schemas.openxmlformats.org/officeDocument/2006/relationships/hyperlink" Target="https://www.serebii.net/pokedex-xy/485.shtml" TargetMode="External"/><Relationship Id="rId504" Type="http://schemas.openxmlformats.org/officeDocument/2006/relationships/hyperlink" Target="https://www.serebii.net/pokedex-xy/498.shtml" TargetMode="External"/><Relationship Id="rId711" Type="http://schemas.openxmlformats.org/officeDocument/2006/relationships/hyperlink" Target="https://www.serebii.net/pokedex-xy/698.shtml" TargetMode="External"/><Relationship Id="rId78" Type="http://schemas.openxmlformats.org/officeDocument/2006/relationships/hyperlink" Target="https://www.serebii.net/pokedex-xy/078.shtml" TargetMode="External"/><Relationship Id="rId143" Type="http://schemas.openxmlformats.org/officeDocument/2006/relationships/hyperlink" Target="https://www.serebii.net/pokedex-xy/143.shtml" TargetMode="External"/><Relationship Id="rId350" Type="http://schemas.openxmlformats.org/officeDocument/2006/relationships/hyperlink" Target="https://www.serebii.net/pokedex-xy/350.shtml" TargetMode="External"/><Relationship Id="rId588" Type="http://schemas.openxmlformats.org/officeDocument/2006/relationships/hyperlink" Target="https://www.serebii.net/pokedex-xy/581.shtml" TargetMode="External"/><Relationship Id="rId9" Type="http://schemas.openxmlformats.org/officeDocument/2006/relationships/hyperlink" Target="https://www.serebii.net/pokedex-xy/009.shtml" TargetMode="External"/><Relationship Id="rId210" Type="http://schemas.openxmlformats.org/officeDocument/2006/relationships/hyperlink" Target="https://www.serebii.net/pokedex-xy/210.shtml" TargetMode="External"/><Relationship Id="rId448" Type="http://schemas.openxmlformats.org/officeDocument/2006/relationships/hyperlink" Target="https://www.serebii.net/pokedex-xy/443.shtml" TargetMode="External"/><Relationship Id="rId655" Type="http://schemas.openxmlformats.org/officeDocument/2006/relationships/hyperlink" Target="https://www.serebii.net/pokedex-xy/645.shtml" TargetMode="External"/><Relationship Id="rId294" Type="http://schemas.openxmlformats.org/officeDocument/2006/relationships/hyperlink" Target="https://www.serebii.net/pokedex-xy/294.shtml" TargetMode="External"/><Relationship Id="rId308" Type="http://schemas.openxmlformats.org/officeDocument/2006/relationships/hyperlink" Target="https://www.serebii.net/pokedex-xy/308.shtml" TargetMode="External"/><Relationship Id="rId515" Type="http://schemas.openxmlformats.org/officeDocument/2006/relationships/hyperlink" Target="https://www.serebii.net/pokedex-xy/509.shtml" TargetMode="External"/><Relationship Id="rId722" Type="http://schemas.openxmlformats.org/officeDocument/2006/relationships/hyperlink" Target="https://www.serebii.net/pokedex-xy/709.shtml" TargetMode="External"/><Relationship Id="rId89" Type="http://schemas.openxmlformats.org/officeDocument/2006/relationships/hyperlink" Target="https://www.serebii.net/pokedex-xy/089.shtml" TargetMode="External"/><Relationship Id="rId154" Type="http://schemas.openxmlformats.org/officeDocument/2006/relationships/hyperlink" Target="https://www.serebii.net/pokedex-xy/154.shtml" TargetMode="External"/><Relationship Id="rId361" Type="http://schemas.openxmlformats.org/officeDocument/2006/relationships/hyperlink" Target="https://www.serebii.net/pokedex-xy/361.shtml" TargetMode="External"/><Relationship Id="rId599" Type="http://schemas.openxmlformats.org/officeDocument/2006/relationships/hyperlink" Target="https://www.serebii.net/pokedex-xy/592.shtml" TargetMode="External"/><Relationship Id="rId459" Type="http://schemas.openxmlformats.org/officeDocument/2006/relationships/hyperlink" Target="https://www.serebii.net/pokedex-xy/454.shtml" TargetMode="External"/><Relationship Id="rId666" Type="http://schemas.openxmlformats.org/officeDocument/2006/relationships/hyperlink" Target="https://www.serebii.net/pokedex-xy/653.shtml" TargetMode="External"/><Relationship Id="rId16" Type="http://schemas.openxmlformats.org/officeDocument/2006/relationships/hyperlink" Target="https://www.serebii.net/pokedex-xy/016.shtml" TargetMode="External"/><Relationship Id="rId221" Type="http://schemas.openxmlformats.org/officeDocument/2006/relationships/hyperlink" Target="https://www.serebii.net/pokedex-xy/221.shtml" TargetMode="External"/><Relationship Id="rId319" Type="http://schemas.openxmlformats.org/officeDocument/2006/relationships/hyperlink" Target="https://www.serebii.net/pokedex-xy/319.shtml" TargetMode="External"/><Relationship Id="rId526" Type="http://schemas.openxmlformats.org/officeDocument/2006/relationships/hyperlink" Target="https://www.serebii.net/pokedex-xy/520.shtml" TargetMode="External"/><Relationship Id="rId733" Type="http://schemas.openxmlformats.org/officeDocument/2006/relationships/hyperlink" Target="https://www.serebii.net/pokedex-xy/720.shtml" TargetMode="External"/><Relationship Id="rId165" Type="http://schemas.openxmlformats.org/officeDocument/2006/relationships/hyperlink" Target="https://www.serebii.net/pokedex-xy/165.shtml" TargetMode="External"/><Relationship Id="rId372" Type="http://schemas.openxmlformats.org/officeDocument/2006/relationships/hyperlink" Target="https://www.serebii.net/pokedex-xy/372.shtml" TargetMode="External"/><Relationship Id="rId677" Type="http://schemas.openxmlformats.org/officeDocument/2006/relationships/hyperlink" Target="https://www.serebii.net/pokedex-xy/664.shtml" TargetMode="External"/><Relationship Id="rId232" Type="http://schemas.openxmlformats.org/officeDocument/2006/relationships/hyperlink" Target="https://www.serebii.net/pokedex-xy/232.shtml" TargetMode="External"/><Relationship Id="rId27" Type="http://schemas.openxmlformats.org/officeDocument/2006/relationships/hyperlink" Target="https://www.serebii.net/pokedex-xy/027.shtml" TargetMode="External"/><Relationship Id="rId537" Type="http://schemas.openxmlformats.org/officeDocument/2006/relationships/hyperlink" Target="https://www.serebii.net/pokedex-xy/531.shtml" TargetMode="External"/><Relationship Id="rId80" Type="http://schemas.openxmlformats.org/officeDocument/2006/relationships/hyperlink" Target="https://www.serebii.net/pokedex-xy/080.shtml" TargetMode="External"/><Relationship Id="rId176" Type="http://schemas.openxmlformats.org/officeDocument/2006/relationships/hyperlink" Target="https://www.serebii.net/pokedex-xy/176.shtml" TargetMode="External"/><Relationship Id="rId383" Type="http://schemas.openxmlformats.org/officeDocument/2006/relationships/hyperlink" Target="https://www.serebii.net/pokedex-xy/383.shtml" TargetMode="External"/><Relationship Id="rId590" Type="http://schemas.openxmlformats.org/officeDocument/2006/relationships/hyperlink" Target="https://www.serebii.net/pokedex-xy/583.shtml" TargetMode="External"/><Relationship Id="rId604" Type="http://schemas.openxmlformats.org/officeDocument/2006/relationships/hyperlink" Target="https://www.serebii.net/pokedex-xy/597.shtml" TargetMode="External"/><Relationship Id="rId243" Type="http://schemas.openxmlformats.org/officeDocument/2006/relationships/hyperlink" Target="https://www.serebii.net/pokedex-xy/243.shtml" TargetMode="External"/><Relationship Id="rId450" Type="http://schemas.openxmlformats.org/officeDocument/2006/relationships/hyperlink" Target="https://www.serebii.net/pokedex-xy/445.shtml" TargetMode="External"/><Relationship Id="rId688" Type="http://schemas.openxmlformats.org/officeDocument/2006/relationships/hyperlink" Target="https://www.serebii.net/pokedex-xy/675.shtml" TargetMode="External"/><Relationship Id="rId38" Type="http://schemas.openxmlformats.org/officeDocument/2006/relationships/hyperlink" Target="https://www.serebii.net/pokedex-xy/038.shtml" TargetMode="External"/><Relationship Id="rId103" Type="http://schemas.openxmlformats.org/officeDocument/2006/relationships/hyperlink" Target="https://www.serebii.net/pokedex-xy/103.shtml" TargetMode="External"/><Relationship Id="rId310" Type="http://schemas.openxmlformats.org/officeDocument/2006/relationships/hyperlink" Target="https://www.serebii.net/pokedex-xy/310.shtml" TargetMode="External"/><Relationship Id="rId548" Type="http://schemas.openxmlformats.org/officeDocument/2006/relationships/hyperlink" Target="https://www.serebii.net/pokedex-xy/542.shtml" TargetMode="External"/><Relationship Id="rId91" Type="http://schemas.openxmlformats.org/officeDocument/2006/relationships/hyperlink" Target="https://www.serebii.net/pokedex-xy/091.shtml" TargetMode="External"/><Relationship Id="rId187" Type="http://schemas.openxmlformats.org/officeDocument/2006/relationships/hyperlink" Target="https://www.serebii.net/pokedex-xy/187.shtml" TargetMode="External"/><Relationship Id="rId394" Type="http://schemas.openxmlformats.org/officeDocument/2006/relationships/hyperlink" Target="https://www.serebii.net/pokedex-xy/391.shtml" TargetMode="External"/><Relationship Id="rId408" Type="http://schemas.openxmlformats.org/officeDocument/2006/relationships/hyperlink" Target="https://www.serebii.net/pokedex-xy/405.shtml" TargetMode="External"/><Relationship Id="rId615" Type="http://schemas.openxmlformats.org/officeDocument/2006/relationships/hyperlink" Target="https://www.serebii.net/pokedex-xy/608.shtml" TargetMode="External"/><Relationship Id="rId254" Type="http://schemas.openxmlformats.org/officeDocument/2006/relationships/hyperlink" Target="https://www.serebii.net/pokedex-xy/254.shtml" TargetMode="External"/><Relationship Id="rId699" Type="http://schemas.openxmlformats.org/officeDocument/2006/relationships/hyperlink" Target="https://www.serebii.net/pokedex-xy/686.shtml" TargetMode="External"/><Relationship Id="rId49" Type="http://schemas.openxmlformats.org/officeDocument/2006/relationships/hyperlink" Target="https://www.serebii.net/pokedex-xy/049.shtml" TargetMode="External"/><Relationship Id="rId114" Type="http://schemas.openxmlformats.org/officeDocument/2006/relationships/hyperlink" Target="https://www.serebii.net/pokedex-xy/114.shtml" TargetMode="External"/><Relationship Id="rId461" Type="http://schemas.openxmlformats.org/officeDocument/2006/relationships/hyperlink" Target="https://www.serebii.net/pokedex-xy/456.shtml" TargetMode="External"/><Relationship Id="rId559" Type="http://schemas.openxmlformats.org/officeDocument/2006/relationships/hyperlink" Target="https://www.serebii.net/pokedex-xy/553.shtml" TargetMode="External"/><Relationship Id="rId198" Type="http://schemas.openxmlformats.org/officeDocument/2006/relationships/hyperlink" Target="https://www.serebii.net/pokedex-xy/198.shtml" TargetMode="External"/><Relationship Id="rId321" Type="http://schemas.openxmlformats.org/officeDocument/2006/relationships/hyperlink" Target="https://www.serebii.net/pokedex-xy/321.shtml" TargetMode="External"/><Relationship Id="rId419" Type="http://schemas.openxmlformats.org/officeDocument/2006/relationships/hyperlink" Target="https://www.serebii.net/pokedex-xy/414.shtml" TargetMode="External"/><Relationship Id="rId626" Type="http://schemas.openxmlformats.org/officeDocument/2006/relationships/hyperlink" Target="https://www.serebii.net/pokedex-xy/619.shtml" TargetMode="External"/><Relationship Id="rId265" Type="http://schemas.openxmlformats.org/officeDocument/2006/relationships/hyperlink" Target="https://www.serebii.net/pokedex-xy/265.shtml" TargetMode="External"/><Relationship Id="rId472" Type="http://schemas.openxmlformats.org/officeDocument/2006/relationships/hyperlink" Target="https://www.serebii.net/pokedex-xy/467.shtml" TargetMode="External"/><Relationship Id="rId125" Type="http://schemas.openxmlformats.org/officeDocument/2006/relationships/hyperlink" Target="https://www.serebii.net/pokedex-xy/125.shtml" TargetMode="External"/><Relationship Id="rId332" Type="http://schemas.openxmlformats.org/officeDocument/2006/relationships/hyperlink" Target="https://www.serebii.net/pokedex-xy/332.shtml" TargetMode="External"/><Relationship Id="rId637" Type="http://schemas.openxmlformats.org/officeDocument/2006/relationships/hyperlink" Target="https://www.serebii.net/pokedex-xy/630.shtml" TargetMode="External"/><Relationship Id="rId276" Type="http://schemas.openxmlformats.org/officeDocument/2006/relationships/hyperlink" Target="https://www.serebii.net/pokedex-xy/276.shtml" TargetMode="External"/><Relationship Id="rId483" Type="http://schemas.openxmlformats.org/officeDocument/2006/relationships/hyperlink" Target="https://www.serebii.net/pokedex-xy/478.shtml" TargetMode="External"/><Relationship Id="rId690" Type="http://schemas.openxmlformats.org/officeDocument/2006/relationships/hyperlink" Target="https://www.serebii.net/pokedex-xy/677.shtml" TargetMode="External"/><Relationship Id="rId704" Type="http://schemas.openxmlformats.org/officeDocument/2006/relationships/hyperlink" Target="https://www.serebii.net/pokedex-xy/691.shtml" TargetMode="External"/><Relationship Id="rId40" Type="http://schemas.openxmlformats.org/officeDocument/2006/relationships/hyperlink" Target="https://www.serebii.net/pokedex-xy/040.shtml" TargetMode="External"/><Relationship Id="rId136" Type="http://schemas.openxmlformats.org/officeDocument/2006/relationships/hyperlink" Target="https://www.serebii.net/pokedex-xy/136.shtml" TargetMode="External"/><Relationship Id="rId343" Type="http://schemas.openxmlformats.org/officeDocument/2006/relationships/hyperlink" Target="https://www.serebii.net/pokedex-xy/343.shtml" TargetMode="External"/><Relationship Id="rId550" Type="http://schemas.openxmlformats.org/officeDocument/2006/relationships/hyperlink" Target="https://www.serebii.net/pokedex-xy/544.shtml" TargetMode="External"/><Relationship Id="rId203" Type="http://schemas.openxmlformats.org/officeDocument/2006/relationships/hyperlink" Target="https://www.serebii.net/pokedex-xy/203.shtml" TargetMode="External"/><Relationship Id="rId648" Type="http://schemas.openxmlformats.org/officeDocument/2006/relationships/hyperlink" Target="https://www.serebii.net/pokedex-xy/641.shtml" TargetMode="External"/><Relationship Id="rId287" Type="http://schemas.openxmlformats.org/officeDocument/2006/relationships/hyperlink" Target="https://www.serebii.net/pokedex-xy/287.shtml" TargetMode="External"/><Relationship Id="rId410" Type="http://schemas.openxmlformats.org/officeDocument/2006/relationships/hyperlink" Target="https://www.serebii.net/pokedex-xy/407.shtml" TargetMode="External"/><Relationship Id="rId494" Type="http://schemas.openxmlformats.org/officeDocument/2006/relationships/hyperlink" Target="https://www.serebii.net/pokedex-xy/489.shtml" TargetMode="External"/><Relationship Id="rId508" Type="http://schemas.openxmlformats.org/officeDocument/2006/relationships/hyperlink" Target="https://www.serebii.net/pokedex-xy/502.shtml" TargetMode="External"/><Relationship Id="rId715" Type="http://schemas.openxmlformats.org/officeDocument/2006/relationships/hyperlink" Target="https://www.serebii.net/pokedex-xy/702.shtml" TargetMode="External"/><Relationship Id="rId147" Type="http://schemas.openxmlformats.org/officeDocument/2006/relationships/hyperlink" Target="https://www.serebii.net/pokedex-xy/147.shtml" TargetMode="External"/><Relationship Id="rId354" Type="http://schemas.openxmlformats.org/officeDocument/2006/relationships/hyperlink" Target="https://www.serebii.net/pokedex-xy/35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4009-E118-9841-A5BA-04722BF5BC39}">
  <sheetPr codeName="Sheet12">
    <tabColor rgb="FFFFFF00"/>
  </sheetPr>
  <dimension ref="A2:P60"/>
  <sheetViews>
    <sheetView showGridLines="0" tabSelected="1" workbookViewId="0">
      <selection activeCell="B3" sqref="B3:C3"/>
    </sheetView>
  </sheetViews>
  <sheetFormatPr baseColWidth="10" defaultRowHeight="16" x14ac:dyDescent="0.2"/>
  <cols>
    <col min="1" max="1" width="5.33203125" customWidth="1"/>
    <col min="2" max="7" width="18.1640625" customWidth="1"/>
    <col min="8" max="9" width="15.83203125" customWidth="1"/>
    <col min="10" max="10" width="3.6640625" bestFit="1" customWidth="1"/>
    <col min="17" max="17" width="2" customWidth="1"/>
  </cols>
  <sheetData>
    <row r="2" spans="1:16" ht="20" thickBot="1" x14ac:dyDescent="0.3">
      <c r="B2" s="74" t="s">
        <v>1583</v>
      </c>
      <c r="E2" s="74" t="s">
        <v>1584</v>
      </c>
    </row>
    <row r="3" spans="1:16" ht="21" thickTop="1" thickBot="1" x14ac:dyDescent="0.25">
      <c r="B3" s="72" t="s">
        <v>1590</v>
      </c>
      <c r="C3" s="73"/>
      <c r="E3" s="72" t="s">
        <v>1591</v>
      </c>
      <c r="F3" s="73"/>
    </row>
    <row r="4" spans="1:16" ht="18" thickTop="1" thickBot="1" x14ac:dyDescent="0.25"/>
    <row r="5" spans="1:16" ht="18" thickTop="1" thickBot="1" x14ac:dyDescent="0.25">
      <c r="B5" s="48" t="str">
        <f ca="1">IF(B7&lt;&gt;"","Base Stats by Gen","Current selection unavailable in selected generation.")</f>
        <v>Base Stats by Gen</v>
      </c>
      <c r="C5" s="49"/>
      <c r="D5" s="49"/>
      <c r="E5" s="49"/>
      <c r="F5" s="49"/>
      <c r="G5" s="49"/>
      <c r="H5" s="49"/>
      <c r="I5" s="50"/>
    </row>
    <row r="6" spans="1:16" ht="18" thickTop="1" thickBot="1" x14ac:dyDescent="0.25">
      <c r="B6" s="54" t="s">
        <v>1</v>
      </c>
      <c r="C6" s="54" t="s">
        <v>2</v>
      </c>
      <c r="D6" s="54" t="s">
        <v>3</v>
      </c>
      <c r="E6" s="54" t="s">
        <v>40</v>
      </c>
      <c r="F6" s="54" t="s">
        <v>36</v>
      </c>
      <c r="G6" s="54" t="s">
        <v>6</v>
      </c>
      <c r="H6" s="54" t="s">
        <v>1597</v>
      </c>
      <c r="I6" s="54" t="s">
        <v>1598</v>
      </c>
    </row>
    <row r="7" spans="1:16" ht="25" customHeight="1" thickTop="1" thickBot="1" x14ac:dyDescent="0.25">
      <c r="B7" s="52" cm="1">
        <f t="array" aca="1" ref="B7" ca="1">IFERROR(INDEX(INDIRECT(INDEX(BaseStat_Data,MATCH(Gen_Select,BaseStat_Gen,0))),MATCH(RIGHT(Pkmn_Select,LEN(Pkmn_Select)-5),INDIRECT(INDEX(BaseStat_PkmnList,MATCH(Gen_Select,BaseStat_Gen,0))),0),COLUMNS($B7:B7)),"")</f>
        <v>45</v>
      </c>
      <c r="C7" s="43" cm="1">
        <f t="array" aca="1" ref="C7" ca="1">IFERROR(INDEX(INDIRECT(INDEX(BaseStat_Data,MATCH(Gen_Select,BaseStat_Gen,0))),MATCH(RIGHT(Pkmn_Select,LEN(Pkmn_Select)-5),INDIRECT(INDEX(BaseStat_PkmnList,MATCH(Gen_Select,BaseStat_Gen,0))),0),COLUMNS($B7:C7)),"")</f>
        <v>49</v>
      </c>
      <c r="D7" s="44" cm="1">
        <f t="array" aca="1" ref="D7" ca="1">IFERROR(INDEX(INDIRECT(INDEX(BaseStat_Data,MATCH(Gen_Select,BaseStat_Gen,0))),MATCH(RIGHT(Pkmn_Select,LEN(Pkmn_Select)-5),INDIRECT(INDEX(BaseStat_PkmnList,MATCH(Gen_Select,BaseStat_Gen,0))),0),COLUMNS($B7:D7)),"")</f>
        <v>49</v>
      </c>
      <c r="E7" s="45" cm="1">
        <f t="array" aca="1" ref="E7" ca="1">IFERROR(INDEX(INDIRECT(INDEX(BaseStat_Data,MATCH(Gen_Select,BaseStat_Gen,0))),MATCH(RIGHT(Pkmn_Select,LEN(Pkmn_Select)-5),INDIRECT(INDEX(BaseStat_PkmnList,MATCH(Gen_Select,BaseStat_Gen,0))),0),COLUMNS($B7:E7)),"")</f>
        <v>65</v>
      </c>
      <c r="F7" s="46" cm="1">
        <f t="array" aca="1" ref="F7" ca="1">IFERROR(INDEX(INDIRECT(INDEX(BaseStat_Data,MATCH(Gen_Select,BaseStat_Gen,0))),MATCH(RIGHT(Pkmn_Select,LEN(Pkmn_Select)-5),INDIRECT(INDEX(BaseStat_PkmnList,MATCH(Gen_Select,BaseStat_Gen,0))),0),COLUMNS($B7:F7)),"")</f>
        <v>65</v>
      </c>
      <c r="G7" s="47" cm="1">
        <f t="array" aca="1" ref="G7" ca="1">IFERROR(INDEX(INDIRECT(INDEX(BaseStat_Data,MATCH(Gen_Select,BaseStat_Gen,0))),MATCH(RIGHT(Pkmn_Select,LEN(Pkmn_Select)-5),INDIRECT(INDEX(BaseStat_PkmnList,MATCH(Gen_Select,BaseStat_Gen,0))),0),COLUMNS($B7:G7)),"")</f>
        <v>45</v>
      </c>
      <c r="H7" s="75">
        <f ca="1">SUM(B7:G7)</f>
        <v>318</v>
      </c>
      <c r="I7" s="76">
        <f ca="1">AVERAGE(B7:G7)</f>
        <v>53</v>
      </c>
    </row>
    <row r="8" spans="1:16" ht="17" thickTop="1" x14ac:dyDescent="0.2"/>
    <row r="9" spans="1:16" ht="17" thickBot="1" x14ac:dyDescent="0.25">
      <c r="B9" s="3" t="s">
        <v>1600</v>
      </c>
    </row>
    <row r="10" spans="1:16" ht="17" thickBot="1" x14ac:dyDescent="0.25">
      <c r="B10" s="68" t="s">
        <v>1</v>
      </c>
      <c r="C10" s="69" t="s">
        <v>2</v>
      </c>
      <c r="D10" s="69" t="s">
        <v>3</v>
      </c>
      <c r="E10" s="69" t="s">
        <v>4</v>
      </c>
      <c r="F10" s="69" t="s">
        <v>5</v>
      </c>
      <c r="G10" s="70" t="s">
        <v>6</v>
      </c>
      <c r="H10" s="71" t="s">
        <v>7</v>
      </c>
      <c r="J10" s="35"/>
      <c r="K10" s="36"/>
      <c r="L10" s="86" t="s">
        <v>33</v>
      </c>
      <c r="M10" s="87"/>
      <c r="N10" s="87"/>
      <c r="O10" s="87"/>
      <c r="P10" s="88"/>
    </row>
    <row r="11" spans="1:16" ht="20" customHeight="1" thickBot="1" x14ac:dyDescent="0.25">
      <c r="A11" s="1"/>
      <c r="B11" s="56"/>
      <c r="C11" s="57"/>
      <c r="D11" s="57"/>
      <c r="E11" s="57"/>
      <c r="F11" s="57"/>
      <c r="G11" s="61"/>
      <c r="H11" s="64" t="s">
        <v>8</v>
      </c>
      <c r="J11" s="37"/>
      <c r="K11" s="38"/>
      <c r="L11" s="83" t="s">
        <v>2</v>
      </c>
      <c r="M11" s="84" t="s">
        <v>3</v>
      </c>
      <c r="N11" s="84" t="s">
        <v>4</v>
      </c>
      <c r="O11" s="84" t="s">
        <v>5</v>
      </c>
      <c r="P11" s="85" t="s">
        <v>6</v>
      </c>
    </row>
    <row r="12" spans="1:16" ht="20" customHeight="1" x14ac:dyDescent="0.2">
      <c r="A12" s="1"/>
      <c r="B12" s="58"/>
      <c r="C12" s="55"/>
      <c r="D12" s="55"/>
      <c r="E12" s="55"/>
      <c r="F12" s="55"/>
      <c r="G12" s="62"/>
      <c r="H12" s="65" t="s">
        <v>9</v>
      </c>
      <c r="J12" s="80" t="s">
        <v>34</v>
      </c>
      <c r="K12" s="77" t="s">
        <v>2</v>
      </c>
      <c r="L12" s="89" t="s">
        <v>8</v>
      </c>
      <c r="M12" s="29" t="s">
        <v>9</v>
      </c>
      <c r="N12" s="29" t="s">
        <v>10</v>
      </c>
      <c r="O12" s="29" t="s">
        <v>11</v>
      </c>
      <c r="P12" s="30" t="s">
        <v>12</v>
      </c>
    </row>
    <row r="13" spans="1:16" ht="20" customHeight="1" x14ac:dyDescent="0.2">
      <c r="A13" s="1"/>
      <c r="B13" s="58"/>
      <c r="C13" s="55"/>
      <c r="D13" s="55"/>
      <c r="E13" s="55"/>
      <c r="F13" s="55"/>
      <c r="G13" s="62"/>
      <c r="H13" s="65" t="s">
        <v>10</v>
      </c>
      <c r="J13" s="81"/>
      <c r="K13" s="78" t="s">
        <v>3</v>
      </c>
      <c r="L13" s="31" t="s">
        <v>13</v>
      </c>
      <c r="M13" s="90" t="s">
        <v>14</v>
      </c>
      <c r="N13" s="2" t="s">
        <v>15</v>
      </c>
      <c r="O13" s="2" t="s">
        <v>16</v>
      </c>
      <c r="P13" s="32" t="s">
        <v>17</v>
      </c>
    </row>
    <row r="14" spans="1:16" ht="20" customHeight="1" x14ac:dyDescent="0.2">
      <c r="A14" s="1"/>
      <c r="B14" s="58"/>
      <c r="C14" s="55"/>
      <c r="D14" s="55"/>
      <c r="E14" s="55"/>
      <c r="F14" s="55"/>
      <c r="G14" s="62"/>
      <c r="H14" s="65" t="s">
        <v>11</v>
      </c>
      <c r="J14" s="81"/>
      <c r="K14" s="78" t="s">
        <v>4</v>
      </c>
      <c r="L14" s="31" t="s">
        <v>18</v>
      </c>
      <c r="M14" s="2" t="s">
        <v>19</v>
      </c>
      <c r="N14" s="90" t="s">
        <v>20</v>
      </c>
      <c r="O14" s="2" t="s">
        <v>21</v>
      </c>
      <c r="P14" s="32" t="s">
        <v>22</v>
      </c>
    </row>
    <row r="15" spans="1:16" ht="20" customHeight="1" x14ac:dyDescent="0.2">
      <c r="A15" s="1"/>
      <c r="B15" s="58"/>
      <c r="C15" s="55"/>
      <c r="D15" s="55"/>
      <c r="E15" s="55"/>
      <c r="F15" s="55"/>
      <c r="G15" s="62"/>
      <c r="H15" s="65" t="s">
        <v>12</v>
      </c>
      <c r="J15" s="81"/>
      <c r="K15" s="78" t="s">
        <v>5</v>
      </c>
      <c r="L15" s="31" t="s">
        <v>23</v>
      </c>
      <c r="M15" s="2" t="s">
        <v>31</v>
      </c>
      <c r="N15" s="2" t="s">
        <v>24</v>
      </c>
      <c r="O15" s="90" t="s">
        <v>25</v>
      </c>
      <c r="P15" s="32" t="s">
        <v>26</v>
      </c>
    </row>
    <row r="16" spans="1:16" ht="20" customHeight="1" thickBot="1" x14ac:dyDescent="0.25">
      <c r="A16" s="1"/>
      <c r="B16" s="58"/>
      <c r="C16" s="55"/>
      <c r="D16" s="55"/>
      <c r="E16" s="55"/>
      <c r="F16" s="55"/>
      <c r="G16" s="62"/>
      <c r="H16" s="65" t="s">
        <v>13</v>
      </c>
      <c r="J16" s="82"/>
      <c r="K16" s="79" t="s">
        <v>6</v>
      </c>
      <c r="L16" s="33" t="s">
        <v>27</v>
      </c>
      <c r="M16" s="34" t="s">
        <v>28</v>
      </c>
      <c r="N16" s="34" t="s">
        <v>29</v>
      </c>
      <c r="O16" s="34" t="s">
        <v>32</v>
      </c>
      <c r="P16" s="91" t="s">
        <v>30</v>
      </c>
    </row>
    <row r="17" spans="1:14" ht="20" customHeight="1" x14ac:dyDescent="0.2">
      <c r="A17" s="1"/>
      <c r="B17" s="58"/>
      <c r="C17" s="55"/>
      <c r="D17" s="55"/>
      <c r="E17" s="55"/>
      <c r="F17" s="55"/>
      <c r="G17" s="62"/>
      <c r="H17" s="65" t="s">
        <v>14</v>
      </c>
      <c r="L17" s="90"/>
      <c r="M17" s="40" t="s">
        <v>1504</v>
      </c>
      <c r="N17" s="39"/>
    </row>
    <row r="18" spans="1:14" ht="20" customHeight="1" x14ac:dyDescent="0.2">
      <c r="A18" s="1"/>
      <c r="B18" s="58"/>
      <c r="C18" s="55"/>
      <c r="D18" s="55"/>
      <c r="E18" s="55"/>
      <c r="F18" s="55"/>
      <c r="G18" s="62"/>
      <c r="H18" s="65" t="s">
        <v>15</v>
      </c>
    </row>
    <row r="19" spans="1:14" ht="20" customHeight="1" x14ac:dyDescent="0.2">
      <c r="A19" s="1"/>
      <c r="B19" s="58"/>
      <c r="C19" s="55"/>
      <c r="D19" s="55"/>
      <c r="E19" s="55"/>
      <c r="F19" s="55"/>
      <c r="G19" s="62"/>
      <c r="H19" s="65" t="s">
        <v>16</v>
      </c>
    </row>
    <row r="20" spans="1:14" ht="20" customHeight="1" x14ac:dyDescent="0.2">
      <c r="B20" s="58"/>
      <c r="C20" s="55"/>
      <c r="D20" s="55"/>
      <c r="E20" s="55"/>
      <c r="F20" s="55"/>
      <c r="G20" s="62"/>
      <c r="H20" s="65" t="s">
        <v>17</v>
      </c>
    </row>
    <row r="21" spans="1:14" ht="20" customHeight="1" x14ac:dyDescent="0.2">
      <c r="B21" s="58"/>
      <c r="C21" s="55"/>
      <c r="D21" s="55"/>
      <c r="E21" s="55"/>
      <c r="F21" s="55"/>
      <c r="G21" s="62"/>
      <c r="H21" s="65" t="s">
        <v>18</v>
      </c>
    </row>
    <row r="22" spans="1:14" ht="20" customHeight="1" x14ac:dyDescent="0.2">
      <c r="B22" s="58"/>
      <c r="C22" s="55"/>
      <c r="D22" s="55"/>
      <c r="E22" s="55"/>
      <c r="F22" s="55"/>
      <c r="G22" s="62"/>
      <c r="H22" s="65" t="s">
        <v>19</v>
      </c>
    </row>
    <row r="23" spans="1:14" ht="20" customHeight="1" x14ac:dyDescent="0.2">
      <c r="B23" s="58"/>
      <c r="C23" s="55"/>
      <c r="D23" s="55"/>
      <c r="E23" s="55"/>
      <c r="F23" s="55"/>
      <c r="G23" s="62"/>
      <c r="H23" s="65" t="s">
        <v>20</v>
      </c>
    </row>
    <row r="24" spans="1:14" ht="20" customHeight="1" x14ac:dyDescent="0.2">
      <c r="B24" s="58"/>
      <c r="C24" s="55"/>
      <c r="D24" s="55"/>
      <c r="E24" s="55"/>
      <c r="F24" s="55"/>
      <c r="G24" s="62"/>
      <c r="H24" s="65" t="s">
        <v>21</v>
      </c>
    </row>
    <row r="25" spans="1:14" ht="20" customHeight="1" x14ac:dyDescent="0.2">
      <c r="B25" s="58"/>
      <c r="C25" s="55"/>
      <c r="D25" s="55"/>
      <c r="E25" s="55"/>
      <c r="F25" s="55"/>
      <c r="G25" s="62"/>
      <c r="H25" s="65" t="s">
        <v>22</v>
      </c>
    </row>
    <row r="26" spans="1:14" ht="20" customHeight="1" x14ac:dyDescent="0.2">
      <c r="B26" s="58"/>
      <c r="C26" s="55"/>
      <c r="D26" s="55"/>
      <c r="E26" s="55"/>
      <c r="F26" s="55"/>
      <c r="G26" s="62"/>
      <c r="H26" s="65" t="s">
        <v>23</v>
      </c>
    </row>
    <row r="27" spans="1:14" ht="20" customHeight="1" x14ac:dyDescent="0.2">
      <c r="B27" s="58"/>
      <c r="C27" s="55"/>
      <c r="D27" s="55"/>
      <c r="E27" s="55"/>
      <c r="F27" s="55"/>
      <c r="G27" s="62"/>
      <c r="H27" s="65" t="s">
        <v>31</v>
      </c>
    </row>
    <row r="28" spans="1:14" ht="20" customHeight="1" x14ac:dyDescent="0.2">
      <c r="B28" s="58"/>
      <c r="C28" s="55"/>
      <c r="D28" s="55"/>
      <c r="E28" s="55"/>
      <c r="F28" s="55"/>
      <c r="G28" s="62"/>
      <c r="H28" s="65" t="s">
        <v>24</v>
      </c>
    </row>
    <row r="29" spans="1:14" ht="20" customHeight="1" x14ac:dyDescent="0.2">
      <c r="B29" s="58"/>
      <c r="C29" s="55"/>
      <c r="D29" s="55"/>
      <c r="E29" s="55"/>
      <c r="F29" s="55"/>
      <c r="G29" s="62"/>
      <c r="H29" s="65" t="s">
        <v>25</v>
      </c>
    </row>
    <row r="30" spans="1:14" ht="20" customHeight="1" x14ac:dyDescent="0.2">
      <c r="B30" s="58"/>
      <c r="C30" s="55"/>
      <c r="D30" s="55"/>
      <c r="E30" s="55"/>
      <c r="F30" s="55"/>
      <c r="G30" s="62"/>
      <c r="H30" s="66" t="s">
        <v>26</v>
      </c>
    </row>
    <row r="31" spans="1:14" ht="20" customHeight="1" x14ac:dyDescent="0.2">
      <c r="B31" s="58"/>
      <c r="C31" s="55"/>
      <c r="D31" s="55"/>
      <c r="E31" s="55"/>
      <c r="F31" s="55"/>
      <c r="G31" s="62"/>
      <c r="H31" s="65" t="s">
        <v>27</v>
      </c>
    </row>
    <row r="32" spans="1:14" ht="20" customHeight="1" x14ac:dyDescent="0.2">
      <c r="B32" s="58"/>
      <c r="C32" s="55"/>
      <c r="D32" s="55"/>
      <c r="E32" s="55"/>
      <c r="F32" s="55"/>
      <c r="G32" s="62"/>
      <c r="H32" s="65" t="s">
        <v>28</v>
      </c>
    </row>
    <row r="33" spans="2:8" ht="20" customHeight="1" x14ac:dyDescent="0.2">
      <c r="B33" s="58"/>
      <c r="C33" s="55"/>
      <c r="D33" s="55"/>
      <c r="E33" s="55"/>
      <c r="F33" s="55"/>
      <c r="G33" s="62"/>
      <c r="H33" s="65" t="s">
        <v>29</v>
      </c>
    </row>
    <row r="34" spans="2:8" ht="20" customHeight="1" x14ac:dyDescent="0.2">
      <c r="B34" s="58"/>
      <c r="C34" s="55"/>
      <c r="D34" s="55"/>
      <c r="E34" s="55"/>
      <c r="F34" s="55"/>
      <c r="G34" s="62"/>
      <c r="H34" s="65" t="s">
        <v>32</v>
      </c>
    </row>
    <row r="35" spans="2:8" ht="20" customHeight="1" x14ac:dyDescent="0.2">
      <c r="B35" s="58"/>
      <c r="C35" s="55"/>
      <c r="D35" s="55"/>
      <c r="E35" s="55"/>
      <c r="F35" s="55"/>
      <c r="G35" s="62"/>
      <c r="H35" s="65" t="s">
        <v>10</v>
      </c>
    </row>
    <row r="36" spans="2:8" ht="20" customHeight="1" x14ac:dyDescent="0.2">
      <c r="B36" s="58"/>
      <c r="C36" s="55"/>
      <c r="D36" s="55"/>
      <c r="E36" s="55"/>
      <c r="F36" s="55"/>
      <c r="G36" s="62"/>
      <c r="H36" s="65" t="s">
        <v>20</v>
      </c>
    </row>
    <row r="37" spans="2:8" ht="20" customHeight="1" x14ac:dyDescent="0.2">
      <c r="B37" s="58"/>
      <c r="C37" s="55"/>
      <c r="D37" s="55"/>
      <c r="E37" s="55"/>
      <c r="F37" s="55"/>
      <c r="G37" s="62"/>
      <c r="H37" s="65" t="s">
        <v>27</v>
      </c>
    </row>
    <row r="38" spans="2:8" ht="20" customHeight="1" x14ac:dyDescent="0.2">
      <c r="B38" s="58"/>
      <c r="C38" s="55"/>
      <c r="D38" s="55"/>
      <c r="E38" s="55"/>
      <c r="F38" s="55"/>
      <c r="G38" s="62"/>
      <c r="H38" s="65" t="s">
        <v>8</v>
      </c>
    </row>
    <row r="39" spans="2:8" ht="20" customHeight="1" x14ac:dyDescent="0.2">
      <c r="B39" s="58"/>
      <c r="C39" s="55"/>
      <c r="D39" s="55"/>
      <c r="E39" s="55"/>
      <c r="F39" s="55"/>
      <c r="G39" s="62"/>
      <c r="H39" s="65" t="s">
        <v>19</v>
      </c>
    </row>
    <row r="40" spans="2:8" ht="20" customHeight="1" x14ac:dyDescent="0.2">
      <c r="B40" s="58"/>
      <c r="C40" s="55"/>
      <c r="D40" s="55"/>
      <c r="E40" s="55"/>
      <c r="F40" s="55"/>
      <c r="G40" s="62"/>
      <c r="H40" s="65" t="s">
        <v>10</v>
      </c>
    </row>
    <row r="41" spans="2:8" ht="20" customHeight="1" x14ac:dyDescent="0.2">
      <c r="B41" s="58"/>
      <c r="C41" s="55"/>
      <c r="D41" s="55"/>
      <c r="E41" s="55"/>
      <c r="F41" s="55"/>
      <c r="G41" s="62"/>
      <c r="H41" s="65" t="s">
        <v>21</v>
      </c>
    </row>
    <row r="42" spans="2:8" ht="20" customHeight="1" x14ac:dyDescent="0.2">
      <c r="B42" s="58"/>
      <c r="C42" s="55"/>
      <c r="D42" s="55"/>
      <c r="E42" s="55"/>
      <c r="F42" s="55"/>
      <c r="G42" s="62"/>
      <c r="H42" s="65" t="s">
        <v>32</v>
      </c>
    </row>
    <row r="43" spans="2:8" ht="20" customHeight="1" x14ac:dyDescent="0.2">
      <c r="B43" s="58"/>
      <c r="C43" s="55"/>
      <c r="D43" s="55"/>
      <c r="E43" s="55"/>
      <c r="F43" s="55"/>
      <c r="G43" s="62"/>
      <c r="H43" s="65" t="s">
        <v>14</v>
      </c>
    </row>
    <row r="44" spans="2:8" ht="20" customHeight="1" x14ac:dyDescent="0.2">
      <c r="B44" s="58"/>
      <c r="C44" s="55"/>
      <c r="D44" s="55"/>
      <c r="E44" s="55"/>
      <c r="F44" s="55"/>
      <c r="G44" s="62"/>
      <c r="H44" s="65" t="s">
        <v>19</v>
      </c>
    </row>
    <row r="45" spans="2:8" ht="20" customHeight="1" x14ac:dyDescent="0.2">
      <c r="B45" s="58"/>
      <c r="C45" s="55"/>
      <c r="D45" s="55"/>
      <c r="E45" s="55"/>
      <c r="F45" s="55"/>
      <c r="G45" s="62"/>
      <c r="H45" s="65" t="s">
        <v>29</v>
      </c>
    </row>
    <row r="46" spans="2:8" ht="20" customHeight="1" x14ac:dyDescent="0.2">
      <c r="B46" s="58"/>
      <c r="C46" s="55"/>
      <c r="D46" s="55"/>
      <c r="E46" s="55"/>
      <c r="F46" s="55"/>
      <c r="G46" s="62"/>
      <c r="H46" s="65" t="s">
        <v>26</v>
      </c>
    </row>
    <row r="47" spans="2:8" ht="20" customHeight="1" x14ac:dyDescent="0.2">
      <c r="B47" s="58"/>
      <c r="C47" s="55"/>
      <c r="D47" s="55"/>
      <c r="E47" s="55"/>
      <c r="F47" s="55"/>
      <c r="G47" s="62"/>
      <c r="H47" s="65" t="s">
        <v>14</v>
      </c>
    </row>
    <row r="48" spans="2:8" ht="20" customHeight="1" x14ac:dyDescent="0.2">
      <c r="B48" s="58"/>
      <c r="C48" s="55"/>
      <c r="D48" s="55"/>
      <c r="E48" s="55"/>
      <c r="F48" s="55"/>
      <c r="G48" s="62"/>
      <c r="H48" s="65" t="s">
        <v>18</v>
      </c>
    </row>
    <row r="49" spans="2:8" ht="20" customHeight="1" x14ac:dyDescent="0.2">
      <c r="B49" s="58"/>
      <c r="C49" s="55"/>
      <c r="D49" s="55"/>
      <c r="E49" s="55"/>
      <c r="F49" s="55"/>
      <c r="G49" s="62"/>
      <c r="H49" s="65" t="s">
        <v>26</v>
      </c>
    </row>
    <row r="50" spans="2:8" ht="20" customHeight="1" x14ac:dyDescent="0.2">
      <c r="B50" s="58"/>
      <c r="C50" s="55"/>
      <c r="D50" s="55"/>
      <c r="E50" s="55"/>
      <c r="F50" s="55"/>
      <c r="G50" s="62"/>
      <c r="H50" s="65" t="s">
        <v>11</v>
      </c>
    </row>
    <row r="51" spans="2:8" ht="20" customHeight="1" x14ac:dyDescent="0.2">
      <c r="B51" s="58"/>
      <c r="C51" s="55"/>
      <c r="D51" s="55"/>
      <c r="E51" s="55"/>
      <c r="F51" s="55"/>
      <c r="G51" s="62"/>
      <c r="H51" s="65" t="s">
        <v>25</v>
      </c>
    </row>
    <row r="52" spans="2:8" ht="20" customHeight="1" x14ac:dyDescent="0.2">
      <c r="B52" s="58"/>
      <c r="C52" s="55"/>
      <c r="D52" s="55"/>
      <c r="E52" s="55"/>
      <c r="F52" s="55"/>
      <c r="G52" s="62"/>
      <c r="H52" s="65" t="s">
        <v>31</v>
      </c>
    </row>
    <row r="53" spans="2:8" ht="20" customHeight="1" x14ac:dyDescent="0.2">
      <c r="B53" s="58"/>
      <c r="C53" s="55"/>
      <c r="D53" s="55"/>
      <c r="E53" s="55"/>
      <c r="F53" s="55"/>
      <c r="G53" s="62"/>
      <c r="H53" s="65" t="s">
        <v>28</v>
      </c>
    </row>
    <row r="54" spans="2:8" ht="20" customHeight="1" x14ac:dyDescent="0.2">
      <c r="B54" s="58"/>
      <c r="C54" s="55"/>
      <c r="D54" s="55"/>
      <c r="E54" s="55"/>
      <c r="F54" s="55"/>
      <c r="G54" s="62"/>
      <c r="H54" s="65" t="s">
        <v>19</v>
      </c>
    </row>
    <row r="55" spans="2:8" ht="20" customHeight="1" x14ac:dyDescent="0.2">
      <c r="B55" s="58"/>
      <c r="C55" s="55"/>
      <c r="D55" s="55"/>
      <c r="E55" s="55"/>
      <c r="F55" s="55"/>
      <c r="G55" s="62"/>
      <c r="H55" s="65" t="s">
        <v>15</v>
      </c>
    </row>
    <row r="56" spans="2:8" ht="20" customHeight="1" x14ac:dyDescent="0.2">
      <c r="B56" s="58"/>
      <c r="C56" s="55"/>
      <c r="D56" s="55"/>
      <c r="E56" s="55"/>
      <c r="F56" s="55"/>
      <c r="G56" s="62"/>
      <c r="H56" s="65" t="s">
        <v>11</v>
      </c>
    </row>
    <row r="57" spans="2:8" ht="20" customHeight="1" x14ac:dyDescent="0.2">
      <c r="B57" s="58"/>
      <c r="C57" s="55"/>
      <c r="D57" s="55"/>
      <c r="E57" s="55"/>
      <c r="F57" s="55"/>
      <c r="G57" s="62"/>
      <c r="H57" s="65" t="s">
        <v>28</v>
      </c>
    </row>
    <row r="58" spans="2:8" ht="20" customHeight="1" x14ac:dyDescent="0.2">
      <c r="B58" s="58"/>
      <c r="C58" s="55"/>
      <c r="D58" s="55"/>
      <c r="E58" s="55"/>
      <c r="F58" s="55"/>
      <c r="G58" s="62"/>
      <c r="H58" s="65" t="s">
        <v>27</v>
      </c>
    </row>
    <row r="59" spans="2:8" ht="20" customHeight="1" x14ac:dyDescent="0.2">
      <c r="B59" s="58"/>
      <c r="C59" s="55"/>
      <c r="D59" s="55"/>
      <c r="E59" s="55"/>
      <c r="F59" s="55"/>
      <c r="G59" s="62"/>
      <c r="H59" s="65" t="s">
        <v>21</v>
      </c>
    </row>
    <row r="60" spans="2:8" ht="20" customHeight="1" thickBot="1" x14ac:dyDescent="0.25">
      <c r="B60" s="59"/>
      <c r="C60" s="60"/>
      <c r="D60" s="60"/>
      <c r="E60" s="60"/>
      <c r="F60" s="60"/>
      <c r="G60" s="63"/>
      <c r="H60" s="67" t="s">
        <v>32</v>
      </c>
    </row>
  </sheetData>
  <mergeCells count="6">
    <mergeCell ref="M17:N17"/>
    <mergeCell ref="B3:C3"/>
    <mergeCell ref="E3:F3"/>
    <mergeCell ref="B5:I5"/>
    <mergeCell ref="L10:P10"/>
    <mergeCell ref="J12:J16"/>
  </mergeCells>
  <conditionalFormatting sqref="B5:G5">
    <cfRule type="expression" dxfId="30" priority="32">
      <formula>$B$5="Current selection unavailable in selected generation."</formula>
    </cfRule>
  </conditionalFormatting>
  <conditionalFormatting sqref="C11:C33">
    <cfRule type="expression" dxfId="29" priority="21">
      <formula>MATCH($H11,IncNatATK,0)=MATCH($H11,DecNatATK,0)</formula>
    </cfRule>
    <cfRule type="expression" dxfId="28" priority="26">
      <formula>NOT(ISERROR(MATCH($H11,IncNatATK,0)))</formula>
    </cfRule>
    <cfRule type="expression" dxfId="27" priority="31">
      <formula>NOT(ISERROR(MATCH($H11,DecNatATK,0)))</formula>
    </cfRule>
  </conditionalFormatting>
  <conditionalFormatting sqref="D11:D33">
    <cfRule type="expression" dxfId="26" priority="20">
      <formula>MATCH($H11,IncNatDEF,0)=MATCH($H11,DecNatDEF,0)</formula>
    </cfRule>
    <cfRule type="expression" dxfId="25" priority="25">
      <formula>NOT(ISERROR(MATCH($H11,IncNatDEF,0)))</formula>
    </cfRule>
    <cfRule type="expression" dxfId="24" priority="30">
      <formula>NOT(ISERROR(MATCH($H11,DecNatDEF,0)))</formula>
    </cfRule>
  </conditionalFormatting>
  <conditionalFormatting sqref="E11:E33">
    <cfRule type="expression" dxfId="23" priority="19">
      <formula>MATCH($H11,IncNatSAT,0)=MATCH($H11,DecNatSAT,0)</formula>
    </cfRule>
    <cfRule type="expression" dxfId="22" priority="24">
      <formula>NOT(ISERROR(MATCH($H11,IncNatSAT,0)))</formula>
    </cfRule>
    <cfRule type="expression" dxfId="21" priority="29">
      <formula>NOT(ISERROR(MATCH($H11,DecNatSAT,0)))</formula>
    </cfRule>
  </conditionalFormatting>
  <conditionalFormatting sqref="F11:F33">
    <cfRule type="expression" dxfId="20" priority="18">
      <formula>MATCH($H11,IncNatSDF,0)=MATCH($H11,DecNatSDF,0)</formula>
    </cfRule>
    <cfRule type="expression" dxfId="19" priority="23">
      <formula>NOT(ISERROR(MATCH($H11,IncNatSDF,0)))</formula>
    </cfRule>
    <cfRule type="expression" dxfId="18" priority="28">
      <formula>NOT(ISERROR(MATCH($H11,DecNatSDF,0)))</formula>
    </cfRule>
  </conditionalFormatting>
  <conditionalFormatting sqref="G11:G33">
    <cfRule type="expression" dxfId="17" priority="17">
      <formula>MATCH($H11,IncNatSPD,0)=MATCH($H11,DecNatSPD,0)</formula>
    </cfRule>
    <cfRule type="expression" dxfId="16" priority="22">
      <formula>NOT(ISERROR(MATCH($H11,IncNatSPD,0)))</formula>
    </cfRule>
    <cfRule type="expression" dxfId="15" priority="27">
      <formula>NOT(ISERROR(MATCH($H11,DecNatSPD,0)))</formula>
    </cfRule>
  </conditionalFormatting>
  <conditionalFormatting sqref="C34:C60">
    <cfRule type="expression" dxfId="14" priority="6">
      <formula>MATCH($H34,IncNatATK,0)=MATCH($H34,DecNatATK,0)</formula>
    </cfRule>
    <cfRule type="expression" dxfId="13" priority="11">
      <formula>NOT(ISERROR(MATCH($H34,IncNatATK,0)))</formula>
    </cfRule>
    <cfRule type="expression" dxfId="12" priority="16">
      <formula>NOT(ISERROR(MATCH($H34,DecNatATK,0)))</formula>
    </cfRule>
  </conditionalFormatting>
  <conditionalFormatting sqref="D34:D60">
    <cfRule type="expression" dxfId="11" priority="5">
      <formula>MATCH($H34,IncNatDEF,0)=MATCH($H34,DecNatDEF,0)</formula>
    </cfRule>
    <cfRule type="expression" dxfId="10" priority="10">
      <formula>NOT(ISERROR(MATCH($H34,IncNatDEF,0)))</formula>
    </cfRule>
    <cfRule type="expression" dxfId="9" priority="15">
      <formula>NOT(ISERROR(MATCH($H34,DecNatDEF,0)))</formula>
    </cfRule>
  </conditionalFormatting>
  <conditionalFormatting sqref="E34:E60">
    <cfRule type="expression" dxfId="8" priority="4">
      <formula>MATCH($H34,IncNatSAT,0)=MATCH($H34,DecNatSAT,0)</formula>
    </cfRule>
    <cfRule type="expression" dxfId="7" priority="9">
      <formula>NOT(ISERROR(MATCH($H34,IncNatSAT,0)))</formula>
    </cfRule>
    <cfRule type="expression" dxfId="6" priority="14">
      <formula>NOT(ISERROR(MATCH($H34,DecNatSAT,0)))</formula>
    </cfRule>
  </conditionalFormatting>
  <conditionalFormatting sqref="F34:F60">
    <cfRule type="expression" dxfId="5" priority="3">
      <formula>MATCH($H34,IncNatSDF,0)=MATCH($H34,DecNatSDF,0)</formula>
    </cfRule>
    <cfRule type="expression" dxfId="4" priority="8">
      <formula>NOT(ISERROR(MATCH($H34,IncNatSDF,0)))</formula>
    </cfRule>
    <cfRule type="expression" dxfId="3" priority="13">
      <formula>NOT(ISERROR(MATCH($H34,DecNatSDF,0)))</formula>
    </cfRule>
  </conditionalFormatting>
  <conditionalFormatting sqref="G34:G60">
    <cfRule type="expression" dxfId="2" priority="2">
      <formula>MATCH($H34,IncNatSPD,0)=MATCH($H34,DecNatSPD,0)</formula>
    </cfRule>
    <cfRule type="expression" dxfId="1" priority="7">
      <formula>NOT(ISERROR(MATCH($H34,IncNatSPD,0)))</formula>
    </cfRule>
    <cfRule type="expression" dxfId="0" priority="12">
      <formula>NOT(ISERROR(MATCH($H34,DecNatSPD,0)))</formula>
    </cfRule>
  </conditionalFormatting>
  <conditionalFormatting sqref="B7:G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76899CB-F323-7D48-8DD8-54EDEC6E2528}">
          <x14:formula1>
            <xm:f>BehindTheScenes!$B$2:$B$3</xm:f>
          </x14:formula1>
          <xm:sqref>E3:F3</xm:sqref>
        </x14:dataValidation>
        <x14:dataValidation type="list" allowBlank="1" showInputMessage="1" showErrorMessage="1" xr:uid="{CB8470AA-1A4E-124C-8940-21F21904D749}">
          <x14:formula1>
            <xm:f>BehindTheScenes!$B$10:$B$807</xm:f>
          </x14:formula1>
          <xm:sqref>B3:C3</xm:sqref>
        </x14:dataValidation>
        <x14:dataValidation type="list" allowBlank="1" showInputMessage="1" showErrorMessage="1" xr:uid="{1193FF13-92B2-0445-BCC1-D9BC311CB817}">
          <x14:formula1>
            <xm:f>BehindTheScenes!$F$3:$F$27</xm:f>
          </x14:formula1>
          <xm:sqref>H11:H60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A584-AA07-1441-B547-FA5165A3BEC8}">
  <sheetPr codeName="Sheet9">
    <tabColor rgb="FFCAFFCF"/>
  </sheetPr>
  <dimension ref="A1:K669"/>
  <sheetViews>
    <sheetView showGridLines="0" zoomScale="140" zoomScaleNormal="140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RowHeight="16" x14ac:dyDescent="0.2"/>
  <cols>
    <col min="1" max="1" width="10" bestFit="1" customWidth="1"/>
    <col min="2" max="2" width="29.33203125" customWidth="1"/>
    <col min="3" max="3" width="10.5" customWidth="1"/>
    <col min="6" max="6" width="11.33203125" customWidth="1"/>
    <col min="8" max="8" width="11.6640625" customWidth="1"/>
    <col min="9" max="9" width="12.83203125" customWidth="1"/>
    <col min="10" max="10" width="12.33203125" bestFit="1" customWidth="1"/>
    <col min="11" max="11" width="14.83203125" bestFit="1" customWidth="1"/>
  </cols>
  <sheetData>
    <row r="1" spans="1:11" ht="17" thickBot="1" x14ac:dyDescent="0.25">
      <c r="A1" s="4" t="s">
        <v>435</v>
      </c>
      <c r="B1" s="4" t="s">
        <v>48</v>
      </c>
      <c r="C1" s="4" t="s">
        <v>535</v>
      </c>
      <c r="D1" s="5" t="s">
        <v>1</v>
      </c>
      <c r="E1" s="6" t="s">
        <v>2</v>
      </c>
      <c r="F1" s="7" t="s">
        <v>3</v>
      </c>
      <c r="G1" s="8" t="s">
        <v>40</v>
      </c>
      <c r="H1" s="9" t="s">
        <v>36</v>
      </c>
      <c r="I1" s="10" t="s">
        <v>6</v>
      </c>
      <c r="J1" s="11" t="s">
        <v>1514</v>
      </c>
      <c r="K1" s="41" t="s">
        <v>1515</v>
      </c>
    </row>
    <row r="2" spans="1:11" ht="25" customHeight="1" thickTop="1" thickBot="1" x14ac:dyDescent="0.25">
      <c r="A2" s="27" t="s">
        <v>436</v>
      </c>
      <c r="B2" s="20" t="s">
        <v>50</v>
      </c>
      <c r="C2" s="28" t="str" cm="1">
        <f t="array" ref="C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" s="12">
        <v>45</v>
      </c>
      <c r="E2" s="13">
        <v>49</v>
      </c>
      <c r="F2" s="14">
        <v>49</v>
      </c>
      <c r="G2" s="15">
        <v>65</v>
      </c>
      <c r="H2" s="16">
        <v>65</v>
      </c>
      <c r="I2" s="17">
        <v>45</v>
      </c>
      <c r="J2" s="18">
        <f>SUM(BaseStatGenV[[#This Row],[HP]:[Speed]])</f>
        <v>318</v>
      </c>
      <c r="K2" s="42">
        <f>AVERAGE(BaseStatGenV[[#This Row],[HP]:[Speed]])</f>
        <v>53</v>
      </c>
    </row>
    <row r="3" spans="1:11" ht="25" customHeight="1" thickTop="1" thickBot="1" x14ac:dyDescent="0.25">
      <c r="A3" s="27" t="s">
        <v>437</v>
      </c>
      <c r="B3" s="20" t="s">
        <v>51</v>
      </c>
      <c r="C3" s="28" t="str" cm="1">
        <f t="array" ref="C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" s="12">
        <v>60</v>
      </c>
      <c r="E3" s="13">
        <v>62</v>
      </c>
      <c r="F3" s="14">
        <v>63</v>
      </c>
      <c r="G3" s="15">
        <v>80</v>
      </c>
      <c r="H3" s="16">
        <v>80</v>
      </c>
      <c r="I3" s="17">
        <v>60</v>
      </c>
      <c r="J3" s="18">
        <f>SUM(BaseStatGenV[[#This Row],[HP]:[Speed]])</f>
        <v>405</v>
      </c>
      <c r="K3" s="42">
        <f>AVERAGE(BaseStatGenV[[#This Row],[HP]:[Speed]])</f>
        <v>67.5</v>
      </c>
    </row>
    <row r="4" spans="1:11" ht="25" customHeight="1" thickTop="1" thickBot="1" x14ac:dyDescent="0.25">
      <c r="A4" s="27" t="s">
        <v>438</v>
      </c>
      <c r="B4" s="20" t="s">
        <v>52</v>
      </c>
      <c r="C4" s="28" t="str" cm="1">
        <f t="array" ref="C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" s="12">
        <v>80</v>
      </c>
      <c r="E4" s="13">
        <v>82</v>
      </c>
      <c r="F4" s="14">
        <v>83</v>
      </c>
      <c r="G4" s="15">
        <v>100</v>
      </c>
      <c r="H4" s="16">
        <v>100</v>
      </c>
      <c r="I4" s="17">
        <v>80</v>
      </c>
      <c r="J4" s="18">
        <f>SUM(BaseStatGenV[[#This Row],[HP]:[Speed]])</f>
        <v>525</v>
      </c>
      <c r="K4" s="42">
        <f>AVERAGE(BaseStatGenV[[#This Row],[HP]:[Speed]])</f>
        <v>87.5</v>
      </c>
    </row>
    <row r="5" spans="1:11" ht="25" customHeight="1" thickTop="1" thickBot="1" x14ac:dyDescent="0.25">
      <c r="A5" s="27" t="s">
        <v>439</v>
      </c>
      <c r="B5" s="20" t="s">
        <v>53</v>
      </c>
      <c r="C5" s="28" t="str" cm="1">
        <f t="array" ref="C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" s="12">
        <v>39</v>
      </c>
      <c r="E5" s="13">
        <v>52</v>
      </c>
      <c r="F5" s="14">
        <v>43</v>
      </c>
      <c r="G5" s="15">
        <v>60</v>
      </c>
      <c r="H5" s="16">
        <v>50</v>
      </c>
      <c r="I5" s="17">
        <v>65</v>
      </c>
      <c r="J5" s="18">
        <f>SUM(BaseStatGenV[[#This Row],[HP]:[Speed]])</f>
        <v>309</v>
      </c>
      <c r="K5" s="42">
        <f>AVERAGE(BaseStatGenV[[#This Row],[HP]:[Speed]])</f>
        <v>51.5</v>
      </c>
    </row>
    <row r="6" spans="1:11" ht="25" customHeight="1" thickTop="1" thickBot="1" x14ac:dyDescent="0.25">
      <c r="A6" s="27" t="s">
        <v>440</v>
      </c>
      <c r="B6" s="20" t="s">
        <v>54</v>
      </c>
      <c r="C6" s="28" t="str" cm="1">
        <f t="array" ref="C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" s="12">
        <v>58</v>
      </c>
      <c r="E6" s="13">
        <v>64</v>
      </c>
      <c r="F6" s="14">
        <v>58</v>
      </c>
      <c r="G6" s="15">
        <v>80</v>
      </c>
      <c r="H6" s="16">
        <v>65</v>
      </c>
      <c r="I6" s="17">
        <v>80</v>
      </c>
      <c r="J6" s="18">
        <f>SUM(BaseStatGenV[[#This Row],[HP]:[Speed]])</f>
        <v>405</v>
      </c>
      <c r="K6" s="42">
        <f>AVERAGE(BaseStatGenV[[#This Row],[HP]:[Speed]])</f>
        <v>67.5</v>
      </c>
    </row>
    <row r="7" spans="1:11" ht="25" customHeight="1" thickTop="1" thickBot="1" x14ac:dyDescent="0.25">
      <c r="A7" s="27" t="s">
        <v>441</v>
      </c>
      <c r="B7" s="20" t="s">
        <v>55</v>
      </c>
      <c r="C7" s="28" t="str" cm="1">
        <f t="array" ref="C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" s="12">
        <v>78</v>
      </c>
      <c r="E7" s="13">
        <v>84</v>
      </c>
      <c r="F7" s="14">
        <v>78</v>
      </c>
      <c r="G7" s="15">
        <v>109</v>
      </c>
      <c r="H7" s="16">
        <v>85</v>
      </c>
      <c r="I7" s="17">
        <v>100</v>
      </c>
      <c r="J7" s="18">
        <f>SUM(BaseStatGenV[[#This Row],[HP]:[Speed]])</f>
        <v>534</v>
      </c>
      <c r="K7" s="42">
        <f>AVERAGE(BaseStatGenV[[#This Row],[HP]:[Speed]])</f>
        <v>89</v>
      </c>
    </row>
    <row r="8" spans="1:11" ht="25" customHeight="1" thickTop="1" thickBot="1" x14ac:dyDescent="0.25">
      <c r="A8" s="27" t="s">
        <v>442</v>
      </c>
      <c r="B8" s="20" t="s">
        <v>56</v>
      </c>
      <c r="C8" s="28" t="str" cm="1">
        <f t="array" ref="C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" s="12">
        <v>44</v>
      </c>
      <c r="E8" s="13">
        <v>48</v>
      </c>
      <c r="F8" s="14">
        <v>65</v>
      </c>
      <c r="G8" s="15">
        <v>50</v>
      </c>
      <c r="H8" s="16">
        <v>64</v>
      </c>
      <c r="I8" s="17">
        <v>43</v>
      </c>
      <c r="J8" s="18">
        <f>SUM(BaseStatGenV[[#This Row],[HP]:[Speed]])</f>
        <v>314</v>
      </c>
      <c r="K8" s="42">
        <f>AVERAGE(BaseStatGenV[[#This Row],[HP]:[Speed]])</f>
        <v>52.333333333333336</v>
      </c>
    </row>
    <row r="9" spans="1:11" ht="25" customHeight="1" thickTop="1" thickBot="1" x14ac:dyDescent="0.25">
      <c r="A9" s="27" t="s">
        <v>443</v>
      </c>
      <c r="B9" s="20" t="s">
        <v>57</v>
      </c>
      <c r="C9" s="28" t="str" cm="1">
        <f t="array" ref="C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" s="12">
        <v>59</v>
      </c>
      <c r="E9" s="13">
        <v>63</v>
      </c>
      <c r="F9" s="14">
        <v>80</v>
      </c>
      <c r="G9" s="15">
        <v>65</v>
      </c>
      <c r="H9" s="16">
        <v>80</v>
      </c>
      <c r="I9" s="17">
        <v>58</v>
      </c>
      <c r="J9" s="18">
        <f>SUM(BaseStatGenV[[#This Row],[HP]:[Speed]])</f>
        <v>405</v>
      </c>
      <c r="K9" s="42">
        <f>AVERAGE(BaseStatGenV[[#This Row],[HP]:[Speed]])</f>
        <v>67.5</v>
      </c>
    </row>
    <row r="10" spans="1:11" ht="25" customHeight="1" thickTop="1" thickBot="1" x14ac:dyDescent="0.25">
      <c r="A10" s="27" t="s">
        <v>444</v>
      </c>
      <c r="B10" s="20" t="s">
        <v>58</v>
      </c>
      <c r="C10" s="28" t="str" cm="1">
        <f t="array" ref="C1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" s="12">
        <v>79</v>
      </c>
      <c r="E10" s="13">
        <v>83</v>
      </c>
      <c r="F10" s="14">
        <v>100</v>
      </c>
      <c r="G10" s="15">
        <v>85</v>
      </c>
      <c r="H10" s="16">
        <v>105</v>
      </c>
      <c r="I10" s="17">
        <v>78</v>
      </c>
      <c r="J10" s="18">
        <f>SUM(BaseStatGenV[[#This Row],[HP]:[Speed]])</f>
        <v>530</v>
      </c>
      <c r="K10" s="42">
        <f>AVERAGE(BaseStatGenV[[#This Row],[HP]:[Speed]])</f>
        <v>88.333333333333329</v>
      </c>
    </row>
    <row r="11" spans="1:11" ht="25" customHeight="1" thickTop="1" thickBot="1" x14ac:dyDescent="0.25">
      <c r="A11" s="27" t="s">
        <v>445</v>
      </c>
      <c r="B11" s="20" t="s">
        <v>59</v>
      </c>
      <c r="C11" s="28" t="str" cm="1">
        <f t="array" ref="C1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" s="12">
        <v>45</v>
      </c>
      <c r="E11" s="13">
        <v>30</v>
      </c>
      <c r="F11" s="14">
        <v>35</v>
      </c>
      <c r="G11" s="15">
        <v>20</v>
      </c>
      <c r="H11" s="16">
        <v>20</v>
      </c>
      <c r="I11" s="17">
        <v>45</v>
      </c>
      <c r="J11" s="18">
        <f>SUM(BaseStatGenV[[#This Row],[HP]:[Speed]])</f>
        <v>195</v>
      </c>
      <c r="K11" s="42">
        <f>AVERAGE(BaseStatGenV[[#This Row],[HP]:[Speed]])</f>
        <v>32.5</v>
      </c>
    </row>
    <row r="12" spans="1:11" ht="25" customHeight="1" thickTop="1" thickBot="1" x14ac:dyDescent="0.25">
      <c r="A12" s="27" t="s">
        <v>446</v>
      </c>
      <c r="B12" s="20" t="s">
        <v>60</v>
      </c>
      <c r="C12" s="28" t="str" cm="1">
        <f t="array" ref="C1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" s="12">
        <v>50</v>
      </c>
      <c r="E12" s="13">
        <v>20</v>
      </c>
      <c r="F12" s="14">
        <v>55</v>
      </c>
      <c r="G12" s="15">
        <v>25</v>
      </c>
      <c r="H12" s="16">
        <v>25</v>
      </c>
      <c r="I12" s="17">
        <v>30</v>
      </c>
      <c r="J12" s="18">
        <f>SUM(BaseStatGenV[[#This Row],[HP]:[Speed]])</f>
        <v>205</v>
      </c>
      <c r="K12" s="42">
        <f>AVERAGE(BaseStatGenV[[#This Row],[HP]:[Speed]])</f>
        <v>34.166666666666664</v>
      </c>
    </row>
    <row r="13" spans="1:11" ht="25" customHeight="1" thickTop="1" thickBot="1" x14ac:dyDescent="0.25">
      <c r="A13" s="27" t="s">
        <v>447</v>
      </c>
      <c r="B13" s="20" t="s">
        <v>61</v>
      </c>
      <c r="C13" s="28" t="str" cm="1">
        <f t="array" ref="C1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" s="12">
        <v>60</v>
      </c>
      <c r="E13" s="13">
        <v>45</v>
      </c>
      <c r="F13" s="14">
        <v>50</v>
      </c>
      <c r="G13" s="15">
        <v>80</v>
      </c>
      <c r="H13" s="16">
        <v>80</v>
      </c>
      <c r="I13" s="17">
        <v>70</v>
      </c>
      <c r="J13" s="18">
        <f>SUM(BaseStatGenV[[#This Row],[HP]:[Speed]])</f>
        <v>385</v>
      </c>
      <c r="K13" s="42">
        <f>AVERAGE(BaseStatGenV[[#This Row],[HP]:[Speed]])</f>
        <v>64.166666666666671</v>
      </c>
    </row>
    <row r="14" spans="1:11" ht="25" customHeight="1" thickTop="1" thickBot="1" x14ac:dyDescent="0.25">
      <c r="A14" s="27" t="s">
        <v>448</v>
      </c>
      <c r="B14" s="20" t="s">
        <v>62</v>
      </c>
      <c r="C14" s="28" t="str" cm="1">
        <f t="array" ref="C1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" s="12">
        <v>40</v>
      </c>
      <c r="E14" s="13">
        <v>35</v>
      </c>
      <c r="F14" s="14">
        <v>30</v>
      </c>
      <c r="G14" s="15">
        <v>20</v>
      </c>
      <c r="H14" s="16">
        <v>20</v>
      </c>
      <c r="I14" s="17">
        <v>50</v>
      </c>
      <c r="J14" s="18">
        <f>SUM(BaseStatGenV[[#This Row],[HP]:[Speed]])</f>
        <v>195</v>
      </c>
      <c r="K14" s="42">
        <f>AVERAGE(BaseStatGenV[[#This Row],[HP]:[Speed]])</f>
        <v>32.5</v>
      </c>
    </row>
    <row r="15" spans="1:11" ht="25" customHeight="1" thickTop="1" thickBot="1" x14ac:dyDescent="0.25">
      <c r="A15" s="27" t="s">
        <v>449</v>
      </c>
      <c r="B15" s="20" t="s">
        <v>63</v>
      </c>
      <c r="C15" s="28" t="str" cm="1">
        <f t="array" ref="C1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5" s="12">
        <v>45</v>
      </c>
      <c r="E15" s="13">
        <v>25</v>
      </c>
      <c r="F15" s="14">
        <v>50</v>
      </c>
      <c r="G15" s="15">
        <v>25</v>
      </c>
      <c r="H15" s="16">
        <v>25</v>
      </c>
      <c r="I15" s="17">
        <v>35</v>
      </c>
      <c r="J15" s="18">
        <f>SUM(BaseStatGenV[[#This Row],[HP]:[Speed]])</f>
        <v>205</v>
      </c>
      <c r="K15" s="42">
        <f>AVERAGE(BaseStatGenV[[#This Row],[HP]:[Speed]])</f>
        <v>34.166666666666664</v>
      </c>
    </row>
    <row r="16" spans="1:11" ht="25" customHeight="1" thickTop="1" thickBot="1" x14ac:dyDescent="0.25">
      <c r="A16" s="27" t="s">
        <v>450</v>
      </c>
      <c r="B16" s="20" t="s">
        <v>64</v>
      </c>
      <c r="C16" s="28" t="str" cm="1">
        <f t="array" ref="C1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6" s="12">
        <v>65</v>
      </c>
      <c r="E16" s="13">
        <v>80</v>
      </c>
      <c r="F16" s="14">
        <v>40</v>
      </c>
      <c r="G16" s="15">
        <v>45</v>
      </c>
      <c r="H16" s="16">
        <v>80</v>
      </c>
      <c r="I16" s="17">
        <v>75</v>
      </c>
      <c r="J16" s="18">
        <f>SUM(BaseStatGenV[[#This Row],[HP]:[Speed]])</f>
        <v>385</v>
      </c>
      <c r="K16" s="42">
        <f>AVERAGE(BaseStatGenV[[#This Row],[HP]:[Speed]])</f>
        <v>64.166666666666671</v>
      </c>
    </row>
    <row r="17" spans="1:11" ht="25" customHeight="1" thickTop="1" thickBot="1" x14ac:dyDescent="0.25">
      <c r="A17" s="27" t="s">
        <v>451</v>
      </c>
      <c r="B17" s="20" t="s">
        <v>65</v>
      </c>
      <c r="C17" s="28" t="str" cm="1">
        <f t="array" ref="C1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7" s="12">
        <v>40</v>
      </c>
      <c r="E17" s="13">
        <v>45</v>
      </c>
      <c r="F17" s="14">
        <v>40</v>
      </c>
      <c r="G17" s="15">
        <v>35</v>
      </c>
      <c r="H17" s="16">
        <v>35</v>
      </c>
      <c r="I17" s="17">
        <v>56</v>
      </c>
      <c r="J17" s="18">
        <f>SUM(BaseStatGenV[[#This Row],[HP]:[Speed]])</f>
        <v>251</v>
      </c>
      <c r="K17" s="42">
        <f>AVERAGE(BaseStatGenV[[#This Row],[HP]:[Speed]])</f>
        <v>41.833333333333336</v>
      </c>
    </row>
    <row r="18" spans="1:11" ht="25" customHeight="1" thickTop="1" thickBot="1" x14ac:dyDescent="0.25">
      <c r="A18" s="27" t="s">
        <v>452</v>
      </c>
      <c r="B18" s="20" t="s">
        <v>66</v>
      </c>
      <c r="C18" s="28" t="str" cm="1">
        <f t="array" ref="C1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8" s="12">
        <v>63</v>
      </c>
      <c r="E18" s="13">
        <v>60</v>
      </c>
      <c r="F18" s="14">
        <v>55</v>
      </c>
      <c r="G18" s="15">
        <v>50</v>
      </c>
      <c r="H18" s="16">
        <v>50</v>
      </c>
      <c r="I18" s="17">
        <v>71</v>
      </c>
      <c r="J18" s="18">
        <f>SUM(BaseStatGenV[[#This Row],[HP]:[Speed]])</f>
        <v>349</v>
      </c>
      <c r="K18" s="42">
        <f>AVERAGE(BaseStatGenV[[#This Row],[HP]:[Speed]])</f>
        <v>58.166666666666664</v>
      </c>
    </row>
    <row r="19" spans="1:11" ht="25" customHeight="1" thickTop="1" thickBot="1" x14ac:dyDescent="0.25">
      <c r="A19" s="27" t="s">
        <v>453</v>
      </c>
      <c r="B19" s="20" t="s">
        <v>67</v>
      </c>
      <c r="C19" s="28" t="str" cm="1">
        <f t="array" ref="C1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9" s="12">
        <v>83</v>
      </c>
      <c r="E19" s="13">
        <v>80</v>
      </c>
      <c r="F19" s="14">
        <v>75</v>
      </c>
      <c r="G19" s="15">
        <v>70</v>
      </c>
      <c r="H19" s="16">
        <v>70</v>
      </c>
      <c r="I19" s="17">
        <v>91</v>
      </c>
      <c r="J19" s="18">
        <f>SUM(BaseStatGenV[[#This Row],[HP]:[Speed]])</f>
        <v>469</v>
      </c>
      <c r="K19" s="42">
        <f>AVERAGE(BaseStatGenV[[#This Row],[HP]:[Speed]])</f>
        <v>78.166666666666671</v>
      </c>
    </row>
    <row r="20" spans="1:11" ht="25" customHeight="1" thickTop="1" thickBot="1" x14ac:dyDescent="0.25">
      <c r="A20" s="27" t="s">
        <v>454</v>
      </c>
      <c r="B20" s="20" t="s">
        <v>68</v>
      </c>
      <c r="C20" s="28" t="str" cm="1">
        <f t="array" ref="C2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0" s="12">
        <v>30</v>
      </c>
      <c r="E20" s="13">
        <v>56</v>
      </c>
      <c r="F20" s="14">
        <v>35</v>
      </c>
      <c r="G20" s="15">
        <v>25</v>
      </c>
      <c r="H20" s="16">
        <v>35</v>
      </c>
      <c r="I20" s="17">
        <v>72</v>
      </c>
      <c r="J20" s="18">
        <f>SUM(BaseStatGenV[[#This Row],[HP]:[Speed]])</f>
        <v>253</v>
      </c>
      <c r="K20" s="42">
        <f>AVERAGE(BaseStatGenV[[#This Row],[HP]:[Speed]])</f>
        <v>42.166666666666664</v>
      </c>
    </row>
    <row r="21" spans="1:11" ht="25" customHeight="1" thickTop="1" thickBot="1" x14ac:dyDescent="0.25">
      <c r="A21" s="27" t="s">
        <v>455</v>
      </c>
      <c r="B21" s="20" t="s">
        <v>69</v>
      </c>
      <c r="C21" s="28" t="str" cm="1">
        <f t="array" ref="C2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1" s="12">
        <v>55</v>
      </c>
      <c r="E21" s="13">
        <v>81</v>
      </c>
      <c r="F21" s="14">
        <v>60</v>
      </c>
      <c r="G21" s="15">
        <v>50</v>
      </c>
      <c r="H21" s="16">
        <v>70</v>
      </c>
      <c r="I21" s="17">
        <v>97</v>
      </c>
      <c r="J21" s="18">
        <f>SUM(BaseStatGenV[[#This Row],[HP]:[Speed]])</f>
        <v>413</v>
      </c>
      <c r="K21" s="42">
        <f>AVERAGE(BaseStatGenV[[#This Row],[HP]:[Speed]])</f>
        <v>68.833333333333329</v>
      </c>
    </row>
    <row r="22" spans="1:11" ht="25" customHeight="1" thickTop="1" thickBot="1" x14ac:dyDescent="0.25">
      <c r="A22" s="27" t="s">
        <v>456</v>
      </c>
      <c r="B22" s="20" t="s">
        <v>70</v>
      </c>
      <c r="C22" s="28" t="str" cm="1">
        <f t="array" ref="C2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2" s="12">
        <v>40</v>
      </c>
      <c r="E22" s="13">
        <v>60</v>
      </c>
      <c r="F22" s="14">
        <v>30</v>
      </c>
      <c r="G22" s="15">
        <v>31</v>
      </c>
      <c r="H22" s="16">
        <v>31</v>
      </c>
      <c r="I22" s="17">
        <v>70</v>
      </c>
      <c r="J22" s="18">
        <f>SUM(BaseStatGenV[[#This Row],[HP]:[Speed]])</f>
        <v>262</v>
      </c>
      <c r="K22" s="42">
        <f>AVERAGE(BaseStatGenV[[#This Row],[HP]:[Speed]])</f>
        <v>43.666666666666664</v>
      </c>
    </row>
    <row r="23" spans="1:11" ht="25" customHeight="1" thickTop="1" thickBot="1" x14ac:dyDescent="0.25">
      <c r="A23" s="27" t="s">
        <v>457</v>
      </c>
      <c r="B23" s="20" t="s">
        <v>71</v>
      </c>
      <c r="C23" s="28" t="str" cm="1">
        <f t="array" ref="C2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3" s="12">
        <v>65</v>
      </c>
      <c r="E23" s="13">
        <v>90</v>
      </c>
      <c r="F23" s="14">
        <v>65</v>
      </c>
      <c r="G23" s="15">
        <v>61</v>
      </c>
      <c r="H23" s="16">
        <v>61</v>
      </c>
      <c r="I23" s="17">
        <v>100</v>
      </c>
      <c r="J23" s="18">
        <f>SUM(BaseStatGenV[[#This Row],[HP]:[Speed]])</f>
        <v>442</v>
      </c>
      <c r="K23" s="42">
        <f>AVERAGE(BaseStatGenV[[#This Row],[HP]:[Speed]])</f>
        <v>73.666666666666671</v>
      </c>
    </row>
    <row r="24" spans="1:11" ht="25" customHeight="1" thickTop="1" thickBot="1" x14ac:dyDescent="0.25">
      <c r="A24" s="27" t="s">
        <v>458</v>
      </c>
      <c r="B24" s="20" t="s">
        <v>72</v>
      </c>
      <c r="C24" s="28" t="str" cm="1">
        <f t="array" ref="C2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4" s="12">
        <v>35</v>
      </c>
      <c r="E24" s="13">
        <v>60</v>
      </c>
      <c r="F24" s="14">
        <v>44</v>
      </c>
      <c r="G24" s="15">
        <v>40</v>
      </c>
      <c r="H24" s="16">
        <v>54</v>
      </c>
      <c r="I24" s="17">
        <v>55</v>
      </c>
      <c r="J24" s="18">
        <f>SUM(BaseStatGenV[[#This Row],[HP]:[Speed]])</f>
        <v>288</v>
      </c>
      <c r="K24" s="42">
        <f>AVERAGE(BaseStatGenV[[#This Row],[HP]:[Speed]])</f>
        <v>48</v>
      </c>
    </row>
    <row r="25" spans="1:11" ht="25" customHeight="1" thickTop="1" thickBot="1" x14ac:dyDescent="0.25">
      <c r="A25" s="27" t="s">
        <v>459</v>
      </c>
      <c r="B25" s="20" t="s">
        <v>73</v>
      </c>
      <c r="C25" s="28" t="str" cm="1">
        <f t="array" ref="C2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5" s="12">
        <v>60</v>
      </c>
      <c r="E25" s="13">
        <v>85</v>
      </c>
      <c r="F25" s="14">
        <v>69</v>
      </c>
      <c r="G25" s="15">
        <v>65</v>
      </c>
      <c r="H25" s="16">
        <v>79</v>
      </c>
      <c r="I25" s="17">
        <v>80</v>
      </c>
      <c r="J25" s="18">
        <f>SUM(BaseStatGenV[[#This Row],[HP]:[Speed]])</f>
        <v>438</v>
      </c>
      <c r="K25" s="42">
        <f>AVERAGE(BaseStatGenV[[#This Row],[HP]:[Speed]])</f>
        <v>73</v>
      </c>
    </row>
    <row r="26" spans="1:11" ht="25" customHeight="1" thickTop="1" thickBot="1" x14ac:dyDescent="0.25">
      <c r="A26" s="27" t="s">
        <v>460</v>
      </c>
      <c r="B26" s="20" t="s">
        <v>74</v>
      </c>
      <c r="C26" s="28" t="str" cm="1">
        <f t="array" ref="C2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6" s="12">
        <v>35</v>
      </c>
      <c r="E26" s="13">
        <v>55</v>
      </c>
      <c r="F26" s="14">
        <v>30</v>
      </c>
      <c r="G26" s="15">
        <v>50</v>
      </c>
      <c r="H26" s="16">
        <v>40</v>
      </c>
      <c r="I26" s="17">
        <v>90</v>
      </c>
      <c r="J26" s="18">
        <f>SUM(BaseStatGenV[[#This Row],[HP]:[Speed]])</f>
        <v>300</v>
      </c>
      <c r="K26" s="42">
        <f>AVERAGE(BaseStatGenV[[#This Row],[HP]:[Speed]])</f>
        <v>50</v>
      </c>
    </row>
    <row r="27" spans="1:11" ht="25" customHeight="1" thickTop="1" thickBot="1" x14ac:dyDescent="0.25">
      <c r="A27" s="27" t="s">
        <v>461</v>
      </c>
      <c r="B27" s="20" t="s">
        <v>75</v>
      </c>
      <c r="C27" s="28" t="str" cm="1">
        <f t="array" ref="C2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7" s="12">
        <v>60</v>
      </c>
      <c r="E27" s="13">
        <v>90</v>
      </c>
      <c r="F27" s="14">
        <v>55</v>
      </c>
      <c r="G27" s="15">
        <v>90</v>
      </c>
      <c r="H27" s="16">
        <v>80</v>
      </c>
      <c r="I27" s="17">
        <v>100</v>
      </c>
      <c r="J27" s="18">
        <f>SUM(BaseStatGenV[[#This Row],[HP]:[Speed]])</f>
        <v>475</v>
      </c>
      <c r="K27" s="42">
        <f>AVERAGE(BaseStatGenV[[#This Row],[HP]:[Speed]])</f>
        <v>79.166666666666671</v>
      </c>
    </row>
    <row r="28" spans="1:11" ht="25" customHeight="1" thickTop="1" thickBot="1" x14ac:dyDescent="0.25">
      <c r="A28" s="27" t="s">
        <v>462</v>
      </c>
      <c r="B28" s="20" t="s">
        <v>76</v>
      </c>
      <c r="C28" s="28" t="str" cm="1">
        <f t="array" ref="C2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8" s="12">
        <v>50</v>
      </c>
      <c r="E28" s="13">
        <v>75</v>
      </c>
      <c r="F28" s="14">
        <v>85</v>
      </c>
      <c r="G28" s="15">
        <v>20</v>
      </c>
      <c r="H28" s="16">
        <v>30</v>
      </c>
      <c r="I28" s="17">
        <v>40</v>
      </c>
      <c r="J28" s="18">
        <f>SUM(BaseStatGenV[[#This Row],[HP]:[Speed]])</f>
        <v>300</v>
      </c>
      <c r="K28" s="42">
        <f>AVERAGE(BaseStatGenV[[#This Row],[HP]:[Speed]])</f>
        <v>50</v>
      </c>
    </row>
    <row r="29" spans="1:11" ht="25" customHeight="1" thickTop="1" thickBot="1" x14ac:dyDescent="0.25">
      <c r="A29" s="27" t="s">
        <v>463</v>
      </c>
      <c r="B29" s="20" t="s">
        <v>77</v>
      </c>
      <c r="C29" s="28" t="str" cm="1">
        <f t="array" ref="C2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29" s="12">
        <v>75</v>
      </c>
      <c r="E29" s="13">
        <v>100</v>
      </c>
      <c r="F29" s="14">
        <v>110</v>
      </c>
      <c r="G29" s="15">
        <v>45</v>
      </c>
      <c r="H29" s="16">
        <v>55</v>
      </c>
      <c r="I29" s="17">
        <v>65</v>
      </c>
      <c r="J29" s="18">
        <f>SUM(BaseStatGenV[[#This Row],[HP]:[Speed]])</f>
        <v>450</v>
      </c>
      <c r="K29" s="42">
        <f>AVERAGE(BaseStatGenV[[#This Row],[HP]:[Speed]])</f>
        <v>75</v>
      </c>
    </row>
    <row r="30" spans="1:11" ht="25" customHeight="1" thickTop="1" thickBot="1" x14ac:dyDescent="0.25">
      <c r="A30" s="27" t="s">
        <v>464</v>
      </c>
      <c r="B30" s="20" t="s">
        <v>78</v>
      </c>
      <c r="C30" s="28" t="str" cm="1">
        <f t="array" ref="C3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0" s="12">
        <v>55</v>
      </c>
      <c r="E30" s="13">
        <v>47</v>
      </c>
      <c r="F30" s="14">
        <v>52</v>
      </c>
      <c r="G30" s="15">
        <v>40</v>
      </c>
      <c r="H30" s="16">
        <v>40</v>
      </c>
      <c r="I30" s="17">
        <v>41</v>
      </c>
      <c r="J30" s="18">
        <f>SUM(BaseStatGenV[[#This Row],[HP]:[Speed]])</f>
        <v>275</v>
      </c>
      <c r="K30" s="42">
        <f>AVERAGE(BaseStatGenV[[#This Row],[HP]:[Speed]])</f>
        <v>45.833333333333336</v>
      </c>
    </row>
    <row r="31" spans="1:11" ht="25" customHeight="1" thickTop="1" thickBot="1" x14ac:dyDescent="0.25">
      <c r="A31" s="27" t="s">
        <v>465</v>
      </c>
      <c r="B31" s="20" t="s">
        <v>79</v>
      </c>
      <c r="C31" s="28" t="str" cm="1">
        <f t="array" ref="C3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1" s="12">
        <v>70</v>
      </c>
      <c r="E31" s="13">
        <v>62</v>
      </c>
      <c r="F31" s="14">
        <v>67</v>
      </c>
      <c r="G31" s="15">
        <v>55</v>
      </c>
      <c r="H31" s="16">
        <v>55</v>
      </c>
      <c r="I31" s="17">
        <v>56</v>
      </c>
      <c r="J31" s="18">
        <f>SUM(BaseStatGenV[[#This Row],[HP]:[Speed]])</f>
        <v>365</v>
      </c>
      <c r="K31" s="42">
        <f>AVERAGE(BaseStatGenV[[#This Row],[HP]:[Speed]])</f>
        <v>60.833333333333336</v>
      </c>
    </row>
    <row r="32" spans="1:11" ht="25" customHeight="1" thickTop="1" thickBot="1" x14ac:dyDescent="0.25">
      <c r="A32" s="27" t="s">
        <v>466</v>
      </c>
      <c r="B32" s="20" t="s">
        <v>80</v>
      </c>
      <c r="C32" s="28" t="str" cm="1">
        <f t="array" ref="C3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2" s="12">
        <v>90</v>
      </c>
      <c r="E32" s="13">
        <v>82</v>
      </c>
      <c r="F32" s="14">
        <v>87</v>
      </c>
      <c r="G32" s="15">
        <v>75</v>
      </c>
      <c r="H32" s="16">
        <v>85</v>
      </c>
      <c r="I32" s="17">
        <v>76</v>
      </c>
      <c r="J32" s="18">
        <f>SUM(BaseStatGenV[[#This Row],[HP]:[Speed]])</f>
        <v>495</v>
      </c>
      <c r="K32" s="42">
        <f>AVERAGE(BaseStatGenV[[#This Row],[HP]:[Speed]])</f>
        <v>82.5</v>
      </c>
    </row>
    <row r="33" spans="1:11" ht="25" customHeight="1" thickTop="1" thickBot="1" x14ac:dyDescent="0.25">
      <c r="A33" s="27" t="s">
        <v>467</v>
      </c>
      <c r="B33" s="20" t="s">
        <v>424</v>
      </c>
      <c r="C33" s="28" t="str" cm="1">
        <f t="array" ref="C3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3" s="12">
        <v>46</v>
      </c>
      <c r="E33" s="13">
        <v>57</v>
      </c>
      <c r="F33" s="14">
        <v>40</v>
      </c>
      <c r="G33" s="15">
        <v>40</v>
      </c>
      <c r="H33" s="16">
        <v>40</v>
      </c>
      <c r="I33" s="17">
        <v>50</v>
      </c>
      <c r="J33" s="18">
        <f>SUM(BaseStatGenV[[#This Row],[HP]:[Speed]])</f>
        <v>273</v>
      </c>
      <c r="K33" s="42">
        <f>AVERAGE(BaseStatGenV[[#This Row],[HP]:[Speed]])</f>
        <v>45.5</v>
      </c>
    </row>
    <row r="34" spans="1:11" ht="25" customHeight="1" thickTop="1" thickBot="1" x14ac:dyDescent="0.25">
      <c r="A34" s="27" t="s">
        <v>468</v>
      </c>
      <c r="B34" s="20" t="s">
        <v>82</v>
      </c>
      <c r="C34" s="28" t="str" cm="1">
        <f t="array" ref="C3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4" s="12">
        <v>61</v>
      </c>
      <c r="E34" s="13">
        <v>72</v>
      </c>
      <c r="F34" s="14">
        <v>57</v>
      </c>
      <c r="G34" s="15">
        <v>55</v>
      </c>
      <c r="H34" s="16">
        <v>55</v>
      </c>
      <c r="I34" s="17">
        <v>65</v>
      </c>
      <c r="J34" s="18">
        <f>SUM(BaseStatGenV[[#This Row],[HP]:[Speed]])</f>
        <v>365</v>
      </c>
      <c r="K34" s="42">
        <f>AVERAGE(BaseStatGenV[[#This Row],[HP]:[Speed]])</f>
        <v>60.833333333333336</v>
      </c>
    </row>
    <row r="35" spans="1:11" ht="25" customHeight="1" thickTop="1" thickBot="1" x14ac:dyDescent="0.25">
      <c r="A35" s="27" t="s">
        <v>469</v>
      </c>
      <c r="B35" s="20" t="s">
        <v>83</v>
      </c>
      <c r="C35" s="28" t="str" cm="1">
        <f t="array" ref="C3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5" s="12">
        <v>81</v>
      </c>
      <c r="E35" s="13">
        <v>92</v>
      </c>
      <c r="F35" s="14">
        <v>77</v>
      </c>
      <c r="G35" s="15">
        <v>85</v>
      </c>
      <c r="H35" s="16">
        <v>75</v>
      </c>
      <c r="I35" s="17">
        <v>85</v>
      </c>
      <c r="J35" s="18">
        <f>SUM(BaseStatGenV[[#This Row],[HP]:[Speed]])</f>
        <v>495</v>
      </c>
      <c r="K35" s="42">
        <f>AVERAGE(BaseStatGenV[[#This Row],[HP]:[Speed]])</f>
        <v>82.5</v>
      </c>
    </row>
    <row r="36" spans="1:11" ht="25" customHeight="1" thickTop="1" thickBot="1" x14ac:dyDescent="0.25">
      <c r="A36" s="27" t="s">
        <v>470</v>
      </c>
      <c r="B36" s="20" t="s">
        <v>84</v>
      </c>
      <c r="C36" s="28" t="str" cm="1">
        <f t="array" ref="C3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6" s="12">
        <v>70</v>
      </c>
      <c r="E36" s="13">
        <v>45</v>
      </c>
      <c r="F36" s="14">
        <v>48</v>
      </c>
      <c r="G36" s="15">
        <v>60</v>
      </c>
      <c r="H36" s="16">
        <v>65</v>
      </c>
      <c r="I36" s="17">
        <v>35</v>
      </c>
      <c r="J36" s="18">
        <f>SUM(BaseStatGenV[[#This Row],[HP]:[Speed]])</f>
        <v>323</v>
      </c>
      <c r="K36" s="42">
        <f>AVERAGE(BaseStatGenV[[#This Row],[HP]:[Speed]])</f>
        <v>53.833333333333336</v>
      </c>
    </row>
    <row r="37" spans="1:11" ht="25" customHeight="1" thickTop="1" thickBot="1" x14ac:dyDescent="0.25">
      <c r="A37" s="27" t="s">
        <v>471</v>
      </c>
      <c r="B37" s="20" t="s">
        <v>85</v>
      </c>
      <c r="C37" s="28" t="str" cm="1">
        <f t="array" ref="C3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7" s="12">
        <v>95</v>
      </c>
      <c r="E37" s="13">
        <v>70</v>
      </c>
      <c r="F37" s="14">
        <v>73</v>
      </c>
      <c r="G37" s="15">
        <v>85</v>
      </c>
      <c r="H37" s="16">
        <v>90</v>
      </c>
      <c r="I37" s="17">
        <v>60</v>
      </c>
      <c r="J37" s="18">
        <f>SUM(BaseStatGenV[[#This Row],[HP]:[Speed]])</f>
        <v>473</v>
      </c>
      <c r="K37" s="42">
        <f>AVERAGE(BaseStatGenV[[#This Row],[HP]:[Speed]])</f>
        <v>78.833333333333329</v>
      </c>
    </row>
    <row r="38" spans="1:11" ht="25" customHeight="1" thickTop="1" thickBot="1" x14ac:dyDescent="0.25">
      <c r="A38" s="27" t="s">
        <v>472</v>
      </c>
      <c r="B38" s="20" t="s">
        <v>86</v>
      </c>
      <c r="C38" s="28" t="str" cm="1">
        <f t="array" ref="C3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8" s="12">
        <v>38</v>
      </c>
      <c r="E38" s="13">
        <v>41</v>
      </c>
      <c r="F38" s="14">
        <v>40</v>
      </c>
      <c r="G38" s="15">
        <v>50</v>
      </c>
      <c r="H38" s="16">
        <v>65</v>
      </c>
      <c r="I38" s="17">
        <v>65</v>
      </c>
      <c r="J38" s="18">
        <f>SUM(BaseStatGenV[[#This Row],[HP]:[Speed]])</f>
        <v>299</v>
      </c>
      <c r="K38" s="42">
        <f>AVERAGE(BaseStatGenV[[#This Row],[HP]:[Speed]])</f>
        <v>49.833333333333336</v>
      </c>
    </row>
    <row r="39" spans="1:11" ht="25" customHeight="1" thickTop="1" thickBot="1" x14ac:dyDescent="0.25">
      <c r="A39" s="27" t="s">
        <v>473</v>
      </c>
      <c r="B39" s="20" t="s">
        <v>87</v>
      </c>
      <c r="C39" s="28" t="str" cm="1">
        <f t="array" ref="C3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39" s="12">
        <v>73</v>
      </c>
      <c r="E39" s="13">
        <v>76</v>
      </c>
      <c r="F39" s="14">
        <v>75</v>
      </c>
      <c r="G39" s="15">
        <v>81</v>
      </c>
      <c r="H39" s="16">
        <v>100</v>
      </c>
      <c r="I39" s="17">
        <v>100</v>
      </c>
      <c r="J39" s="18">
        <f>SUM(BaseStatGenV[[#This Row],[HP]:[Speed]])</f>
        <v>505</v>
      </c>
      <c r="K39" s="42">
        <f>AVERAGE(BaseStatGenV[[#This Row],[HP]:[Speed]])</f>
        <v>84.166666666666671</v>
      </c>
    </row>
    <row r="40" spans="1:11" ht="25" customHeight="1" thickTop="1" thickBot="1" x14ac:dyDescent="0.25">
      <c r="A40" s="27" t="s">
        <v>474</v>
      </c>
      <c r="B40" s="20" t="s">
        <v>88</v>
      </c>
      <c r="C40" s="28" t="str" cm="1">
        <f t="array" ref="C4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0" s="12">
        <v>115</v>
      </c>
      <c r="E40" s="13">
        <v>45</v>
      </c>
      <c r="F40" s="14">
        <v>20</v>
      </c>
      <c r="G40" s="15">
        <v>45</v>
      </c>
      <c r="H40" s="16">
        <v>25</v>
      </c>
      <c r="I40" s="17">
        <v>20</v>
      </c>
      <c r="J40" s="18">
        <f>SUM(BaseStatGenV[[#This Row],[HP]:[Speed]])</f>
        <v>270</v>
      </c>
      <c r="K40" s="42">
        <f>AVERAGE(BaseStatGenV[[#This Row],[HP]:[Speed]])</f>
        <v>45</v>
      </c>
    </row>
    <row r="41" spans="1:11" ht="25" customHeight="1" thickTop="1" thickBot="1" x14ac:dyDescent="0.25">
      <c r="A41" s="27" t="s">
        <v>475</v>
      </c>
      <c r="B41" s="20" t="s">
        <v>89</v>
      </c>
      <c r="C41" s="28" t="str" cm="1">
        <f t="array" ref="C4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1" s="12">
        <v>140</v>
      </c>
      <c r="E41" s="13">
        <v>70</v>
      </c>
      <c r="F41" s="14">
        <v>45</v>
      </c>
      <c r="G41" s="15">
        <v>75</v>
      </c>
      <c r="H41" s="16">
        <v>50</v>
      </c>
      <c r="I41" s="17">
        <v>45</v>
      </c>
      <c r="J41" s="18">
        <f>SUM(BaseStatGenV[[#This Row],[HP]:[Speed]])</f>
        <v>425</v>
      </c>
      <c r="K41" s="42">
        <f>AVERAGE(BaseStatGenV[[#This Row],[HP]:[Speed]])</f>
        <v>70.833333333333329</v>
      </c>
    </row>
    <row r="42" spans="1:11" ht="25" customHeight="1" thickTop="1" thickBot="1" x14ac:dyDescent="0.25">
      <c r="A42" s="27" t="s">
        <v>476</v>
      </c>
      <c r="B42" s="20" t="s">
        <v>90</v>
      </c>
      <c r="C42" s="28" t="str" cm="1">
        <f t="array" ref="C4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2" s="12">
        <v>40</v>
      </c>
      <c r="E42" s="13">
        <v>45</v>
      </c>
      <c r="F42" s="14">
        <v>35</v>
      </c>
      <c r="G42" s="15">
        <v>30</v>
      </c>
      <c r="H42" s="16">
        <v>40</v>
      </c>
      <c r="I42" s="17">
        <v>55</v>
      </c>
      <c r="J42" s="18">
        <f>SUM(BaseStatGenV[[#This Row],[HP]:[Speed]])</f>
        <v>245</v>
      </c>
      <c r="K42" s="42">
        <f>AVERAGE(BaseStatGenV[[#This Row],[HP]:[Speed]])</f>
        <v>40.833333333333336</v>
      </c>
    </row>
    <row r="43" spans="1:11" ht="25" customHeight="1" thickTop="1" thickBot="1" x14ac:dyDescent="0.25">
      <c r="A43" s="27" t="s">
        <v>477</v>
      </c>
      <c r="B43" s="20" t="s">
        <v>91</v>
      </c>
      <c r="C43" s="28" t="str" cm="1">
        <f t="array" ref="C4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3" s="12">
        <v>75</v>
      </c>
      <c r="E43" s="13">
        <v>80</v>
      </c>
      <c r="F43" s="14">
        <v>70</v>
      </c>
      <c r="G43" s="15">
        <v>65</v>
      </c>
      <c r="H43" s="16">
        <v>75</v>
      </c>
      <c r="I43" s="17">
        <v>90</v>
      </c>
      <c r="J43" s="18">
        <f>SUM(BaseStatGenV[[#This Row],[HP]:[Speed]])</f>
        <v>455</v>
      </c>
      <c r="K43" s="42">
        <f>AVERAGE(BaseStatGenV[[#This Row],[HP]:[Speed]])</f>
        <v>75.833333333333329</v>
      </c>
    </row>
    <row r="44" spans="1:11" ht="25" customHeight="1" thickTop="1" thickBot="1" x14ac:dyDescent="0.25">
      <c r="A44" s="27" t="s">
        <v>478</v>
      </c>
      <c r="B44" s="20" t="s">
        <v>92</v>
      </c>
      <c r="C44" s="28" t="str" cm="1">
        <f t="array" ref="C4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4" s="12">
        <v>45</v>
      </c>
      <c r="E44" s="13">
        <v>50</v>
      </c>
      <c r="F44" s="14">
        <v>55</v>
      </c>
      <c r="G44" s="15">
        <v>75</v>
      </c>
      <c r="H44" s="16">
        <v>65</v>
      </c>
      <c r="I44" s="17">
        <v>30</v>
      </c>
      <c r="J44" s="18">
        <f>SUM(BaseStatGenV[[#This Row],[HP]:[Speed]])</f>
        <v>320</v>
      </c>
      <c r="K44" s="42">
        <f>AVERAGE(BaseStatGenV[[#This Row],[HP]:[Speed]])</f>
        <v>53.333333333333336</v>
      </c>
    </row>
    <row r="45" spans="1:11" ht="25" customHeight="1" thickTop="1" thickBot="1" x14ac:dyDescent="0.25">
      <c r="A45" s="27" t="s">
        <v>479</v>
      </c>
      <c r="B45" s="20" t="s">
        <v>93</v>
      </c>
      <c r="C45" s="28" t="str" cm="1">
        <f t="array" ref="C4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5" s="12">
        <v>60</v>
      </c>
      <c r="E45" s="13">
        <v>65</v>
      </c>
      <c r="F45" s="14">
        <v>70</v>
      </c>
      <c r="G45" s="15">
        <v>85</v>
      </c>
      <c r="H45" s="16">
        <v>75</v>
      </c>
      <c r="I45" s="17">
        <v>40</v>
      </c>
      <c r="J45" s="18">
        <f>SUM(BaseStatGenV[[#This Row],[HP]:[Speed]])</f>
        <v>395</v>
      </c>
      <c r="K45" s="42">
        <f>AVERAGE(BaseStatGenV[[#This Row],[HP]:[Speed]])</f>
        <v>65.833333333333329</v>
      </c>
    </row>
    <row r="46" spans="1:11" ht="25" customHeight="1" thickTop="1" thickBot="1" x14ac:dyDescent="0.25">
      <c r="A46" s="27" t="s">
        <v>480</v>
      </c>
      <c r="B46" s="20" t="s">
        <v>94</v>
      </c>
      <c r="C46" s="28" t="str" cm="1">
        <f t="array" ref="C4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6" s="12">
        <v>75</v>
      </c>
      <c r="E46" s="13">
        <v>80</v>
      </c>
      <c r="F46" s="14">
        <v>85</v>
      </c>
      <c r="G46" s="15">
        <v>100</v>
      </c>
      <c r="H46" s="16">
        <v>90</v>
      </c>
      <c r="I46" s="17">
        <v>50</v>
      </c>
      <c r="J46" s="18">
        <f>SUM(BaseStatGenV[[#This Row],[HP]:[Speed]])</f>
        <v>480</v>
      </c>
      <c r="K46" s="42">
        <f>AVERAGE(BaseStatGenV[[#This Row],[HP]:[Speed]])</f>
        <v>80</v>
      </c>
    </row>
    <row r="47" spans="1:11" ht="25" customHeight="1" thickTop="1" thickBot="1" x14ac:dyDescent="0.25">
      <c r="A47" s="27" t="s">
        <v>481</v>
      </c>
      <c r="B47" s="20" t="s">
        <v>95</v>
      </c>
      <c r="C47" s="28" t="str" cm="1">
        <f t="array" ref="C4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7" s="12">
        <v>35</v>
      </c>
      <c r="E47" s="13">
        <v>70</v>
      </c>
      <c r="F47" s="14">
        <v>55</v>
      </c>
      <c r="G47" s="15">
        <v>45</v>
      </c>
      <c r="H47" s="16">
        <v>55</v>
      </c>
      <c r="I47" s="17">
        <v>25</v>
      </c>
      <c r="J47" s="18">
        <f>SUM(BaseStatGenV[[#This Row],[HP]:[Speed]])</f>
        <v>285</v>
      </c>
      <c r="K47" s="42">
        <f>AVERAGE(BaseStatGenV[[#This Row],[HP]:[Speed]])</f>
        <v>47.5</v>
      </c>
    </row>
    <row r="48" spans="1:11" ht="25" customHeight="1" thickTop="1" thickBot="1" x14ac:dyDescent="0.25">
      <c r="A48" s="27" t="s">
        <v>482</v>
      </c>
      <c r="B48" s="20" t="s">
        <v>96</v>
      </c>
      <c r="C48" s="28" t="str" cm="1">
        <f t="array" ref="C4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8" s="12">
        <v>60</v>
      </c>
      <c r="E48" s="13">
        <v>95</v>
      </c>
      <c r="F48" s="14">
        <v>80</v>
      </c>
      <c r="G48" s="15">
        <v>60</v>
      </c>
      <c r="H48" s="16">
        <v>80</v>
      </c>
      <c r="I48" s="17">
        <v>30</v>
      </c>
      <c r="J48" s="18">
        <f>SUM(BaseStatGenV[[#This Row],[HP]:[Speed]])</f>
        <v>405</v>
      </c>
      <c r="K48" s="42">
        <f>AVERAGE(BaseStatGenV[[#This Row],[HP]:[Speed]])</f>
        <v>67.5</v>
      </c>
    </row>
    <row r="49" spans="1:11" ht="25" customHeight="1" thickTop="1" thickBot="1" x14ac:dyDescent="0.25">
      <c r="A49" s="27" t="s">
        <v>483</v>
      </c>
      <c r="B49" s="20" t="s">
        <v>97</v>
      </c>
      <c r="C49" s="28" t="str" cm="1">
        <f t="array" ref="C4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49" s="12">
        <v>60</v>
      </c>
      <c r="E49" s="13">
        <v>55</v>
      </c>
      <c r="F49" s="14">
        <v>50</v>
      </c>
      <c r="G49" s="15">
        <v>40</v>
      </c>
      <c r="H49" s="16">
        <v>55</v>
      </c>
      <c r="I49" s="17">
        <v>45</v>
      </c>
      <c r="J49" s="18">
        <f>SUM(BaseStatGenV[[#This Row],[HP]:[Speed]])</f>
        <v>305</v>
      </c>
      <c r="K49" s="42">
        <f>AVERAGE(BaseStatGenV[[#This Row],[HP]:[Speed]])</f>
        <v>50.833333333333336</v>
      </c>
    </row>
    <row r="50" spans="1:11" ht="25" customHeight="1" thickTop="1" thickBot="1" x14ac:dyDescent="0.25">
      <c r="A50" s="27" t="s">
        <v>484</v>
      </c>
      <c r="B50" s="20" t="s">
        <v>98</v>
      </c>
      <c r="C50" s="28" t="str" cm="1">
        <f t="array" ref="C5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0" s="12">
        <v>70</v>
      </c>
      <c r="E50" s="13">
        <v>65</v>
      </c>
      <c r="F50" s="14">
        <v>60</v>
      </c>
      <c r="G50" s="15">
        <v>90</v>
      </c>
      <c r="H50" s="16">
        <v>75</v>
      </c>
      <c r="I50" s="17">
        <v>90</v>
      </c>
      <c r="J50" s="18">
        <f>SUM(BaseStatGenV[[#This Row],[HP]:[Speed]])</f>
        <v>450</v>
      </c>
      <c r="K50" s="42">
        <f>AVERAGE(BaseStatGenV[[#This Row],[HP]:[Speed]])</f>
        <v>75</v>
      </c>
    </row>
    <row r="51" spans="1:11" ht="25" customHeight="1" thickTop="1" thickBot="1" x14ac:dyDescent="0.25">
      <c r="A51" s="27" t="s">
        <v>485</v>
      </c>
      <c r="B51" s="20" t="s">
        <v>99</v>
      </c>
      <c r="C51" s="28" t="str" cm="1">
        <f t="array" ref="C5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1" s="12">
        <v>10</v>
      </c>
      <c r="E51" s="13">
        <v>55</v>
      </c>
      <c r="F51" s="14">
        <v>25</v>
      </c>
      <c r="G51" s="15">
        <v>35</v>
      </c>
      <c r="H51" s="16">
        <v>45</v>
      </c>
      <c r="I51" s="17">
        <v>95</v>
      </c>
      <c r="J51" s="18">
        <f>SUM(BaseStatGenV[[#This Row],[HP]:[Speed]])</f>
        <v>265</v>
      </c>
      <c r="K51" s="42">
        <f>AVERAGE(BaseStatGenV[[#This Row],[HP]:[Speed]])</f>
        <v>44.166666666666664</v>
      </c>
    </row>
    <row r="52" spans="1:11" ht="25" customHeight="1" thickTop="1" thickBot="1" x14ac:dyDescent="0.25">
      <c r="A52" s="27" t="s">
        <v>486</v>
      </c>
      <c r="B52" s="20" t="s">
        <v>100</v>
      </c>
      <c r="C52" s="28" t="str" cm="1">
        <f t="array" ref="C5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2" s="12">
        <v>35</v>
      </c>
      <c r="E52" s="13">
        <v>80</v>
      </c>
      <c r="F52" s="14">
        <v>50</v>
      </c>
      <c r="G52" s="15">
        <v>50</v>
      </c>
      <c r="H52" s="16">
        <v>70</v>
      </c>
      <c r="I52" s="17">
        <v>120</v>
      </c>
      <c r="J52" s="18">
        <f>SUM(BaseStatGenV[[#This Row],[HP]:[Speed]])</f>
        <v>405</v>
      </c>
      <c r="K52" s="42">
        <f>AVERAGE(BaseStatGenV[[#This Row],[HP]:[Speed]])</f>
        <v>67.5</v>
      </c>
    </row>
    <row r="53" spans="1:11" ht="25" customHeight="1" thickTop="1" thickBot="1" x14ac:dyDescent="0.25">
      <c r="A53" s="27" t="s">
        <v>487</v>
      </c>
      <c r="B53" s="20" t="s">
        <v>101</v>
      </c>
      <c r="C53" s="28" t="str" cm="1">
        <f t="array" ref="C5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3" s="12">
        <v>40</v>
      </c>
      <c r="E53" s="13">
        <v>45</v>
      </c>
      <c r="F53" s="14">
        <v>35</v>
      </c>
      <c r="G53" s="15">
        <v>40</v>
      </c>
      <c r="H53" s="16">
        <v>40</v>
      </c>
      <c r="I53" s="17">
        <v>90</v>
      </c>
      <c r="J53" s="18">
        <f>SUM(BaseStatGenV[[#This Row],[HP]:[Speed]])</f>
        <v>290</v>
      </c>
      <c r="K53" s="42">
        <f>AVERAGE(BaseStatGenV[[#This Row],[HP]:[Speed]])</f>
        <v>48.333333333333336</v>
      </c>
    </row>
    <row r="54" spans="1:11" ht="25" customHeight="1" thickTop="1" thickBot="1" x14ac:dyDescent="0.25">
      <c r="A54" s="27" t="s">
        <v>488</v>
      </c>
      <c r="B54" s="20" t="s">
        <v>102</v>
      </c>
      <c r="C54" s="28" t="str" cm="1">
        <f t="array" ref="C5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4" s="12">
        <v>65</v>
      </c>
      <c r="E54" s="13">
        <v>70</v>
      </c>
      <c r="F54" s="14">
        <v>60</v>
      </c>
      <c r="G54" s="15">
        <v>65</v>
      </c>
      <c r="H54" s="16">
        <v>65</v>
      </c>
      <c r="I54" s="17">
        <v>115</v>
      </c>
      <c r="J54" s="18">
        <f>SUM(BaseStatGenV[[#This Row],[HP]:[Speed]])</f>
        <v>440</v>
      </c>
      <c r="K54" s="42">
        <f>AVERAGE(BaseStatGenV[[#This Row],[HP]:[Speed]])</f>
        <v>73.333333333333329</v>
      </c>
    </row>
    <row r="55" spans="1:11" ht="25" customHeight="1" thickTop="1" thickBot="1" x14ac:dyDescent="0.25">
      <c r="A55" s="27" t="s">
        <v>489</v>
      </c>
      <c r="B55" s="20" t="s">
        <v>103</v>
      </c>
      <c r="C55" s="28" t="str" cm="1">
        <f t="array" ref="C5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5" s="12">
        <v>50</v>
      </c>
      <c r="E55" s="13">
        <v>52</v>
      </c>
      <c r="F55" s="14">
        <v>48</v>
      </c>
      <c r="G55" s="15">
        <v>65</v>
      </c>
      <c r="H55" s="16">
        <v>50</v>
      </c>
      <c r="I55" s="17">
        <v>55</v>
      </c>
      <c r="J55" s="18">
        <f>SUM(BaseStatGenV[[#This Row],[HP]:[Speed]])</f>
        <v>320</v>
      </c>
      <c r="K55" s="42">
        <f>AVERAGE(BaseStatGenV[[#This Row],[HP]:[Speed]])</f>
        <v>53.333333333333336</v>
      </c>
    </row>
    <row r="56" spans="1:11" ht="25" customHeight="1" thickTop="1" thickBot="1" x14ac:dyDescent="0.25">
      <c r="A56" s="27" t="s">
        <v>490</v>
      </c>
      <c r="B56" s="20" t="s">
        <v>104</v>
      </c>
      <c r="C56" s="28" t="str" cm="1">
        <f t="array" ref="C5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6" s="12">
        <v>80</v>
      </c>
      <c r="E56" s="13">
        <v>82</v>
      </c>
      <c r="F56" s="14">
        <v>78</v>
      </c>
      <c r="G56" s="15">
        <v>95</v>
      </c>
      <c r="H56" s="16">
        <v>80</v>
      </c>
      <c r="I56" s="17">
        <v>85</v>
      </c>
      <c r="J56" s="18">
        <f>SUM(BaseStatGenV[[#This Row],[HP]:[Speed]])</f>
        <v>500</v>
      </c>
      <c r="K56" s="42">
        <f>AVERAGE(BaseStatGenV[[#This Row],[HP]:[Speed]])</f>
        <v>83.333333333333329</v>
      </c>
    </row>
    <row r="57" spans="1:11" ht="25" customHeight="1" thickTop="1" thickBot="1" x14ac:dyDescent="0.25">
      <c r="A57" s="27" t="s">
        <v>491</v>
      </c>
      <c r="B57" s="20" t="s">
        <v>105</v>
      </c>
      <c r="C57" s="28" t="str" cm="1">
        <f t="array" ref="C5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7" s="12">
        <v>40</v>
      </c>
      <c r="E57" s="13">
        <v>80</v>
      </c>
      <c r="F57" s="14">
        <v>35</v>
      </c>
      <c r="G57" s="15">
        <v>35</v>
      </c>
      <c r="H57" s="16">
        <v>45</v>
      </c>
      <c r="I57" s="17">
        <v>70</v>
      </c>
      <c r="J57" s="18">
        <f>SUM(BaseStatGenV[[#This Row],[HP]:[Speed]])</f>
        <v>305</v>
      </c>
      <c r="K57" s="42">
        <f>AVERAGE(BaseStatGenV[[#This Row],[HP]:[Speed]])</f>
        <v>50.833333333333336</v>
      </c>
    </row>
    <row r="58" spans="1:11" ht="25" customHeight="1" thickTop="1" thickBot="1" x14ac:dyDescent="0.25">
      <c r="A58" s="27" t="s">
        <v>492</v>
      </c>
      <c r="B58" s="20" t="s">
        <v>106</v>
      </c>
      <c r="C58" s="28" t="str" cm="1">
        <f t="array" ref="C5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8" s="12">
        <v>65</v>
      </c>
      <c r="E58" s="13">
        <v>105</v>
      </c>
      <c r="F58" s="14">
        <v>60</v>
      </c>
      <c r="G58" s="15">
        <v>60</v>
      </c>
      <c r="H58" s="16">
        <v>70</v>
      </c>
      <c r="I58" s="17">
        <v>95</v>
      </c>
      <c r="J58" s="18">
        <f>SUM(BaseStatGenV[[#This Row],[HP]:[Speed]])</f>
        <v>455</v>
      </c>
      <c r="K58" s="42">
        <f>AVERAGE(BaseStatGenV[[#This Row],[HP]:[Speed]])</f>
        <v>75.833333333333329</v>
      </c>
    </row>
    <row r="59" spans="1:11" ht="25" customHeight="1" thickTop="1" thickBot="1" x14ac:dyDescent="0.25">
      <c r="A59" s="27" t="s">
        <v>493</v>
      </c>
      <c r="B59" s="20" t="s">
        <v>107</v>
      </c>
      <c r="C59" s="28" t="str" cm="1">
        <f t="array" ref="C5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59" s="12">
        <v>55</v>
      </c>
      <c r="E59" s="13">
        <v>70</v>
      </c>
      <c r="F59" s="14">
        <v>45</v>
      </c>
      <c r="G59" s="15">
        <v>70</v>
      </c>
      <c r="H59" s="16">
        <v>50</v>
      </c>
      <c r="I59" s="17">
        <v>60</v>
      </c>
      <c r="J59" s="18">
        <f>SUM(BaseStatGenV[[#This Row],[HP]:[Speed]])</f>
        <v>350</v>
      </c>
      <c r="K59" s="42">
        <f>AVERAGE(BaseStatGenV[[#This Row],[HP]:[Speed]])</f>
        <v>58.333333333333336</v>
      </c>
    </row>
    <row r="60" spans="1:11" ht="25" customHeight="1" thickTop="1" thickBot="1" x14ac:dyDescent="0.25">
      <c r="A60" s="27" t="s">
        <v>494</v>
      </c>
      <c r="B60" s="20" t="s">
        <v>108</v>
      </c>
      <c r="C60" s="28" t="str" cm="1">
        <f t="array" ref="C6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0" s="12">
        <v>90</v>
      </c>
      <c r="E60" s="13">
        <v>110</v>
      </c>
      <c r="F60" s="14">
        <v>80</v>
      </c>
      <c r="G60" s="15">
        <v>100</v>
      </c>
      <c r="H60" s="16">
        <v>80</v>
      </c>
      <c r="I60" s="17">
        <v>95</v>
      </c>
      <c r="J60" s="18">
        <f>SUM(BaseStatGenV[[#This Row],[HP]:[Speed]])</f>
        <v>555</v>
      </c>
      <c r="K60" s="42">
        <f>AVERAGE(BaseStatGenV[[#This Row],[HP]:[Speed]])</f>
        <v>92.5</v>
      </c>
    </row>
    <row r="61" spans="1:11" ht="25" customHeight="1" thickTop="1" thickBot="1" x14ac:dyDescent="0.25">
      <c r="A61" s="27" t="s">
        <v>495</v>
      </c>
      <c r="B61" s="20" t="s">
        <v>109</v>
      </c>
      <c r="C61" s="28" t="str" cm="1">
        <f t="array" ref="C6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1" s="12">
        <v>40</v>
      </c>
      <c r="E61" s="13">
        <v>50</v>
      </c>
      <c r="F61" s="14">
        <v>40</v>
      </c>
      <c r="G61" s="15">
        <v>40</v>
      </c>
      <c r="H61" s="16">
        <v>40</v>
      </c>
      <c r="I61" s="17">
        <v>90</v>
      </c>
      <c r="J61" s="18">
        <f>SUM(BaseStatGenV[[#This Row],[HP]:[Speed]])</f>
        <v>300</v>
      </c>
      <c r="K61" s="42">
        <f>AVERAGE(BaseStatGenV[[#This Row],[HP]:[Speed]])</f>
        <v>50</v>
      </c>
    </row>
    <row r="62" spans="1:11" ht="25" customHeight="1" thickTop="1" thickBot="1" x14ac:dyDescent="0.25">
      <c r="A62" s="27" t="s">
        <v>496</v>
      </c>
      <c r="B62" s="20" t="s">
        <v>110</v>
      </c>
      <c r="C62" s="28" t="str" cm="1">
        <f t="array" ref="C6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2" s="12">
        <v>65</v>
      </c>
      <c r="E62" s="13">
        <v>65</v>
      </c>
      <c r="F62" s="14">
        <v>65</v>
      </c>
      <c r="G62" s="15">
        <v>50</v>
      </c>
      <c r="H62" s="16">
        <v>50</v>
      </c>
      <c r="I62" s="17">
        <v>90</v>
      </c>
      <c r="J62" s="18">
        <f>SUM(BaseStatGenV[[#This Row],[HP]:[Speed]])</f>
        <v>385</v>
      </c>
      <c r="K62" s="42">
        <f>AVERAGE(BaseStatGenV[[#This Row],[HP]:[Speed]])</f>
        <v>64.166666666666671</v>
      </c>
    </row>
    <row r="63" spans="1:11" ht="25" customHeight="1" thickTop="1" thickBot="1" x14ac:dyDescent="0.25">
      <c r="A63" s="27" t="s">
        <v>497</v>
      </c>
      <c r="B63" s="20" t="s">
        <v>111</v>
      </c>
      <c r="C63" s="28" t="str" cm="1">
        <f t="array" ref="C6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3" s="12">
        <v>90</v>
      </c>
      <c r="E63" s="13">
        <v>85</v>
      </c>
      <c r="F63" s="14">
        <v>95</v>
      </c>
      <c r="G63" s="15">
        <v>70</v>
      </c>
      <c r="H63" s="16">
        <v>90</v>
      </c>
      <c r="I63" s="17">
        <v>70</v>
      </c>
      <c r="J63" s="18">
        <f>SUM(BaseStatGenV[[#This Row],[HP]:[Speed]])</f>
        <v>500</v>
      </c>
      <c r="K63" s="42">
        <f>AVERAGE(BaseStatGenV[[#This Row],[HP]:[Speed]])</f>
        <v>83.333333333333329</v>
      </c>
    </row>
    <row r="64" spans="1:11" ht="25" customHeight="1" thickTop="1" thickBot="1" x14ac:dyDescent="0.25">
      <c r="A64" s="27" t="s">
        <v>498</v>
      </c>
      <c r="B64" s="20" t="s">
        <v>112</v>
      </c>
      <c r="C64" s="28" t="str" cm="1">
        <f t="array" ref="C6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4" s="12">
        <v>25</v>
      </c>
      <c r="E64" s="13">
        <v>20</v>
      </c>
      <c r="F64" s="14">
        <v>15</v>
      </c>
      <c r="G64" s="15">
        <v>105</v>
      </c>
      <c r="H64" s="16">
        <v>55</v>
      </c>
      <c r="I64" s="17">
        <v>90</v>
      </c>
      <c r="J64" s="18">
        <f>SUM(BaseStatGenV[[#This Row],[HP]:[Speed]])</f>
        <v>310</v>
      </c>
      <c r="K64" s="42">
        <f>AVERAGE(BaseStatGenV[[#This Row],[HP]:[Speed]])</f>
        <v>51.666666666666664</v>
      </c>
    </row>
    <row r="65" spans="1:11" ht="25" customHeight="1" thickTop="1" thickBot="1" x14ac:dyDescent="0.25">
      <c r="A65" s="27" t="s">
        <v>499</v>
      </c>
      <c r="B65" s="20" t="s">
        <v>113</v>
      </c>
      <c r="C65" s="28" t="str" cm="1">
        <f t="array" ref="C6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5" s="12">
        <v>40</v>
      </c>
      <c r="E65" s="13">
        <v>35</v>
      </c>
      <c r="F65" s="14">
        <v>30</v>
      </c>
      <c r="G65" s="15">
        <v>120</v>
      </c>
      <c r="H65" s="16">
        <v>70</v>
      </c>
      <c r="I65" s="17">
        <v>105</v>
      </c>
      <c r="J65" s="18">
        <f>SUM(BaseStatGenV[[#This Row],[HP]:[Speed]])</f>
        <v>400</v>
      </c>
      <c r="K65" s="42">
        <f>AVERAGE(BaseStatGenV[[#This Row],[HP]:[Speed]])</f>
        <v>66.666666666666671</v>
      </c>
    </row>
    <row r="66" spans="1:11" ht="25" customHeight="1" thickTop="1" thickBot="1" x14ac:dyDescent="0.25">
      <c r="A66" s="27" t="s">
        <v>500</v>
      </c>
      <c r="B66" s="20" t="s">
        <v>114</v>
      </c>
      <c r="C66" s="28" t="str" cm="1">
        <f t="array" ref="C6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6" s="12">
        <v>55</v>
      </c>
      <c r="E66" s="13">
        <v>50</v>
      </c>
      <c r="F66" s="14">
        <v>45</v>
      </c>
      <c r="G66" s="15">
        <v>135</v>
      </c>
      <c r="H66" s="16">
        <v>85</v>
      </c>
      <c r="I66" s="17">
        <v>120</v>
      </c>
      <c r="J66" s="18">
        <f>SUM(BaseStatGenV[[#This Row],[HP]:[Speed]])</f>
        <v>490</v>
      </c>
      <c r="K66" s="42">
        <f>AVERAGE(BaseStatGenV[[#This Row],[HP]:[Speed]])</f>
        <v>81.666666666666671</v>
      </c>
    </row>
    <row r="67" spans="1:11" ht="25" customHeight="1" thickTop="1" thickBot="1" x14ac:dyDescent="0.25">
      <c r="A67" s="27" t="s">
        <v>501</v>
      </c>
      <c r="B67" s="20" t="s">
        <v>115</v>
      </c>
      <c r="C67" s="28" t="str" cm="1">
        <f t="array" ref="C6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7" s="12">
        <v>70</v>
      </c>
      <c r="E67" s="13">
        <v>80</v>
      </c>
      <c r="F67" s="14">
        <v>50</v>
      </c>
      <c r="G67" s="15">
        <v>35</v>
      </c>
      <c r="H67" s="16">
        <v>35</v>
      </c>
      <c r="I67" s="17">
        <v>35</v>
      </c>
      <c r="J67" s="18">
        <f>SUM(BaseStatGenV[[#This Row],[HP]:[Speed]])</f>
        <v>305</v>
      </c>
      <c r="K67" s="42">
        <f>AVERAGE(BaseStatGenV[[#This Row],[HP]:[Speed]])</f>
        <v>50.833333333333336</v>
      </c>
    </row>
    <row r="68" spans="1:11" ht="25" customHeight="1" thickTop="1" thickBot="1" x14ac:dyDescent="0.25">
      <c r="A68" s="27" t="s">
        <v>502</v>
      </c>
      <c r="B68" s="20" t="s">
        <v>116</v>
      </c>
      <c r="C68" s="28" t="str" cm="1">
        <f t="array" ref="C6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8" s="12">
        <v>80</v>
      </c>
      <c r="E68" s="13">
        <v>100</v>
      </c>
      <c r="F68" s="14">
        <v>70</v>
      </c>
      <c r="G68" s="15">
        <v>50</v>
      </c>
      <c r="H68" s="16">
        <v>60</v>
      </c>
      <c r="I68" s="17">
        <v>45</v>
      </c>
      <c r="J68" s="18">
        <f>SUM(BaseStatGenV[[#This Row],[HP]:[Speed]])</f>
        <v>405</v>
      </c>
      <c r="K68" s="42">
        <f>AVERAGE(BaseStatGenV[[#This Row],[HP]:[Speed]])</f>
        <v>67.5</v>
      </c>
    </row>
    <row r="69" spans="1:11" ht="25" customHeight="1" thickTop="1" thickBot="1" x14ac:dyDescent="0.25">
      <c r="A69" s="27" t="s">
        <v>503</v>
      </c>
      <c r="B69" s="20" t="s">
        <v>117</v>
      </c>
      <c r="C69" s="28" t="str" cm="1">
        <f t="array" ref="C6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69" s="12">
        <v>90</v>
      </c>
      <c r="E69" s="13">
        <v>130</v>
      </c>
      <c r="F69" s="14">
        <v>80</v>
      </c>
      <c r="G69" s="15">
        <v>65</v>
      </c>
      <c r="H69" s="16">
        <v>85</v>
      </c>
      <c r="I69" s="17">
        <v>55</v>
      </c>
      <c r="J69" s="18">
        <f>SUM(BaseStatGenV[[#This Row],[HP]:[Speed]])</f>
        <v>505</v>
      </c>
      <c r="K69" s="42">
        <f>AVERAGE(BaseStatGenV[[#This Row],[HP]:[Speed]])</f>
        <v>84.166666666666671</v>
      </c>
    </row>
    <row r="70" spans="1:11" ht="25" customHeight="1" thickTop="1" thickBot="1" x14ac:dyDescent="0.25">
      <c r="A70" s="27" t="s">
        <v>504</v>
      </c>
      <c r="B70" s="20" t="s">
        <v>118</v>
      </c>
      <c r="C70" s="28" t="str" cm="1">
        <f t="array" ref="C7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0" s="12">
        <v>50</v>
      </c>
      <c r="E70" s="13">
        <v>75</v>
      </c>
      <c r="F70" s="14">
        <v>35</v>
      </c>
      <c r="G70" s="15">
        <v>70</v>
      </c>
      <c r="H70" s="16">
        <v>30</v>
      </c>
      <c r="I70" s="17">
        <v>40</v>
      </c>
      <c r="J70" s="18">
        <f>SUM(BaseStatGenV[[#This Row],[HP]:[Speed]])</f>
        <v>300</v>
      </c>
      <c r="K70" s="42">
        <f>AVERAGE(BaseStatGenV[[#This Row],[HP]:[Speed]])</f>
        <v>50</v>
      </c>
    </row>
    <row r="71" spans="1:11" ht="25" customHeight="1" thickTop="1" thickBot="1" x14ac:dyDescent="0.25">
      <c r="A71" s="27" t="s">
        <v>505</v>
      </c>
      <c r="B71" s="20" t="s">
        <v>119</v>
      </c>
      <c r="C71" s="28" t="str" cm="1">
        <f t="array" ref="C7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1" s="12">
        <v>65</v>
      </c>
      <c r="E71" s="13">
        <v>90</v>
      </c>
      <c r="F71" s="14">
        <v>50</v>
      </c>
      <c r="G71" s="15">
        <v>85</v>
      </c>
      <c r="H71" s="16">
        <v>45</v>
      </c>
      <c r="I71" s="17">
        <v>55</v>
      </c>
      <c r="J71" s="18">
        <f>SUM(BaseStatGenV[[#This Row],[HP]:[Speed]])</f>
        <v>390</v>
      </c>
      <c r="K71" s="42">
        <f>AVERAGE(BaseStatGenV[[#This Row],[HP]:[Speed]])</f>
        <v>65</v>
      </c>
    </row>
    <row r="72" spans="1:11" ht="25" customHeight="1" thickTop="1" thickBot="1" x14ac:dyDescent="0.25">
      <c r="A72" s="27" t="s">
        <v>506</v>
      </c>
      <c r="B72" s="20" t="s">
        <v>120</v>
      </c>
      <c r="C72" s="28" t="str" cm="1">
        <f t="array" ref="C7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2" s="12">
        <v>80</v>
      </c>
      <c r="E72" s="13">
        <v>105</v>
      </c>
      <c r="F72" s="14">
        <v>65</v>
      </c>
      <c r="G72" s="15">
        <v>100</v>
      </c>
      <c r="H72" s="16">
        <v>60</v>
      </c>
      <c r="I72" s="17">
        <v>70</v>
      </c>
      <c r="J72" s="18">
        <f>SUM(BaseStatGenV[[#This Row],[HP]:[Speed]])</f>
        <v>480</v>
      </c>
      <c r="K72" s="42">
        <f>AVERAGE(BaseStatGenV[[#This Row],[HP]:[Speed]])</f>
        <v>80</v>
      </c>
    </row>
    <row r="73" spans="1:11" ht="25" customHeight="1" thickTop="1" thickBot="1" x14ac:dyDescent="0.25">
      <c r="A73" s="27" t="s">
        <v>507</v>
      </c>
      <c r="B73" s="20" t="s">
        <v>121</v>
      </c>
      <c r="C73" s="28" t="str" cm="1">
        <f t="array" ref="C7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3" s="12">
        <v>40</v>
      </c>
      <c r="E73" s="13">
        <v>40</v>
      </c>
      <c r="F73" s="14">
        <v>35</v>
      </c>
      <c r="G73" s="15">
        <v>50</v>
      </c>
      <c r="H73" s="16">
        <v>100</v>
      </c>
      <c r="I73" s="17">
        <v>70</v>
      </c>
      <c r="J73" s="18">
        <f>SUM(BaseStatGenV[[#This Row],[HP]:[Speed]])</f>
        <v>335</v>
      </c>
      <c r="K73" s="42">
        <f>AVERAGE(BaseStatGenV[[#This Row],[HP]:[Speed]])</f>
        <v>55.833333333333336</v>
      </c>
    </row>
    <row r="74" spans="1:11" ht="25" customHeight="1" thickTop="1" thickBot="1" x14ac:dyDescent="0.25">
      <c r="A74" s="27" t="s">
        <v>508</v>
      </c>
      <c r="B74" s="20" t="s">
        <v>122</v>
      </c>
      <c r="C74" s="28" t="str" cm="1">
        <f t="array" ref="C7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4" s="12">
        <v>80</v>
      </c>
      <c r="E74" s="13">
        <v>70</v>
      </c>
      <c r="F74" s="14">
        <v>65</v>
      </c>
      <c r="G74" s="15">
        <v>80</v>
      </c>
      <c r="H74" s="16">
        <v>120</v>
      </c>
      <c r="I74" s="17">
        <v>100</v>
      </c>
      <c r="J74" s="18">
        <f>SUM(BaseStatGenV[[#This Row],[HP]:[Speed]])</f>
        <v>515</v>
      </c>
      <c r="K74" s="42">
        <f>AVERAGE(BaseStatGenV[[#This Row],[HP]:[Speed]])</f>
        <v>85.833333333333329</v>
      </c>
    </row>
    <row r="75" spans="1:11" ht="25" customHeight="1" thickTop="1" thickBot="1" x14ac:dyDescent="0.25">
      <c r="A75" s="27" t="s">
        <v>509</v>
      </c>
      <c r="B75" s="20" t="s">
        <v>123</v>
      </c>
      <c r="C75" s="28" t="str" cm="1">
        <f t="array" ref="C7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5" s="12">
        <v>40</v>
      </c>
      <c r="E75" s="13">
        <v>80</v>
      </c>
      <c r="F75" s="14">
        <v>100</v>
      </c>
      <c r="G75" s="15">
        <v>30</v>
      </c>
      <c r="H75" s="16">
        <v>30</v>
      </c>
      <c r="I75" s="17">
        <v>20</v>
      </c>
      <c r="J75" s="18">
        <f>SUM(BaseStatGenV[[#This Row],[HP]:[Speed]])</f>
        <v>300</v>
      </c>
      <c r="K75" s="42">
        <f>AVERAGE(BaseStatGenV[[#This Row],[HP]:[Speed]])</f>
        <v>50</v>
      </c>
    </row>
    <row r="76" spans="1:11" ht="25" customHeight="1" thickTop="1" thickBot="1" x14ac:dyDescent="0.25">
      <c r="A76" s="27" t="s">
        <v>510</v>
      </c>
      <c r="B76" s="20" t="s">
        <v>124</v>
      </c>
      <c r="C76" s="28" t="str" cm="1">
        <f t="array" ref="C7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6" s="12">
        <v>55</v>
      </c>
      <c r="E76" s="13">
        <v>95</v>
      </c>
      <c r="F76" s="14">
        <v>115</v>
      </c>
      <c r="G76" s="15">
        <v>45</v>
      </c>
      <c r="H76" s="16">
        <v>45</v>
      </c>
      <c r="I76" s="17">
        <v>35</v>
      </c>
      <c r="J76" s="18">
        <f>SUM(BaseStatGenV[[#This Row],[HP]:[Speed]])</f>
        <v>390</v>
      </c>
      <c r="K76" s="42">
        <f>AVERAGE(BaseStatGenV[[#This Row],[HP]:[Speed]])</f>
        <v>65</v>
      </c>
    </row>
    <row r="77" spans="1:11" ht="25" customHeight="1" thickTop="1" thickBot="1" x14ac:dyDescent="0.25">
      <c r="A77" s="27" t="s">
        <v>511</v>
      </c>
      <c r="B77" s="20" t="s">
        <v>125</v>
      </c>
      <c r="C77" s="28" t="str" cm="1">
        <f t="array" ref="C7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7" s="12">
        <v>80</v>
      </c>
      <c r="E77" s="13">
        <v>110</v>
      </c>
      <c r="F77" s="14">
        <v>130</v>
      </c>
      <c r="G77" s="15">
        <v>55</v>
      </c>
      <c r="H77" s="16">
        <v>65</v>
      </c>
      <c r="I77" s="17">
        <v>45</v>
      </c>
      <c r="J77" s="18">
        <f>SUM(BaseStatGenV[[#This Row],[HP]:[Speed]])</f>
        <v>485</v>
      </c>
      <c r="K77" s="42">
        <f>AVERAGE(BaseStatGenV[[#This Row],[HP]:[Speed]])</f>
        <v>80.833333333333329</v>
      </c>
    </row>
    <row r="78" spans="1:11" ht="25" customHeight="1" thickTop="1" thickBot="1" x14ac:dyDescent="0.25">
      <c r="A78" s="27" t="s">
        <v>512</v>
      </c>
      <c r="B78" s="20" t="s">
        <v>126</v>
      </c>
      <c r="C78" s="28" t="str" cm="1">
        <f t="array" ref="C7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8" s="12">
        <v>50</v>
      </c>
      <c r="E78" s="13">
        <v>85</v>
      </c>
      <c r="F78" s="14">
        <v>55</v>
      </c>
      <c r="G78" s="15">
        <v>65</v>
      </c>
      <c r="H78" s="16">
        <v>65</v>
      </c>
      <c r="I78" s="17">
        <v>90</v>
      </c>
      <c r="J78" s="18">
        <f>SUM(BaseStatGenV[[#This Row],[HP]:[Speed]])</f>
        <v>410</v>
      </c>
      <c r="K78" s="42">
        <f>AVERAGE(BaseStatGenV[[#This Row],[HP]:[Speed]])</f>
        <v>68.333333333333329</v>
      </c>
    </row>
    <row r="79" spans="1:11" ht="25" customHeight="1" thickTop="1" thickBot="1" x14ac:dyDescent="0.25">
      <c r="A79" s="27" t="s">
        <v>513</v>
      </c>
      <c r="B79" s="20" t="s">
        <v>127</v>
      </c>
      <c r="C79" s="28" t="str" cm="1">
        <f t="array" ref="C7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79" s="12">
        <v>65</v>
      </c>
      <c r="E79" s="13">
        <v>100</v>
      </c>
      <c r="F79" s="14">
        <v>70</v>
      </c>
      <c r="G79" s="15">
        <v>80</v>
      </c>
      <c r="H79" s="16">
        <v>80</v>
      </c>
      <c r="I79" s="17">
        <v>105</v>
      </c>
      <c r="J79" s="18">
        <f>SUM(BaseStatGenV[[#This Row],[HP]:[Speed]])</f>
        <v>500</v>
      </c>
      <c r="K79" s="42">
        <f>AVERAGE(BaseStatGenV[[#This Row],[HP]:[Speed]])</f>
        <v>83.333333333333329</v>
      </c>
    </row>
    <row r="80" spans="1:11" ht="25" customHeight="1" thickTop="1" thickBot="1" x14ac:dyDescent="0.25">
      <c r="A80" s="27" t="s">
        <v>514</v>
      </c>
      <c r="B80" s="20" t="s">
        <v>128</v>
      </c>
      <c r="C80" s="28" t="str" cm="1">
        <f t="array" ref="C8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0" s="12">
        <v>90</v>
      </c>
      <c r="E80" s="13">
        <v>65</v>
      </c>
      <c r="F80" s="14">
        <v>65</v>
      </c>
      <c r="G80" s="15">
        <v>40</v>
      </c>
      <c r="H80" s="16">
        <v>40</v>
      </c>
      <c r="I80" s="17">
        <v>15</v>
      </c>
      <c r="J80" s="18">
        <f>SUM(BaseStatGenV[[#This Row],[HP]:[Speed]])</f>
        <v>315</v>
      </c>
      <c r="K80" s="42">
        <f>AVERAGE(BaseStatGenV[[#This Row],[HP]:[Speed]])</f>
        <v>52.5</v>
      </c>
    </row>
    <row r="81" spans="1:11" ht="25" customHeight="1" thickTop="1" thickBot="1" x14ac:dyDescent="0.25">
      <c r="A81" s="27" t="s">
        <v>515</v>
      </c>
      <c r="B81" s="20" t="s">
        <v>129</v>
      </c>
      <c r="C81" s="28" t="str" cm="1">
        <f t="array" ref="C8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1" s="12">
        <v>95</v>
      </c>
      <c r="E81" s="13">
        <v>75</v>
      </c>
      <c r="F81" s="14">
        <v>110</v>
      </c>
      <c r="G81" s="15">
        <v>100</v>
      </c>
      <c r="H81" s="16">
        <v>80</v>
      </c>
      <c r="I81" s="17">
        <v>30</v>
      </c>
      <c r="J81" s="18">
        <f>SUM(BaseStatGenV[[#This Row],[HP]:[Speed]])</f>
        <v>490</v>
      </c>
      <c r="K81" s="42">
        <f>AVERAGE(BaseStatGenV[[#This Row],[HP]:[Speed]])</f>
        <v>81.666666666666671</v>
      </c>
    </row>
    <row r="82" spans="1:11" ht="25" customHeight="1" thickTop="1" thickBot="1" x14ac:dyDescent="0.25">
      <c r="A82" s="27" t="s">
        <v>516</v>
      </c>
      <c r="B82" s="20" t="s">
        <v>130</v>
      </c>
      <c r="C82" s="28" t="str" cm="1">
        <f t="array" ref="C8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2" s="12">
        <v>25</v>
      </c>
      <c r="E82" s="13">
        <v>35</v>
      </c>
      <c r="F82" s="14">
        <v>70</v>
      </c>
      <c r="G82" s="15">
        <v>95</v>
      </c>
      <c r="H82" s="16">
        <v>55</v>
      </c>
      <c r="I82" s="17">
        <v>45</v>
      </c>
      <c r="J82" s="18">
        <f>SUM(BaseStatGenV[[#This Row],[HP]:[Speed]])</f>
        <v>325</v>
      </c>
      <c r="K82" s="42">
        <f>AVERAGE(BaseStatGenV[[#This Row],[HP]:[Speed]])</f>
        <v>54.166666666666664</v>
      </c>
    </row>
    <row r="83" spans="1:11" ht="25" customHeight="1" thickTop="1" thickBot="1" x14ac:dyDescent="0.25">
      <c r="A83" s="27" t="s">
        <v>517</v>
      </c>
      <c r="B83" s="20" t="s">
        <v>131</v>
      </c>
      <c r="C83" s="28" t="str" cm="1">
        <f t="array" ref="C8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3" s="12">
        <v>50</v>
      </c>
      <c r="E83" s="13">
        <v>60</v>
      </c>
      <c r="F83" s="14">
        <v>95</v>
      </c>
      <c r="G83" s="15">
        <v>120</v>
      </c>
      <c r="H83" s="16">
        <v>70</v>
      </c>
      <c r="I83" s="17">
        <v>70</v>
      </c>
      <c r="J83" s="18">
        <f>SUM(BaseStatGenV[[#This Row],[HP]:[Speed]])</f>
        <v>465</v>
      </c>
      <c r="K83" s="42">
        <f>AVERAGE(BaseStatGenV[[#This Row],[HP]:[Speed]])</f>
        <v>77.5</v>
      </c>
    </row>
    <row r="84" spans="1:11" ht="25" customHeight="1" thickTop="1" thickBot="1" x14ac:dyDescent="0.25">
      <c r="A84" s="27" t="s">
        <v>518</v>
      </c>
      <c r="B84" s="20" t="s">
        <v>132</v>
      </c>
      <c r="C84" s="28" t="str" cm="1">
        <f t="array" ref="C8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4" s="12">
        <v>52</v>
      </c>
      <c r="E84" s="13">
        <v>65</v>
      </c>
      <c r="F84" s="14">
        <v>55</v>
      </c>
      <c r="G84" s="15">
        <v>58</v>
      </c>
      <c r="H84" s="16">
        <v>62</v>
      </c>
      <c r="I84" s="17">
        <v>60</v>
      </c>
      <c r="J84" s="18">
        <f>SUM(BaseStatGenV[[#This Row],[HP]:[Speed]])</f>
        <v>352</v>
      </c>
      <c r="K84" s="42">
        <f>AVERAGE(BaseStatGenV[[#This Row],[HP]:[Speed]])</f>
        <v>58.666666666666664</v>
      </c>
    </row>
    <row r="85" spans="1:11" ht="25" customHeight="1" thickTop="1" thickBot="1" x14ac:dyDescent="0.25">
      <c r="A85" s="27" t="s">
        <v>519</v>
      </c>
      <c r="B85" s="20" t="s">
        <v>133</v>
      </c>
      <c r="C85" s="28" t="str" cm="1">
        <f t="array" ref="C8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5" s="12">
        <v>35</v>
      </c>
      <c r="E85" s="13">
        <v>85</v>
      </c>
      <c r="F85" s="14">
        <v>45</v>
      </c>
      <c r="G85" s="15">
        <v>35</v>
      </c>
      <c r="H85" s="16">
        <v>35</v>
      </c>
      <c r="I85" s="17">
        <v>75</v>
      </c>
      <c r="J85" s="18">
        <f>SUM(BaseStatGenV[[#This Row],[HP]:[Speed]])</f>
        <v>310</v>
      </c>
      <c r="K85" s="42">
        <f>AVERAGE(BaseStatGenV[[#This Row],[HP]:[Speed]])</f>
        <v>51.666666666666664</v>
      </c>
    </row>
    <row r="86" spans="1:11" ht="25" customHeight="1" thickTop="1" thickBot="1" x14ac:dyDescent="0.25">
      <c r="A86" s="27" t="s">
        <v>520</v>
      </c>
      <c r="B86" s="20" t="s">
        <v>134</v>
      </c>
      <c r="C86" s="28" t="str" cm="1">
        <f t="array" ref="C8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6" s="12">
        <v>60</v>
      </c>
      <c r="E86" s="13">
        <v>110</v>
      </c>
      <c r="F86" s="14">
        <v>70</v>
      </c>
      <c r="G86" s="15">
        <v>60</v>
      </c>
      <c r="H86" s="16">
        <v>60</v>
      </c>
      <c r="I86" s="17">
        <v>100</v>
      </c>
      <c r="J86" s="18">
        <f>SUM(BaseStatGenV[[#This Row],[HP]:[Speed]])</f>
        <v>460</v>
      </c>
      <c r="K86" s="42">
        <f>AVERAGE(BaseStatGenV[[#This Row],[HP]:[Speed]])</f>
        <v>76.666666666666671</v>
      </c>
    </row>
    <row r="87" spans="1:11" ht="25" customHeight="1" thickTop="1" thickBot="1" x14ac:dyDescent="0.25">
      <c r="A87" s="27" t="s">
        <v>521</v>
      </c>
      <c r="B87" s="20" t="s">
        <v>135</v>
      </c>
      <c r="C87" s="28" t="str" cm="1">
        <f t="array" ref="C8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7" s="12">
        <v>65</v>
      </c>
      <c r="E87" s="13">
        <v>45</v>
      </c>
      <c r="F87" s="14">
        <v>55</v>
      </c>
      <c r="G87" s="15">
        <v>45</v>
      </c>
      <c r="H87" s="16">
        <v>70</v>
      </c>
      <c r="I87" s="17">
        <v>45</v>
      </c>
      <c r="J87" s="18">
        <f>SUM(BaseStatGenV[[#This Row],[HP]:[Speed]])</f>
        <v>325</v>
      </c>
      <c r="K87" s="42">
        <f>AVERAGE(BaseStatGenV[[#This Row],[HP]:[Speed]])</f>
        <v>54.166666666666664</v>
      </c>
    </row>
    <row r="88" spans="1:11" ht="25" customHeight="1" thickTop="1" thickBot="1" x14ac:dyDescent="0.25">
      <c r="A88" s="27" t="s">
        <v>522</v>
      </c>
      <c r="B88" s="20" t="s">
        <v>136</v>
      </c>
      <c r="C88" s="28" t="str" cm="1">
        <f t="array" ref="C8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8" s="12">
        <v>90</v>
      </c>
      <c r="E88" s="13">
        <v>70</v>
      </c>
      <c r="F88" s="14">
        <v>80</v>
      </c>
      <c r="G88" s="15">
        <v>70</v>
      </c>
      <c r="H88" s="16">
        <v>95</v>
      </c>
      <c r="I88" s="17">
        <v>70</v>
      </c>
      <c r="J88" s="18">
        <f>SUM(BaseStatGenV[[#This Row],[HP]:[Speed]])</f>
        <v>475</v>
      </c>
      <c r="K88" s="42">
        <f>AVERAGE(BaseStatGenV[[#This Row],[HP]:[Speed]])</f>
        <v>79.166666666666671</v>
      </c>
    </row>
    <row r="89" spans="1:11" ht="25" customHeight="1" thickTop="1" thickBot="1" x14ac:dyDescent="0.25">
      <c r="A89" s="27" t="s">
        <v>523</v>
      </c>
      <c r="B89" s="20" t="s">
        <v>137</v>
      </c>
      <c r="C89" s="28" t="str" cm="1">
        <f t="array" ref="C8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89" s="12">
        <v>80</v>
      </c>
      <c r="E89" s="13">
        <v>80</v>
      </c>
      <c r="F89" s="14">
        <v>50</v>
      </c>
      <c r="G89" s="15">
        <v>40</v>
      </c>
      <c r="H89" s="16">
        <v>50</v>
      </c>
      <c r="I89" s="17">
        <v>25</v>
      </c>
      <c r="J89" s="18">
        <f>SUM(BaseStatGenV[[#This Row],[HP]:[Speed]])</f>
        <v>325</v>
      </c>
      <c r="K89" s="42">
        <f>AVERAGE(BaseStatGenV[[#This Row],[HP]:[Speed]])</f>
        <v>54.166666666666664</v>
      </c>
    </row>
    <row r="90" spans="1:11" ht="25" customHeight="1" thickTop="1" thickBot="1" x14ac:dyDescent="0.25">
      <c r="A90" s="27" t="s">
        <v>524</v>
      </c>
      <c r="B90" s="20" t="s">
        <v>138</v>
      </c>
      <c r="C90" s="28" t="str" cm="1">
        <f t="array" ref="C9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0" s="12">
        <v>105</v>
      </c>
      <c r="E90" s="13">
        <v>105</v>
      </c>
      <c r="F90" s="14">
        <v>75</v>
      </c>
      <c r="G90" s="15">
        <v>65</v>
      </c>
      <c r="H90" s="16">
        <v>100</v>
      </c>
      <c r="I90" s="17">
        <v>50</v>
      </c>
      <c r="J90" s="18">
        <f>SUM(BaseStatGenV[[#This Row],[HP]:[Speed]])</f>
        <v>500</v>
      </c>
      <c r="K90" s="42">
        <f>AVERAGE(BaseStatGenV[[#This Row],[HP]:[Speed]])</f>
        <v>83.333333333333329</v>
      </c>
    </row>
    <row r="91" spans="1:11" ht="25" customHeight="1" thickTop="1" thickBot="1" x14ac:dyDescent="0.25">
      <c r="A91" s="27" t="s">
        <v>525</v>
      </c>
      <c r="B91" s="20" t="s">
        <v>139</v>
      </c>
      <c r="C91" s="28" t="str" cm="1">
        <f t="array" ref="C9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1" s="12">
        <v>30</v>
      </c>
      <c r="E91" s="13">
        <v>65</v>
      </c>
      <c r="F91" s="14">
        <v>100</v>
      </c>
      <c r="G91" s="15">
        <v>45</v>
      </c>
      <c r="H91" s="16">
        <v>25</v>
      </c>
      <c r="I91" s="17">
        <v>40</v>
      </c>
      <c r="J91" s="18">
        <f>SUM(BaseStatGenV[[#This Row],[HP]:[Speed]])</f>
        <v>305</v>
      </c>
      <c r="K91" s="42">
        <f>AVERAGE(BaseStatGenV[[#This Row],[HP]:[Speed]])</f>
        <v>50.833333333333336</v>
      </c>
    </row>
    <row r="92" spans="1:11" ht="25" customHeight="1" thickTop="1" thickBot="1" x14ac:dyDescent="0.25">
      <c r="A92" s="27" t="s">
        <v>526</v>
      </c>
      <c r="B92" s="20" t="s">
        <v>140</v>
      </c>
      <c r="C92" s="28" t="str" cm="1">
        <f t="array" ref="C9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2" s="12">
        <v>50</v>
      </c>
      <c r="E92" s="13">
        <v>95</v>
      </c>
      <c r="F92" s="14">
        <v>180</v>
      </c>
      <c r="G92" s="15">
        <v>85</v>
      </c>
      <c r="H92" s="16">
        <v>45</v>
      </c>
      <c r="I92" s="17">
        <v>70</v>
      </c>
      <c r="J92" s="18">
        <f>SUM(BaseStatGenV[[#This Row],[HP]:[Speed]])</f>
        <v>525</v>
      </c>
      <c r="K92" s="42">
        <f>AVERAGE(BaseStatGenV[[#This Row],[HP]:[Speed]])</f>
        <v>87.5</v>
      </c>
    </row>
    <row r="93" spans="1:11" ht="25" customHeight="1" thickTop="1" thickBot="1" x14ac:dyDescent="0.25">
      <c r="A93" s="27" t="s">
        <v>527</v>
      </c>
      <c r="B93" s="20" t="s">
        <v>141</v>
      </c>
      <c r="C93" s="28" t="str" cm="1">
        <f t="array" ref="C9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3" s="12">
        <v>30</v>
      </c>
      <c r="E93" s="13">
        <v>35</v>
      </c>
      <c r="F93" s="14">
        <v>30</v>
      </c>
      <c r="G93" s="15">
        <v>100</v>
      </c>
      <c r="H93" s="16">
        <v>35</v>
      </c>
      <c r="I93" s="17">
        <v>80</v>
      </c>
      <c r="J93" s="18">
        <f>SUM(BaseStatGenV[[#This Row],[HP]:[Speed]])</f>
        <v>310</v>
      </c>
      <c r="K93" s="42">
        <f>AVERAGE(BaseStatGenV[[#This Row],[HP]:[Speed]])</f>
        <v>51.666666666666664</v>
      </c>
    </row>
    <row r="94" spans="1:11" ht="25" customHeight="1" thickTop="1" thickBot="1" x14ac:dyDescent="0.25">
      <c r="A94" s="27" t="s">
        <v>528</v>
      </c>
      <c r="B94" s="20" t="s">
        <v>142</v>
      </c>
      <c r="C94" s="28" t="str" cm="1">
        <f t="array" ref="C9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4" s="12">
        <v>45</v>
      </c>
      <c r="E94" s="13">
        <v>50</v>
      </c>
      <c r="F94" s="14">
        <v>45</v>
      </c>
      <c r="G94" s="15">
        <v>115</v>
      </c>
      <c r="H94" s="16">
        <v>55</v>
      </c>
      <c r="I94" s="17">
        <v>95</v>
      </c>
      <c r="J94" s="18">
        <f>SUM(BaseStatGenV[[#This Row],[HP]:[Speed]])</f>
        <v>405</v>
      </c>
      <c r="K94" s="42">
        <f>AVERAGE(BaseStatGenV[[#This Row],[HP]:[Speed]])</f>
        <v>67.5</v>
      </c>
    </row>
    <row r="95" spans="1:11" ht="25" customHeight="1" thickTop="1" thickBot="1" x14ac:dyDescent="0.25">
      <c r="A95" s="27" t="s">
        <v>529</v>
      </c>
      <c r="B95" s="20" t="s">
        <v>143</v>
      </c>
      <c r="C95" s="28" t="str" cm="1">
        <f t="array" ref="C9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5" s="12">
        <v>60</v>
      </c>
      <c r="E95" s="13">
        <v>65</v>
      </c>
      <c r="F95" s="14">
        <v>60</v>
      </c>
      <c r="G95" s="15">
        <v>130</v>
      </c>
      <c r="H95" s="16">
        <v>75</v>
      </c>
      <c r="I95" s="17">
        <v>110</v>
      </c>
      <c r="J95" s="18">
        <f>SUM(BaseStatGenV[[#This Row],[HP]:[Speed]])</f>
        <v>500</v>
      </c>
      <c r="K95" s="42">
        <f>AVERAGE(BaseStatGenV[[#This Row],[HP]:[Speed]])</f>
        <v>83.333333333333329</v>
      </c>
    </row>
    <row r="96" spans="1:11" ht="25" customHeight="1" thickTop="1" thickBot="1" x14ac:dyDescent="0.25">
      <c r="A96" s="27" t="s">
        <v>530</v>
      </c>
      <c r="B96" s="20" t="s">
        <v>144</v>
      </c>
      <c r="C96" s="28" t="str" cm="1">
        <f t="array" ref="C9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6" s="12">
        <v>35</v>
      </c>
      <c r="E96" s="13">
        <v>45</v>
      </c>
      <c r="F96" s="14">
        <v>160</v>
      </c>
      <c r="G96" s="15">
        <v>30</v>
      </c>
      <c r="H96" s="16">
        <v>45</v>
      </c>
      <c r="I96" s="17">
        <v>70</v>
      </c>
      <c r="J96" s="18">
        <f>SUM(BaseStatGenV[[#This Row],[HP]:[Speed]])</f>
        <v>385</v>
      </c>
      <c r="K96" s="42">
        <f>AVERAGE(BaseStatGenV[[#This Row],[HP]:[Speed]])</f>
        <v>64.166666666666671</v>
      </c>
    </row>
    <row r="97" spans="1:11" ht="25" customHeight="1" thickTop="1" thickBot="1" x14ac:dyDescent="0.25">
      <c r="A97" s="27" t="s">
        <v>531</v>
      </c>
      <c r="B97" s="20" t="s">
        <v>145</v>
      </c>
      <c r="C97" s="28" t="str" cm="1">
        <f t="array" ref="C9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7" s="12">
        <v>60</v>
      </c>
      <c r="E97" s="13">
        <v>48</v>
      </c>
      <c r="F97" s="14">
        <v>45</v>
      </c>
      <c r="G97" s="15">
        <v>43</v>
      </c>
      <c r="H97" s="16">
        <v>90</v>
      </c>
      <c r="I97" s="17">
        <v>42</v>
      </c>
      <c r="J97" s="18">
        <f>SUM(BaseStatGenV[[#This Row],[HP]:[Speed]])</f>
        <v>328</v>
      </c>
      <c r="K97" s="42">
        <f>AVERAGE(BaseStatGenV[[#This Row],[HP]:[Speed]])</f>
        <v>54.666666666666664</v>
      </c>
    </row>
    <row r="98" spans="1:11" ht="25" customHeight="1" thickTop="1" thickBot="1" x14ac:dyDescent="0.25">
      <c r="A98" s="27" t="s">
        <v>532</v>
      </c>
      <c r="B98" s="20" t="s">
        <v>146</v>
      </c>
      <c r="C98" s="28" t="str" cm="1">
        <f t="array" ref="C9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8" s="12">
        <v>85</v>
      </c>
      <c r="E98" s="13">
        <v>73</v>
      </c>
      <c r="F98" s="14">
        <v>70</v>
      </c>
      <c r="G98" s="15">
        <v>73</v>
      </c>
      <c r="H98" s="16">
        <v>115</v>
      </c>
      <c r="I98" s="17">
        <v>67</v>
      </c>
      <c r="J98" s="18">
        <f>SUM(BaseStatGenV[[#This Row],[HP]:[Speed]])</f>
        <v>483</v>
      </c>
      <c r="K98" s="42">
        <f>AVERAGE(BaseStatGenV[[#This Row],[HP]:[Speed]])</f>
        <v>80.5</v>
      </c>
    </row>
    <row r="99" spans="1:11" ht="25" customHeight="1" thickTop="1" thickBot="1" x14ac:dyDescent="0.25">
      <c r="A99" s="27" t="s">
        <v>533</v>
      </c>
      <c r="B99" s="20" t="s">
        <v>147</v>
      </c>
      <c r="C99" s="28" t="str" cm="1">
        <f t="array" ref="C9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99" s="12">
        <v>30</v>
      </c>
      <c r="E99" s="13">
        <v>105</v>
      </c>
      <c r="F99" s="14">
        <v>90</v>
      </c>
      <c r="G99" s="15">
        <v>25</v>
      </c>
      <c r="H99" s="16">
        <v>25</v>
      </c>
      <c r="I99" s="17">
        <v>50</v>
      </c>
      <c r="J99" s="18">
        <f>SUM(BaseStatGenV[[#This Row],[HP]:[Speed]])</f>
        <v>325</v>
      </c>
      <c r="K99" s="42">
        <f>AVERAGE(BaseStatGenV[[#This Row],[HP]:[Speed]])</f>
        <v>54.166666666666664</v>
      </c>
    </row>
    <row r="100" spans="1:11" ht="25" customHeight="1" thickTop="1" thickBot="1" x14ac:dyDescent="0.25">
      <c r="A100" s="27" t="s">
        <v>534</v>
      </c>
      <c r="B100" s="20" t="s">
        <v>148</v>
      </c>
      <c r="C100" s="28" t="str" cm="1">
        <f t="array" ref="C10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0" s="12">
        <v>55</v>
      </c>
      <c r="E100" s="13">
        <v>130</v>
      </c>
      <c r="F100" s="14">
        <v>115</v>
      </c>
      <c r="G100" s="15">
        <v>50</v>
      </c>
      <c r="H100" s="16">
        <v>50</v>
      </c>
      <c r="I100" s="17">
        <v>75</v>
      </c>
      <c r="J100" s="18">
        <f>SUM(BaseStatGenV[[#This Row],[HP]:[Speed]])</f>
        <v>475</v>
      </c>
      <c r="K100" s="42">
        <f>AVERAGE(BaseStatGenV[[#This Row],[HP]:[Speed]])</f>
        <v>79.166666666666671</v>
      </c>
    </row>
    <row r="101" spans="1:11" ht="25" customHeight="1" thickTop="1" thickBot="1" x14ac:dyDescent="0.25">
      <c r="A101" s="27" t="s">
        <v>645</v>
      </c>
      <c r="B101" s="20" t="s">
        <v>149</v>
      </c>
      <c r="C101" s="28" t="str" cm="1">
        <f t="array" ref="C10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1" s="12">
        <v>40</v>
      </c>
      <c r="E101" s="13">
        <v>30</v>
      </c>
      <c r="F101" s="14">
        <v>50</v>
      </c>
      <c r="G101" s="15">
        <v>55</v>
      </c>
      <c r="H101" s="16">
        <v>55</v>
      </c>
      <c r="I101" s="17">
        <v>100</v>
      </c>
      <c r="J101" s="18">
        <f>SUM(BaseStatGenV[[#This Row],[HP]:[Speed]])</f>
        <v>330</v>
      </c>
      <c r="K101" s="42">
        <f>AVERAGE(BaseStatGenV[[#This Row],[HP]:[Speed]])</f>
        <v>55</v>
      </c>
    </row>
    <row r="102" spans="1:11" ht="25" customHeight="1" thickTop="1" thickBot="1" x14ac:dyDescent="0.25">
      <c r="A102" s="27" t="s">
        <v>646</v>
      </c>
      <c r="B102" s="20" t="s">
        <v>150</v>
      </c>
      <c r="C102" s="28" t="str" cm="1">
        <f t="array" ref="C10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2" s="12">
        <v>60</v>
      </c>
      <c r="E102" s="13">
        <v>50</v>
      </c>
      <c r="F102" s="14">
        <v>70</v>
      </c>
      <c r="G102" s="15">
        <v>80</v>
      </c>
      <c r="H102" s="16">
        <v>80</v>
      </c>
      <c r="I102" s="17">
        <v>140</v>
      </c>
      <c r="J102" s="18">
        <f>SUM(BaseStatGenV[[#This Row],[HP]:[Speed]])</f>
        <v>480</v>
      </c>
      <c r="K102" s="42">
        <f>AVERAGE(BaseStatGenV[[#This Row],[HP]:[Speed]])</f>
        <v>80</v>
      </c>
    </row>
    <row r="103" spans="1:11" ht="25" customHeight="1" thickTop="1" thickBot="1" x14ac:dyDescent="0.25">
      <c r="A103" s="27" t="s">
        <v>647</v>
      </c>
      <c r="B103" s="20" t="s">
        <v>151</v>
      </c>
      <c r="C103" s="28" t="str" cm="1">
        <f t="array" ref="C10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3" s="12">
        <v>60</v>
      </c>
      <c r="E103" s="13">
        <v>40</v>
      </c>
      <c r="F103" s="14">
        <v>80</v>
      </c>
      <c r="G103" s="15">
        <v>60</v>
      </c>
      <c r="H103" s="16">
        <v>45</v>
      </c>
      <c r="I103" s="17">
        <v>40</v>
      </c>
      <c r="J103" s="18">
        <f>SUM(BaseStatGenV[[#This Row],[HP]:[Speed]])</f>
        <v>325</v>
      </c>
      <c r="K103" s="42">
        <f>AVERAGE(BaseStatGenV[[#This Row],[HP]:[Speed]])</f>
        <v>54.166666666666664</v>
      </c>
    </row>
    <row r="104" spans="1:11" ht="25" customHeight="1" thickTop="1" thickBot="1" x14ac:dyDescent="0.25">
      <c r="A104" s="27" t="s">
        <v>648</v>
      </c>
      <c r="B104" s="20" t="s">
        <v>152</v>
      </c>
      <c r="C104" s="28" t="str" cm="1">
        <f t="array" ref="C10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4" s="12">
        <v>95</v>
      </c>
      <c r="E104" s="13">
        <v>95</v>
      </c>
      <c r="F104" s="14">
        <v>85</v>
      </c>
      <c r="G104" s="15">
        <v>125</v>
      </c>
      <c r="H104" s="16">
        <v>65</v>
      </c>
      <c r="I104" s="17">
        <v>55</v>
      </c>
      <c r="J104" s="18">
        <f>SUM(BaseStatGenV[[#This Row],[HP]:[Speed]])</f>
        <v>520</v>
      </c>
      <c r="K104" s="42">
        <f>AVERAGE(BaseStatGenV[[#This Row],[HP]:[Speed]])</f>
        <v>86.666666666666671</v>
      </c>
    </row>
    <row r="105" spans="1:11" ht="25" customHeight="1" thickTop="1" thickBot="1" x14ac:dyDescent="0.25">
      <c r="A105" s="27" t="s">
        <v>649</v>
      </c>
      <c r="B105" s="20" t="s">
        <v>153</v>
      </c>
      <c r="C105" s="28" t="str" cm="1">
        <f t="array" ref="C10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5" s="12">
        <v>50</v>
      </c>
      <c r="E105" s="13">
        <v>50</v>
      </c>
      <c r="F105" s="14">
        <v>95</v>
      </c>
      <c r="G105" s="15">
        <v>40</v>
      </c>
      <c r="H105" s="16">
        <v>50</v>
      </c>
      <c r="I105" s="17">
        <v>35</v>
      </c>
      <c r="J105" s="18">
        <f>SUM(BaseStatGenV[[#This Row],[HP]:[Speed]])</f>
        <v>320</v>
      </c>
      <c r="K105" s="42">
        <f>AVERAGE(BaseStatGenV[[#This Row],[HP]:[Speed]])</f>
        <v>53.333333333333336</v>
      </c>
    </row>
    <row r="106" spans="1:11" ht="25" customHeight="1" thickTop="1" thickBot="1" x14ac:dyDescent="0.25">
      <c r="A106" s="27" t="s">
        <v>650</v>
      </c>
      <c r="B106" s="20" t="s">
        <v>154</v>
      </c>
      <c r="C106" s="28" t="str" cm="1">
        <f t="array" ref="C10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6" s="12">
        <v>60</v>
      </c>
      <c r="E106" s="13">
        <v>80</v>
      </c>
      <c r="F106" s="14">
        <v>110</v>
      </c>
      <c r="G106" s="15">
        <v>50</v>
      </c>
      <c r="H106" s="16">
        <v>80</v>
      </c>
      <c r="I106" s="17">
        <v>45</v>
      </c>
      <c r="J106" s="18">
        <f>SUM(BaseStatGenV[[#This Row],[HP]:[Speed]])</f>
        <v>425</v>
      </c>
      <c r="K106" s="42">
        <f>AVERAGE(BaseStatGenV[[#This Row],[HP]:[Speed]])</f>
        <v>70.833333333333329</v>
      </c>
    </row>
    <row r="107" spans="1:11" ht="25" customHeight="1" thickTop="1" thickBot="1" x14ac:dyDescent="0.25">
      <c r="A107" s="27" t="s">
        <v>651</v>
      </c>
      <c r="B107" s="20" t="s">
        <v>155</v>
      </c>
      <c r="C107" s="28" t="str" cm="1">
        <f t="array" ref="C10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7" s="12">
        <v>50</v>
      </c>
      <c r="E107" s="13">
        <v>120</v>
      </c>
      <c r="F107" s="14">
        <v>53</v>
      </c>
      <c r="G107" s="15">
        <v>35</v>
      </c>
      <c r="H107" s="16">
        <v>110</v>
      </c>
      <c r="I107" s="17">
        <v>87</v>
      </c>
      <c r="J107" s="18">
        <f>SUM(BaseStatGenV[[#This Row],[HP]:[Speed]])</f>
        <v>455</v>
      </c>
      <c r="K107" s="42">
        <f>AVERAGE(BaseStatGenV[[#This Row],[HP]:[Speed]])</f>
        <v>75.833333333333329</v>
      </c>
    </row>
    <row r="108" spans="1:11" ht="25" customHeight="1" thickTop="1" thickBot="1" x14ac:dyDescent="0.25">
      <c r="A108" s="27" t="s">
        <v>652</v>
      </c>
      <c r="B108" s="20" t="s">
        <v>156</v>
      </c>
      <c r="C108" s="28" t="str" cm="1">
        <f t="array" ref="C10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8" s="12">
        <v>50</v>
      </c>
      <c r="E108" s="13">
        <v>105</v>
      </c>
      <c r="F108" s="14">
        <v>79</v>
      </c>
      <c r="G108" s="15">
        <v>35</v>
      </c>
      <c r="H108" s="16">
        <v>110</v>
      </c>
      <c r="I108" s="17">
        <v>76</v>
      </c>
      <c r="J108" s="18">
        <f>SUM(BaseStatGenV[[#This Row],[HP]:[Speed]])</f>
        <v>455</v>
      </c>
      <c r="K108" s="42">
        <f>AVERAGE(BaseStatGenV[[#This Row],[HP]:[Speed]])</f>
        <v>75.833333333333329</v>
      </c>
    </row>
    <row r="109" spans="1:11" ht="25" customHeight="1" thickTop="1" thickBot="1" x14ac:dyDescent="0.25">
      <c r="A109" s="27" t="s">
        <v>653</v>
      </c>
      <c r="B109" s="20" t="s">
        <v>157</v>
      </c>
      <c r="C109" s="28" t="str" cm="1">
        <f t="array" ref="C10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09" s="12">
        <v>90</v>
      </c>
      <c r="E109" s="13">
        <v>55</v>
      </c>
      <c r="F109" s="14">
        <v>75</v>
      </c>
      <c r="G109" s="15">
        <v>60</v>
      </c>
      <c r="H109" s="16">
        <v>75</v>
      </c>
      <c r="I109" s="17">
        <v>30</v>
      </c>
      <c r="J109" s="18">
        <f>SUM(BaseStatGenV[[#This Row],[HP]:[Speed]])</f>
        <v>385</v>
      </c>
      <c r="K109" s="42">
        <f>AVERAGE(BaseStatGenV[[#This Row],[HP]:[Speed]])</f>
        <v>64.166666666666671</v>
      </c>
    </row>
    <row r="110" spans="1:11" ht="25" customHeight="1" thickTop="1" thickBot="1" x14ac:dyDescent="0.25">
      <c r="A110" s="27" t="s">
        <v>654</v>
      </c>
      <c r="B110" s="20" t="s">
        <v>158</v>
      </c>
      <c r="C110" s="28" t="str" cm="1">
        <f t="array" ref="C11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0" s="12">
        <v>40</v>
      </c>
      <c r="E110" s="13">
        <v>65</v>
      </c>
      <c r="F110" s="14">
        <v>95</v>
      </c>
      <c r="G110" s="15">
        <v>60</v>
      </c>
      <c r="H110" s="16">
        <v>45</v>
      </c>
      <c r="I110" s="17">
        <v>35</v>
      </c>
      <c r="J110" s="18">
        <f>SUM(BaseStatGenV[[#This Row],[HP]:[Speed]])</f>
        <v>340</v>
      </c>
      <c r="K110" s="42">
        <f>AVERAGE(BaseStatGenV[[#This Row],[HP]:[Speed]])</f>
        <v>56.666666666666664</v>
      </c>
    </row>
    <row r="111" spans="1:11" ht="25" customHeight="1" thickTop="1" thickBot="1" x14ac:dyDescent="0.25">
      <c r="A111" s="27" t="s">
        <v>655</v>
      </c>
      <c r="B111" s="20" t="s">
        <v>159</v>
      </c>
      <c r="C111" s="28" t="str" cm="1">
        <f t="array" ref="C11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1" s="12">
        <v>65</v>
      </c>
      <c r="E111" s="13">
        <v>90</v>
      </c>
      <c r="F111" s="14">
        <v>120</v>
      </c>
      <c r="G111" s="15">
        <v>85</v>
      </c>
      <c r="H111" s="16">
        <v>70</v>
      </c>
      <c r="I111" s="17">
        <v>60</v>
      </c>
      <c r="J111" s="18">
        <f>SUM(BaseStatGenV[[#This Row],[HP]:[Speed]])</f>
        <v>490</v>
      </c>
      <c r="K111" s="42">
        <f>AVERAGE(BaseStatGenV[[#This Row],[HP]:[Speed]])</f>
        <v>81.666666666666671</v>
      </c>
    </row>
    <row r="112" spans="1:11" ht="25" customHeight="1" thickTop="1" thickBot="1" x14ac:dyDescent="0.25">
      <c r="A112" s="27" t="s">
        <v>656</v>
      </c>
      <c r="B112" s="20" t="s">
        <v>160</v>
      </c>
      <c r="C112" s="28" t="str" cm="1">
        <f t="array" ref="C11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2" s="12">
        <v>80</v>
      </c>
      <c r="E112" s="13">
        <v>85</v>
      </c>
      <c r="F112" s="14">
        <v>95</v>
      </c>
      <c r="G112" s="15">
        <v>30</v>
      </c>
      <c r="H112" s="16">
        <v>30</v>
      </c>
      <c r="I112" s="17">
        <v>25</v>
      </c>
      <c r="J112" s="18">
        <f>SUM(BaseStatGenV[[#This Row],[HP]:[Speed]])</f>
        <v>345</v>
      </c>
      <c r="K112" s="42">
        <f>AVERAGE(BaseStatGenV[[#This Row],[HP]:[Speed]])</f>
        <v>57.5</v>
      </c>
    </row>
    <row r="113" spans="1:11" ht="25" customHeight="1" thickTop="1" thickBot="1" x14ac:dyDescent="0.25">
      <c r="A113" s="27" t="s">
        <v>657</v>
      </c>
      <c r="B113" s="20" t="s">
        <v>161</v>
      </c>
      <c r="C113" s="28" t="str" cm="1">
        <f t="array" ref="C11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3" s="12">
        <v>105</v>
      </c>
      <c r="E113" s="13">
        <v>130</v>
      </c>
      <c r="F113" s="14">
        <v>120</v>
      </c>
      <c r="G113" s="15">
        <v>45</v>
      </c>
      <c r="H113" s="16">
        <v>45</v>
      </c>
      <c r="I113" s="17">
        <v>40</v>
      </c>
      <c r="J113" s="18">
        <f>SUM(BaseStatGenV[[#This Row],[HP]:[Speed]])</f>
        <v>485</v>
      </c>
      <c r="K113" s="42">
        <f>AVERAGE(BaseStatGenV[[#This Row],[HP]:[Speed]])</f>
        <v>80.833333333333329</v>
      </c>
    </row>
    <row r="114" spans="1:11" ht="25" customHeight="1" thickTop="1" thickBot="1" x14ac:dyDescent="0.25">
      <c r="A114" s="27" t="s">
        <v>658</v>
      </c>
      <c r="B114" s="20" t="s">
        <v>162</v>
      </c>
      <c r="C114" s="28" t="str" cm="1">
        <f t="array" ref="C11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4" s="12">
        <v>250</v>
      </c>
      <c r="E114" s="13">
        <v>5</v>
      </c>
      <c r="F114" s="14">
        <v>5</v>
      </c>
      <c r="G114" s="15">
        <v>35</v>
      </c>
      <c r="H114" s="16">
        <v>105</v>
      </c>
      <c r="I114" s="17">
        <v>50</v>
      </c>
      <c r="J114" s="18">
        <f>SUM(BaseStatGenV[[#This Row],[HP]:[Speed]])</f>
        <v>450</v>
      </c>
      <c r="K114" s="42">
        <f>AVERAGE(BaseStatGenV[[#This Row],[HP]:[Speed]])</f>
        <v>75</v>
      </c>
    </row>
    <row r="115" spans="1:11" ht="25" customHeight="1" thickTop="1" thickBot="1" x14ac:dyDescent="0.25">
      <c r="A115" s="27" t="s">
        <v>659</v>
      </c>
      <c r="B115" s="20" t="s">
        <v>163</v>
      </c>
      <c r="C115" s="28" t="str" cm="1">
        <f t="array" ref="C11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5" s="12">
        <v>65</v>
      </c>
      <c r="E115" s="13">
        <v>55</v>
      </c>
      <c r="F115" s="14">
        <v>115</v>
      </c>
      <c r="G115" s="15">
        <v>100</v>
      </c>
      <c r="H115" s="16">
        <v>40</v>
      </c>
      <c r="I115" s="17">
        <v>60</v>
      </c>
      <c r="J115" s="18">
        <f>SUM(BaseStatGenV[[#This Row],[HP]:[Speed]])</f>
        <v>435</v>
      </c>
      <c r="K115" s="42">
        <f>AVERAGE(BaseStatGenV[[#This Row],[HP]:[Speed]])</f>
        <v>72.5</v>
      </c>
    </row>
    <row r="116" spans="1:11" ht="25" customHeight="1" thickTop="1" thickBot="1" x14ac:dyDescent="0.25">
      <c r="A116" s="27" t="s">
        <v>660</v>
      </c>
      <c r="B116" s="20" t="s">
        <v>164</v>
      </c>
      <c r="C116" s="28" t="str" cm="1">
        <f t="array" ref="C11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6" s="12">
        <v>105</v>
      </c>
      <c r="E116" s="13">
        <v>95</v>
      </c>
      <c r="F116" s="14">
        <v>80</v>
      </c>
      <c r="G116" s="15">
        <v>40</v>
      </c>
      <c r="H116" s="16">
        <v>80</v>
      </c>
      <c r="I116" s="17">
        <v>90</v>
      </c>
      <c r="J116" s="18">
        <f>SUM(BaseStatGenV[[#This Row],[HP]:[Speed]])</f>
        <v>490</v>
      </c>
      <c r="K116" s="42">
        <f>AVERAGE(BaseStatGenV[[#This Row],[HP]:[Speed]])</f>
        <v>81.666666666666671</v>
      </c>
    </row>
    <row r="117" spans="1:11" ht="25" customHeight="1" thickTop="1" thickBot="1" x14ac:dyDescent="0.25">
      <c r="A117" s="27" t="s">
        <v>661</v>
      </c>
      <c r="B117" s="20" t="s">
        <v>165</v>
      </c>
      <c r="C117" s="28" t="str" cm="1">
        <f t="array" ref="C11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7" s="12">
        <v>30</v>
      </c>
      <c r="E117" s="13">
        <v>40</v>
      </c>
      <c r="F117" s="14">
        <v>70</v>
      </c>
      <c r="G117" s="15">
        <v>70</v>
      </c>
      <c r="H117" s="16">
        <v>25</v>
      </c>
      <c r="I117" s="17">
        <v>60</v>
      </c>
      <c r="J117" s="18">
        <f>SUM(BaseStatGenV[[#This Row],[HP]:[Speed]])</f>
        <v>295</v>
      </c>
      <c r="K117" s="42">
        <f>AVERAGE(BaseStatGenV[[#This Row],[HP]:[Speed]])</f>
        <v>49.166666666666664</v>
      </c>
    </row>
    <row r="118" spans="1:11" ht="25" customHeight="1" thickTop="1" thickBot="1" x14ac:dyDescent="0.25">
      <c r="A118" s="27" t="s">
        <v>662</v>
      </c>
      <c r="B118" s="20" t="s">
        <v>166</v>
      </c>
      <c r="C118" s="28" t="str" cm="1">
        <f t="array" ref="C11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8" s="12">
        <v>55</v>
      </c>
      <c r="E118" s="13">
        <v>65</v>
      </c>
      <c r="F118" s="14">
        <v>95</v>
      </c>
      <c r="G118" s="15">
        <v>95</v>
      </c>
      <c r="H118" s="16">
        <v>45</v>
      </c>
      <c r="I118" s="17">
        <v>85</v>
      </c>
      <c r="J118" s="18">
        <f>SUM(BaseStatGenV[[#This Row],[HP]:[Speed]])</f>
        <v>440</v>
      </c>
      <c r="K118" s="42">
        <f>AVERAGE(BaseStatGenV[[#This Row],[HP]:[Speed]])</f>
        <v>73.333333333333329</v>
      </c>
    </row>
    <row r="119" spans="1:11" ht="25" customHeight="1" thickTop="1" thickBot="1" x14ac:dyDescent="0.25">
      <c r="A119" s="27" t="s">
        <v>663</v>
      </c>
      <c r="B119" s="20" t="s">
        <v>167</v>
      </c>
      <c r="C119" s="28" t="str" cm="1">
        <f t="array" ref="C11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19" s="12">
        <v>45</v>
      </c>
      <c r="E119" s="13">
        <v>67</v>
      </c>
      <c r="F119" s="14">
        <v>60</v>
      </c>
      <c r="G119" s="15">
        <v>35</v>
      </c>
      <c r="H119" s="16">
        <v>50</v>
      </c>
      <c r="I119" s="17">
        <v>63</v>
      </c>
      <c r="J119" s="18">
        <f>SUM(BaseStatGenV[[#This Row],[HP]:[Speed]])</f>
        <v>320</v>
      </c>
      <c r="K119" s="42">
        <f>AVERAGE(BaseStatGenV[[#This Row],[HP]:[Speed]])</f>
        <v>53.333333333333336</v>
      </c>
    </row>
    <row r="120" spans="1:11" ht="25" customHeight="1" thickTop="1" thickBot="1" x14ac:dyDescent="0.25">
      <c r="A120" s="27" t="s">
        <v>664</v>
      </c>
      <c r="B120" s="20" t="s">
        <v>168</v>
      </c>
      <c r="C120" s="28" t="str" cm="1">
        <f t="array" ref="C12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0" s="12">
        <v>80</v>
      </c>
      <c r="E120" s="13">
        <v>92</v>
      </c>
      <c r="F120" s="14">
        <v>65</v>
      </c>
      <c r="G120" s="15">
        <v>65</v>
      </c>
      <c r="H120" s="16">
        <v>80</v>
      </c>
      <c r="I120" s="17">
        <v>68</v>
      </c>
      <c r="J120" s="18">
        <f>SUM(BaseStatGenV[[#This Row],[HP]:[Speed]])</f>
        <v>450</v>
      </c>
      <c r="K120" s="42">
        <f>AVERAGE(BaseStatGenV[[#This Row],[HP]:[Speed]])</f>
        <v>75</v>
      </c>
    </row>
    <row r="121" spans="1:11" ht="25" customHeight="1" thickTop="1" thickBot="1" x14ac:dyDescent="0.25">
      <c r="A121" s="27" t="s">
        <v>665</v>
      </c>
      <c r="B121" s="20" t="s">
        <v>169</v>
      </c>
      <c r="C121" s="28" t="str" cm="1">
        <f t="array" ref="C12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1" s="12">
        <v>30</v>
      </c>
      <c r="E121" s="13">
        <v>45</v>
      </c>
      <c r="F121" s="14">
        <v>55</v>
      </c>
      <c r="G121" s="15">
        <v>70</v>
      </c>
      <c r="H121" s="16">
        <v>55</v>
      </c>
      <c r="I121" s="17">
        <v>85</v>
      </c>
      <c r="J121" s="18">
        <f>SUM(BaseStatGenV[[#This Row],[HP]:[Speed]])</f>
        <v>340</v>
      </c>
      <c r="K121" s="42">
        <f>AVERAGE(BaseStatGenV[[#This Row],[HP]:[Speed]])</f>
        <v>56.666666666666664</v>
      </c>
    </row>
    <row r="122" spans="1:11" ht="25" customHeight="1" thickTop="1" thickBot="1" x14ac:dyDescent="0.25">
      <c r="A122" s="27" t="s">
        <v>666</v>
      </c>
      <c r="B122" s="20" t="s">
        <v>170</v>
      </c>
      <c r="C122" s="28" t="str" cm="1">
        <f t="array" ref="C12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2" s="12">
        <v>60</v>
      </c>
      <c r="E122" s="13">
        <v>75</v>
      </c>
      <c r="F122" s="14">
        <v>85</v>
      </c>
      <c r="G122" s="15">
        <v>100</v>
      </c>
      <c r="H122" s="16">
        <v>85</v>
      </c>
      <c r="I122" s="17">
        <v>115</v>
      </c>
      <c r="J122" s="18">
        <f>SUM(BaseStatGenV[[#This Row],[HP]:[Speed]])</f>
        <v>520</v>
      </c>
      <c r="K122" s="42">
        <f>AVERAGE(BaseStatGenV[[#This Row],[HP]:[Speed]])</f>
        <v>86.666666666666671</v>
      </c>
    </row>
    <row r="123" spans="1:11" ht="25" customHeight="1" thickTop="1" thickBot="1" x14ac:dyDescent="0.25">
      <c r="A123" s="27" t="s">
        <v>667</v>
      </c>
      <c r="B123" s="20" t="s">
        <v>171</v>
      </c>
      <c r="C123" s="28" t="str" cm="1">
        <f t="array" ref="C12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3" s="12">
        <v>40</v>
      </c>
      <c r="E123" s="13">
        <v>45</v>
      </c>
      <c r="F123" s="14">
        <v>65</v>
      </c>
      <c r="G123" s="15">
        <v>100</v>
      </c>
      <c r="H123" s="16">
        <v>120</v>
      </c>
      <c r="I123" s="17">
        <v>90</v>
      </c>
      <c r="J123" s="18">
        <f>SUM(BaseStatGenV[[#This Row],[HP]:[Speed]])</f>
        <v>460</v>
      </c>
      <c r="K123" s="42">
        <f>AVERAGE(BaseStatGenV[[#This Row],[HP]:[Speed]])</f>
        <v>76.666666666666671</v>
      </c>
    </row>
    <row r="124" spans="1:11" ht="25" customHeight="1" thickTop="1" thickBot="1" x14ac:dyDescent="0.25">
      <c r="A124" s="27" t="s">
        <v>668</v>
      </c>
      <c r="B124" s="20" t="s">
        <v>172</v>
      </c>
      <c r="C124" s="28" t="str" cm="1">
        <f t="array" ref="C12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4" s="12">
        <v>70</v>
      </c>
      <c r="E124" s="13">
        <v>110</v>
      </c>
      <c r="F124" s="14">
        <v>80</v>
      </c>
      <c r="G124" s="15">
        <v>55</v>
      </c>
      <c r="H124" s="16">
        <v>80</v>
      </c>
      <c r="I124" s="17">
        <v>105</v>
      </c>
      <c r="J124" s="18">
        <f>SUM(BaseStatGenV[[#This Row],[HP]:[Speed]])</f>
        <v>500</v>
      </c>
      <c r="K124" s="42">
        <f>AVERAGE(BaseStatGenV[[#This Row],[HP]:[Speed]])</f>
        <v>83.333333333333329</v>
      </c>
    </row>
    <row r="125" spans="1:11" ht="25" customHeight="1" thickTop="1" thickBot="1" x14ac:dyDescent="0.25">
      <c r="A125" s="27" t="s">
        <v>669</v>
      </c>
      <c r="B125" s="20" t="s">
        <v>173</v>
      </c>
      <c r="C125" s="28" t="str" cm="1">
        <f t="array" ref="C12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5" s="12">
        <v>65</v>
      </c>
      <c r="E125" s="13">
        <v>50</v>
      </c>
      <c r="F125" s="14">
        <v>35</v>
      </c>
      <c r="G125" s="15">
        <v>115</v>
      </c>
      <c r="H125" s="16">
        <v>95</v>
      </c>
      <c r="I125" s="17">
        <v>95</v>
      </c>
      <c r="J125" s="18">
        <f>SUM(BaseStatGenV[[#This Row],[HP]:[Speed]])</f>
        <v>455</v>
      </c>
      <c r="K125" s="42">
        <f>AVERAGE(BaseStatGenV[[#This Row],[HP]:[Speed]])</f>
        <v>75.833333333333329</v>
      </c>
    </row>
    <row r="126" spans="1:11" ht="25" customHeight="1" thickTop="1" thickBot="1" x14ac:dyDescent="0.25">
      <c r="A126" s="27" t="s">
        <v>670</v>
      </c>
      <c r="B126" s="20" t="s">
        <v>174</v>
      </c>
      <c r="C126" s="28" t="str" cm="1">
        <f t="array" ref="C12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6" s="12">
        <v>65</v>
      </c>
      <c r="E126" s="13">
        <v>83</v>
      </c>
      <c r="F126" s="14">
        <v>57</v>
      </c>
      <c r="G126" s="15">
        <v>95</v>
      </c>
      <c r="H126" s="16">
        <v>85</v>
      </c>
      <c r="I126" s="17">
        <v>105</v>
      </c>
      <c r="J126" s="18">
        <f>SUM(BaseStatGenV[[#This Row],[HP]:[Speed]])</f>
        <v>490</v>
      </c>
      <c r="K126" s="42">
        <f>AVERAGE(BaseStatGenV[[#This Row],[HP]:[Speed]])</f>
        <v>81.666666666666671</v>
      </c>
    </row>
    <row r="127" spans="1:11" ht="25" customHeight="1" thickTop="1" thickBot="1" x14ac:dyDescent="0.25">
      <c r="A127" s="27" t="s">
        <v>671</v>
      </c>
      <c r="B127" s="20" t="s">
        <v>175</v>
      </c>
      <c r="C127" s="28" t="str" cm="1">
        <f t="array" ref="C12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7" s="12">
        <v>65</v>
      </c>
      <c r="E127" s="13">
        <v>95</v>
      </c>
      <c r="F127" s="14">
        <v>57</v>
      </c>
      <c r="G127" s="15">
        <v>100</v>
      </c>
      <c r="H127" s="16">
        <v>85</v>
      </c>
      <c r="I127" s="17">
        <v>93</v>
      </c>
      <c r="J127" s="18">
        <f>SUM(BaseStatGenV[[#This Row],[HP]:[Speed]])</f>
        <v>495</v>
      </c>
      <c r="K127" s="42">
        <f>AVERAGE(BaseStatGenV[[#This Row],[HP]:[Speed]])</f>
        <v>82.5</v>
      </c>
    </row>
    <row r="128" spans="1:11" ht="25" customHeight="1" thickTop="1" thickBot="1" x14ac:dyDescent="0.25">
      <c r="A128" s="27" t="s">
        <v>672</v>
      </c>
      <c r="B128" s="20" t="s">
        <v>176</v>
      </c>
      <c r="C128" s="28" t="str" cm="1">
        <f t="array" ref="C12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8" s="12">
        <v>65</v>
      </c>
      <c r="E128" s="13">
        <v>125</v>
      </c>
      <c r="F128" s="14">
        <v>100</v>
      </c>
      <c r="G128" s="15">
        <v>55</v>
      </c>
      <c r="H128" s="16">
        <v>70</v>
      </c>
      <c r="I128" s="17">
        <v>85</v>
      </c>
      <c r="J128" s="18">
        <f>SUM(BaseStatGenV[[#This Row],[HP]:[Speed]])</f>
        <v>500</v>
      </c>
      <c r="K128" s="42">
        <f>AVERAGE(BaseStatGenV[[#This Row],[HP]:[Speed]])</f>
        <v>83.333333333333329</v>
      </c>
    </row>
    <row r="129" spans="1:11" ht="25" customHeight="1" thickTop="1" thickBot="1" x14ac:dyDescent="0.25">
      <c r="A129" s="27" t="s">
        <v>673</v>
      </c>
      <c r="B129" s="20" t="s">
        <v>177</v>
      </c>
      <c r="C129" s="28" t="str" cm="1">
        <f t="array" ref="C12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29" s="12">
        <v>75</v>
      </c>
      <c r="E129" s="13">
        <v>100</v>
      </c>
      <c r="F129" s="14">
        <v>95</v>
      </c>
      <c r="G129" s="15">
        <v>40</v>
      </c>
      <c r="H129" s="16">
        <v>70</v>
      </c>
      <c r="I129" s="17">
        <v>110</v>
      </c>
      <c r="J129" s="18">
        <f>SUM(BaseStatGenV[[#This Row],[HP]:[Speed]])</f>
        <v>490</v>
      </c>
      <c r="K129" s="42">
        <f>AVERAGE(BaseStatGenV[[#This Row],[HP]:[Speed]])</f>
        <v>81.666666666666671</v>
      </c>
    </row>
    <row r="130" spans="1:11" ht="25" customHeight="1" thickTop="1" thickBot="1" x14ac:dyDescent="0.25">
      <c r="A130" s="27" t="s">
        <v>674</v>
      </c>
      <c r="B130" s="20" t="s">
        <v>178</v>
      </c>
      <c r="C130" s="28" t="str" cm="1">
        <f t="array" ref="C13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0" s="12">
        <v>20</v>
      </c>
      <c r="E130" s="13">
        <v>10</v>
      </c>
      <c r="F130" s="14">
        <v>55</v>
      </c>
      <c r="G130" s="15">
        <v>15</v>
      </c>
      <c r="H130" s="16">
        <v>20</v>
      </c>
      <c r="I130" s="17">
        <v>80</v>
      </c>
      <c r="J130" s="18">
        <f>SUM(BaseStatGenV[[#This Row],[HP]:[Speed]])</f>
        <v>200</v>
      </c>
      <c r="K130" s="42">
        <f>AVERAGE(BaseStatGenV[[#This Row],[HP]:[Speed]])</f>
        <v>33.333333333333336</v>
      </c>
    </row>
    <row r="131" spans="1:11" ht="25" customHeight="1" thickTop="1" thickBot="1" x14ac:dyDescent="0.25">
      <c r="A131" s="27" t="s">
        <v>675</v>
      </c>
      <c r="B131" s="20" t="s">
        <v>179</v>
      </c>
      <c r="C131" s="28" t="str" cm="1">
        <f t="array" ref="C13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1" s="12">
        <v>95</v>
      </c>
      <c r="E131" s="13">
        <v>125</v>
      </c>
      <c r="F131" s="14">
        <v>79</v>
      </c>
      <c r="G131" s="15">
        <v>60</v>
      </c>
      <c r="H131" s="16">
        <v>100</v>
      </c>
      <c r="I131" s="17">
        <v>81</v>
      </c>
      <c r="J131" s="18">
        <f>SUM(BaseStatGenV[[#This Row],[HP]:[Speed]])</f>
        <v>540</v>
      </c>
      <c r="K131" s="42">
        <f>AVERAGE(BaseStatGenV[[#This Row],[HP]:[Speed]])</f>
        <v>90</v>
      </c>
    </row>
    <row r="132" spans="1:11" ht="25" customHeight="1" thickTop="1" thickBot="1" x14ac:dyDescent="0.25">
      <c r="A132" s="27" t="s">
        <v>676</v>
      </c>
      <c r="B132" s="20" t="s">
        <v>180</v>
      </c>
      <c r="C132" s="28" t="str" cm="1">
        <f t="array" ref="C13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2" s="12">
        <v>130</v>
      </c>
      <c r="E132" s="13">
        <v>85</v>
      </c>
      <c r="F132" s="14">
        <v>80</v>
      </c>
      <c r="G132" s="15">
        <v>85</v>
      </c>
      <c r="H132" s="16">
        <v>95</v>
      </c>
      <c r="I132" s="17">
        <v>60</v>
      </c>
      <c r="J132" s="18">
        <f>SUM(BaseStatGenV[[#This Row],[HP]:[Speed]])</f>
        <v>535</v>
      </c>
      <c r="K132" s="42">
        <f>AVERAGE(BaseStatGenV[[#This Row],[HP]:[Speed]])</f>
        <v>89.166666666666671</v>
      </c>
    </row>
    <row r="133" spans="1:11" ht="25" customHeight="1" thickTop="1" thickBot="1" x14ac:dyDescent="0.25">
      <c r="A133" s="27" t="s">
        <v>677</v>
      </c>
      <c r="B133" s="20" t="s">
        <v>181</v>
      </c>
      <c r="C133" s="28" t="str" cm="1">
        <f t="array" ref="C13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3" s="12">
        <v>48</v>
      </c>
      <c r="E133" s="13">
        <v>48</v>
      </c>
      <c r="F133" s="14">
        <v>48</v>
      </c>
      <c r="G133" s="15">
        <v>48</v>
      </c>
      <c r="H133" s="16">
        <v>48</v>
      </c>
      <c r="I133" s="17">
        <v>48</v>
      </c>
      <c r="J133" s="18">
        <f>SUM(BaseStatGenV[[#This Row],[HP]:[Speed]])</f>
        <v>288</v>
      </c>
      <c r="K133" s="42">
        <f>AVERAGE(BaseStatGenV[[#This Row],[HP]:[Speed]])</f>
        <v>48</v>
      </c>
    </row>
    <row r="134" spans="1:11" ht="25" customHeight="1" thickTop="1" thickBot="1" x14ac:dyDescent="0.25">
      <c r="A134" s="27" t="s">
        <v>678</v>
      </c>
      <c r="B134" s="20" t="s">
        <v>182</v>
      </c>
      <c r="C134" s="28" t="str" cm="1">
        <f t="array" ref="C13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4" s="12">
        <v>55</v>
      </c>
      <c r="E134" s="13">
        <v>55</v>
      </c>
      <c r="F134" s="14">
        <v>50</v>
      </c>
      <c r="G134" s="15">
        <v>45</v>
      </c>
      <c r="H134" s="16">
        <v>65</v>
      </c>
      <c r="I134" s="17">
        <v>55</v>
      </c>
      <c r="J134" s="18">
        <f>SUM(BaseStatGenV[[#This Row],[HP]:[Speed]])</f>
        <v>325</v>
      </c>
      <c r="K134" s="42">
        <f>AVERAGE(BaseStatGenV[[#This Row],[HP]:[Speed]])</f>
        <v>54.166666666666664</v>
      </c>
    </row>
    <row r="135" spans="1:11" ht="25" customHeight="1" thickTop="1" thickBot="1" x14ac:dyDescent="0.25">
      <c r="A135" s="27" t="s">
        <v>679</v>
      </c>
      <c r="B135" s="20" t="s">
        <v>183</v>
      </c>
      <c r="C135" s="28" t="str" cm="1">
        <f t="array" ref="C13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5" s="12">
        <v>130</v>
      </c>
      <c r="E135" s="13">
        <v>65</v>
      </c>
      <c r="F135" s="14">
        <v>60</v>
      </c>
      <c r="G135" s="15">
        <v>110</v>
      </c>
      <c r="H135" s="16">
        <v>95</v>
      </c>
      <c r="I135" s="17">
        <v>65</v>
      </c>
      <c r="J135" s="18">
        <f>SUM(BaseStatGenV[[#This Row],[HP]:[Speed]])</f>
        <v>525</v>
      </c>
      <c r="K135" s="42">
        <f>AVERAGE(BaseStatGenV[[#This Row],[HP]:[Speed]])</f>
        <v>87.5</v>
      </c>
    </row>
    <row r="136" spans="1:11" ht="25" customHeight="1" thickTop="1" thickBot="1" x14ac:dyDescent="0.25">
      <c r="A136" s="27" t="s">
        <v>680</v>
      </c>
      <c r="B136" s="20" t="s">
        <v>184</v>
      </c>
      <c r="C136" s="28" t="str" cm="1">
        <f t="array" ref="C13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6" s="12">
        <v>65</v>
      </c>
      <c r="E136" s="13">
        <v>65</v>
      </c>
      <c r="F136" s="14">
        <v>60</v>
      </c>
      <c r="G136" s="15">
        <v>110</v>
      </c>
      <c r="H136" s="16">
        <v>95</v>
      </c>
      <c r="I136" s="17">
        <v>130</v>
      </c>
      <c r="J136" s="18">
        <f>SUM(BaseStatGenV[[#This Row],[HP]:[Speed]])</f>
        <v>525</v>
      </c>
      <c r="K136" s="42">
        <f>AVERAGE(BaseStatGenV[[#This Row],[HP]:[Speed]])</f>
        <v>87.5</v>
      </c>
    </row>
    <row r="137" spans="1:11" ht="25" customHeight="1" thickTop="1" thickBot="1" x14ac:dyDescent="0.25">
      <c r="A137" s="27" t="s">
        <v>681</v>
      </c>
      <c r="B137" s="20" t="s">
        <v>185</v>
      </c>
      <c r="C137" s="28" t="str" cm="1">
        <f t="array" ref="C13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7" s="12">
        <v>65</v>
      </c>
      <c r="E137" s="13">
        <v>130</v>
      </c>
      <c r="F137" s="14">
        <v>60</v>
      </c>
      <c r="G137" s="15">
        <v>95</v>
      </c>
      <c r="H137" s="16">
        <v>110</v>
      </c>
      <c r="I137" s="17">
        <v>65</v>
      </c>
      <c r="J137" s="18">
        <f>SUM(BaseStatGenV[[#This Row],[HP]:[Speed]])</f>
        <v>525</v>
      </c>
      <c r="K137" s="42">
        <f>AVERAGE(BaseStatGenV[[#This Row],[HP]:[Speed]])</f>
        <v>87.5</v>
      </c>
    </row>
    <row r="138" spans="1:11" ht="25" customHeight="1" thickTop="1" thickBot="1" x14ac:dyDescent="0.25">
      <c r="A138" s="27" t="s">
        <v>682</v>
      </c>
      <c r="B138" s="20" t="s">
        <v>186</v>
      </c>
      <c r="C138" s="28" t="str" cm="1">
        <f t="array" ref="C13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8" s="12">
        <v>65</v>
      </c>
      <c r="E138" s="13">
        <v>60</v>
      </c>
      <c r="F138" s="14">
        <v>70</v>
      </c>
      <c r="G138" s="15">
        <v>85</v>
      </c>
      <c r="H138" s="16">
        <v>75</v>
      </c>
      <c r="I138" s="17">
        <v>40</v>
      </c>
      <c r="J138" s="18">
        <f>SUM(BaseStatGenV[[#This Row],[HP]:[Speed]])</f>
        <v>395</v>
      </c>
      <c r="K138" s="42">
        <f>AVERAGE(BaseStatGenV[[#This Row],[HP]:[Speed]])</f>
        <v>65.833333333333329</v>
      </c>
    </row>
    <row r="139" spans="1:11" ht="25" customHeight="1" thickTop="1" thickBot="1" x14ac:dyDescent="0.25">
      <c r="A139" s="27" t="s">
        <v>683</v>
      </c>
      <c r="B139" s="20" t="s">
        <v>187</v>
      </c>
      <c r="C139" s="28" t="str" cm="1">
        <f t="array" ref="C13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39" s="12">
        <v>35</v>
      </c>
      <c r="E139" s="13">
        <v>40</v>
      </c>
      <c r="F139" s="14">
        <v>100</v>
      </c>
      <c r="G139" s="15">
        <v>90</v>
      </c>
      <c r="H139" s="16">
        <v>55</v>
      </c>
      <c r="I139" s="17">
        <v>35</v>
      </c>
      <c r="J139" s="18">
        <f>SUM(BaseStatGenV[[#This Row],[HP]:[Speed]])</f>
        <v>355</v>
      </c>
      <c r="K139" s="42">
        <f>AVERAGE(BaseStatGenV[[#This Row],[HP]:[Speed]])</f>
        <v>59.166666666666664</v>
      </c>
    </row>
    <row r="140" spans="1:11" ht="25" customHeight="1" thickTop="1" thickBot="1" x14ac:dyDescent="0.25">
      <c r="A140" s="27" t="s">
        <v>684</v>
      </c>
      <c r="B140" s="20" t="s">
        <v>188</v>
      </c>
      <c r="C140" s="28" t="str" cm="1">
        <f t="array" ref="C14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0" s="12">
        <v>70</v>
      </c>
      <c r="E140" s="13">
        <v>60</v>
      </c>
      <c r="F140" s="14">
        <v>125</v>
      </c>
      <c r="G140" s="15">
        <v>115</v>
      </c>
      <c r="H140" s="16">
        <v>70</v>
      </c>
      <c r="I140" s="17">
        <v>55</v>
      </c>
      <c r="J140" s="18">
        <f>SUM(BaseStatGenV[[#This Row],[HP]:[Speed]])</f>
        <v>495</v>
      </c>
      <c r="K140" s="42">
        <f>AVERAGE(BaseStatGenV[[#This Row],[HP]:[Speed]])</f>
        <v>82.5</v>
      </c>
    </row>
    <row r="141" spans="1:11" ht="25" customHeight="1" thickTop="1" thickBot="1" x14ac:dyDescent="0.25">
      <c r="A141" s="27" t="s">
        <v>685</v>
      </c>
      <c r="B141" s="20" t="s">
        <v>189</v>
      </c>
      <c r="C141" s="28" t="str" cm="1">
        <f t="array" ref="C14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1" s="12">
        <v>30</v>
      </c>
      <c r="E141" s="13">
        <v>80</v>
      </c>
      <c r="F141" s="14">
        <v>90</v>
      </c>
      <c r="G141" s="15">
        <v>55</v>
      </c>
      <c r="H141" s="16">
        <v>45</v>
      </c>
      <c r="I141" s="17">
        <v>55</v>
      </c>
      <c r="J141" s="18">
        <f>SUM(BaseStatGenV[[#This Row],[HP]:[Speed]])</f>
        <v>355</v>
      </c>
      <c r="K141" s="42">
        <f>AVERAGE(BaseStatGenV[[#This Row],[HP]:[Speed]])</f>
        <v>59.166666666666664</v>
      </c>
    </row>
    <row r="142" spans="1:11" ht="25" customHeight="1" thickTop="1" thickBot="1" x14ac:dyDescent="0.25">
      <c r="A142" s="27" t="s">
        <v>686</v>
      </c>
      <c r="B142" s="20" t="s">
        <v>190</v>
      </c>
      <c r="C142" s="28" t="str" cm="1">
        <f t="array" ref="C14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2" s="12">
        <v>60</v>
      </c>
      <c r="E142" s="13">
        <v>115</v>
      </c>
      <c r="F142" s="14">
        <v>105</v>
      </c>
      <c r="G142" s="15">
        <v>65</v>
      </c>
      <c r="H142" s="16">
        <v>70</v>
      </c>
      <c r="I142" s="17">
        <v>80</v>
      </c>
      <c r="J142" s="18">
        <f>SUM(BaseStatGenV[[#This Row],[HP]:[Speed]])</f>
        <v>495</v>
      </c>
      <c r="K142" s="42">
        <f>AVERAGE(BaseStatGenV[[#This Row],[HP]:[Speed]])</f>
        <v>82.5</v>
      </c>
    </row>
    <row r="143" spans="1:11" ht="25" customHeight="1" thickTop="1" thickBot="1" x14ac:dyDescent="0.25">
      <c r="A143" s="27" t="s">
        <v>687</v>
      </c>
      <c r="B143" s="20" t="s">
        <v>191</v>
      </c>
      <c r="C143" s="28" t="str" cm="1">
        <f t="array" ref="C14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3" s="12">
        <v>80</v>
      </c>
      <c r="E143" s="13">
        <v>105</v>
      </c>
      <c r="F143" s="14">
        <v>65</v>
      </c>
      <c r="G143" s="15">
        <v>60</v>
      </c>
      <c r="H143" s="16">
        <v>75</v>
      </c>
      <c r="I143" s="17">
        <v>130</v>
      </c>
      <c r="J143" s="18">
        <f>SUM(BaseStatGenV[[#This Row],[HP]:[Speed]])</f>
        <v>515</v>
      </c>
      <c r="K143" s="42">
        <f>AVERAGE(BaseStatGenV[[#This Row],[HP]:[Speed]])</f>
        <v>85.833333333333329</v>
      </c>
    </row>
    <row r="144" spans="1:11" ht="25" customHeight="1" thickTop="1" thickBot="1" x14ac:dyDescent="0.25">
      <c r="A144" s="27" t="s">
        <v>688</v>
      </c>
      <c r="B144" s="20" t="s">
        <v>192</v>
      </c>
      <c r="C144" s="28" t="str" cm="1">
        <f t="array" ref="C14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4" s="12">
        <v>160</v>
      </c>
      <c r="E144" s="13">
        <v>110</v>
      </c>
      <c r="F144" s="14">
        <v>65</v>
      </c>
      <c r="G144" s="15">
        <v>65</v>
      </c>
      <c r="H144" s="16">
        <v>110</v>
      </c>
      <c r="I144" s="17">
        <v>30</v>
      </c>
      <c r="J144" s="18">
        <f>SUM(BaseStatGenV[[#This Row],[HP]:[Speed]])</f>
        <v>540</v>
      </c>
      <c r="K144" s="42">
        <f>AVERAGE(BaseStatGenV[[#This Row],[HP]:[Speed]])</f>
        <v>90</v>
      </c>
    </row>
    <row r="145" spans="1:11" ht="25" customHeight="1" thickTop="1" thickBot="1" x14ac:dyDescent="0.25">
      <c r="A145" s="27" t="s">
        <v>689</v>
      </c>
      <c r="B145" s="20" t="s">
        <v>193</v>
      </c>
      <c r="C145" s="28" t="str" cm="1">
        <f t="array" ref="C14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5" s="12">
        <v>90</v>
      </c>
      <c r="E145" s="13">
        <v>85</v>
      </c>
      <c r="F145" s="14">
        <v>100</v>
      </c>
      <c r="G145" s="15">
        <v>95</v>
      </c>
      <c r="H145" s="16">
        <v>125</v>
      </c>
      <c r="I145" s="17">
        <v>85</v>
      </c>
      <c r="J145" s="18">
        <f>SUM(BaseStatGenV[[#This Row],[HP]:[Speed]])</f>
        <v>580</v>
      </c>
      <c r="K145" s="42">
        <f>AVERAGE(BaseStatGenV[[#This Row],[HP]:[Speed]])</f>
        <v>96.666666666666671</v>
      </c>
    </row>
    <row r="146" spans="1:11" ht="25" customHeight="1" thickTop="1" thickBot="1" x14ac:dyDescent="0.25">
      <c r="A146" s="27" t="s">
        <v>690</v>
      </c>
      <c r="B146" s="20" t="s">
        <v>194</v>
      </c>
      <c r="C146" s="28" t="str" cm="1">
        <f t="array" ref="C14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6" s="12">
        <v>90</v>
      </c>
      <c r="E146" s="13">
        <v>90</v>
      </c>
      <c r="F146" s="14">
        <v>85</v>
      </c>
      <c r="G146" s="15">
        <v>125</v>
      </c>
      <c r="H146" s="16">
        <v>90</v>
      </c>
      <c r="I146" s="17">
        <v>100</v>
      </c>
      <c r="J146" s="18">
        <f>SUM(BaseStatGenV[[#This Row],[HP]:[Speed]])</f>
        <v>580</v>
      </c>
      <c r="K146" s="42">
        <f>AVERAGE(BaseStatGenV[[#This Row],[HP]:[Speed]])</f>
        <v>96.666666666666671</v>
      </c>
    </row>
    <row r="147" spans="1:11" ht="25" customHeight="1" thickTop="1" thickBot="1" x14ac:dyDescent="0.25">
      <c r="A147" s="27" t="s">
        <v>691</v>
      </c>
      <c r="B147" s="20" t="s">
        <v>195</v>
      </c>
      <c r="C147" s="28" t="str" cm="1">
        <f t="array" ref="C14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7" s="12">
        <v>90</v>
      </c>
      <c r="E147" s="13">
        <v>100</v>
      </c>
      <c r="F147" s="14">
        <v>90</v>
      </c>
      <c r="G147" s="15">
        <v>125</v>
      </c>
      <c r="H147" s="16">
        <v>85</v>
      </c>
      <c r="I147" s="17">
        <v>90</v>
      </c>
      <c r="J147" s="18">
        <f>SUM(BaseStatGenV[[#This Row],[HP]:[Speed]])</f>
        <v>580</v>
      </c>
      <c r="K147" s="42">
        <f>AVERAGE(BaseStatGenV[[#This Row],[HP]:[Speed]])</f>
        <v>96.666666666666671</v>
      </c>
    </row>
    <row r="148" spans="1:11" ht="25" customHeight="1" thickTop="1" thickBot="1" x14ac:dyDescent="0.25">
      <c r="A148" s="27" t="s">
        <v>692</v>
      </c>
      <c r="B148" s="20" t="s">
        <v>196</v>
      </c>
      <c r="C148" s="28" t="str" cm="1">
        <f t="array" ref="C14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8" s="12">
        <v>41</v>
      </c>
      <c r="E148" s="13">
        <v>64</v>
      </c>
      <c r="F148" s="14">
        <v>45</v>
      </c>
      <c r="G148" s="15">
        <v>50</v>
      </c>
      <c r="H148" s="16">
        <v>50</v>
      </c>
      <c r="I148" s="17">
        <v>50</v>
      </c>
      <c r="J148" s="18">
        <f>SUM(BaseStatGenV[[#This Row],[HP]:[Speed]])</f>
        <v>300</v>
      </c>
      <c r="K148" s="42">
        <f>AVERAGE(BaseStatGenV[[#This Row],[HP]:[Speed]])</f>
        <v>50</v>
      </c>
    </row>
    <row r="149" spans="1:11" ht="25" customHeight="1" thickTop="1" thickBot="1" x14ac:dyDescent="0.25">
      <c r="A149" s="27" t="s">
        <v>693</v>
      </c>
      <c r="B149" s="20" t="s">
        <v>197</v>
      </c>
      <c r="C149" s="28" t="str" cm="1">
        <f t="array" ref="C14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49" s="12">
        <v>61</v>
      </c>
      <c r="E149" s="13">
        <v>84</v>
      </c>
      <c r="F149" s="14">
        <v>65</v>
      </c>
      <c r="G149" s="15">
        <v>70</v>
      </c>
      <c r="H149" s="16">
        <v>70</v>
      </c>
      <c r="I149" s="17">
        <v>70</v>
      </c>
      <c r="J149" s="18">
        <f>SUM(BaseStatGenV[[#This Row],[HP]:[Speed]])</f>
        <v>420</v>
      </c>
      <c r="K149" s="42">
        <f>AVERAGE(BaseStatGenV[[#This Row],[HP]:[Speed]])</f>
        <v>70</v>
      </c>
    </row>
    <row r="150" spans="1:11" ht="25" customHeight="1" thickTop="1" thickBot="1" x14ac:dyDescent="0.25">
      <c r="A150" s="27" t="s">
        <v>694</v>
      </c>
      <c r="B150" s="20" t="s">
        <v>198</v>
      </c>
      <c r="C150" s="28" t="str" cm="1">
        <f t="array" ref="C15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50" s="12">
        <v>91</v>
      </c>
      <c r="E150" s="13">
        <v>134</v>
      </c>
      <c r="F150" s="14">
        <v>95</v>
      </c>
      <c r="G150" s="15">
        <v>100</v>
      </c>
      <c r="H150" s="16">
        <v>100</v>
      </c>
      <c r="I150" s="17">
        <v>80</v>
      </c>
      <c r="J150" s="18">
        <f>SUM(BaseStatGenV[[#This Row],[HP]:[Speed]])</f>
        <v>600</v>
      </c>
      <c r="K150" s="42">
        <f>AVERAGE(BaseStatGenV[[#This Row],[HP]:[Speed]])</f>
        <v>100</v>
      </c>
    </row>
    <row r="151" spans="1:11" ht="25" customHeight="1" thickTop="1" thickBot="1" x14ac:dyDescent="0.25">
      <c r="A151" s="27" t="s">
        <v>695</v>
      </c>
      <c r="B151" s="20" t="s">
        <v>199</v>
      </c>
      <c r="C151" s="28" t="str" cm="1">
        <f t="array" ref="C15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51" s="12">
        <v>106</v>
      </c>
      <c r="E151" s="13">
        <v>110</v>
      </c>
      <c r="F151" s="14">
        <v>90</v>
      </c>
      <c r="G151" s="15">
        <v>154</v>
      </c>
      <c r="H151" s="16">
        <v>90</v>
      </c>
      <c r="I151" s="17">
        <v>130</v>
      </c>
      <c r="J151" s="18">
        <f>SUM(BaseStatGenV[[#This Row],[HP]:[Speed]])</f>
        <v>680</v>
      </c>
      <c r="K151" s="42">
        <f>AVERAGE(BaseStatGenV[[#This Row],[HP]:[Speed]])</f>
        <v>113.33333333333333</v>
      </c>
    </row>
    <row r="152" spans="1:11" ht="25" customHeight="1" thickTop="1" thickBot="1" x14ac:dyDescent="0.25">
      <c r="A152" s="27" t="s">
        <v>696</v>
      </c>
      <c r="B152" s="20" t="s">
        <v>200</v>
      </c>
      <c r="C152" s="28" t="str" cm="1">
        <f t="array" ref="C15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Kanto</v>
      </c>
      <c r="D152" s="12">
        <v>100</v>
      </c>
      <c r="E152" s="13">
        <v>100</v>
      </c>
      <c r="F152" s="14">
        <v>100</v>
      </c>
      <c r="G152" s="15">
        <v>100</v>
      </c>
      <c r="H152" s="16">
        <v>100</v>
      </c>
      <c r="I152" s="17">
        <v>100</v>
      </c>
      <c r="J152" s="18">
        <f>SUM(BaseStatGenV[[#This Row],[HP]:[Speed]])</f>
        <v>600</v>
      </c>
      <c r="K152" s="42">
        <f>AVERAGE(BaseStatGenV[[#This Row],[HP]:[Speed]])</f>
        <v>100</v>
      </c>
    </row>
    <row r="153" spans="1:11" ht="25" customHeight="1" thickTop="1" thickBot="1" x14ac:dyDescent="0.25">
      <c r="A153" s="27" t="s">
        <v>697</v>
      </c>
      <c r="B153" s="20" t="s">
        <v>201</v>
      </c>
      <c r="C153" s="28" t="str" cm="1">
        <f t="array" ref="C15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53" s="12">
        <v>45</v>
      </c>
      <c r="E153" s="13">
        <v>49</v>
      </c>
      <c r="F153" s="14">
        <v>65</v>
      </c>
      <c r="G153" s="15">
        <v>49</v>
      </c>
      <c r="H153" s="16">
        <v>65</v>
      </c>
      <c r="I153" s="17">
        <v>45</v>
      </c>
      <c r="J153" s="18">
        <f>SUM(BaseStatGenV[[#This Row],[HP]:[Speed]])</f>
        <v>318</v>
      </c>
      <c r="K153" s="42">
        <f>AVERAGE(BaseStatGenV[[#This Row],[HP]:[Speed]])</f>
        <v>53</v>
      </c>
    </row>
    <row r="154" spans="1:11" ht="25" customHeight="1" thickTop="1" thickBot="1" x14ac:dyDescent="0.25">
      <c r="A154" s="27" t="s">
        <v>698</v>
      </c>
      <c r="B154" s="20" t="s">
        <v>202</v>
      </c>
      <c r="C154" s="28" t="str" cm="1">
        <f t="array" ref="C15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54" s="12">
        <v>60</v>
      </c>
      <c r="E154" s="13">
        <v>62</v>
      </c>
      <c r="F154" s="14">
        <v>80</v>
      </c>
      <c r="G154" s="15">
        <v>63</v>
      </c>
      <c r="H154" s="16">
        <v>80</v>
      </c>
      <c r="I154" s="17">
        <v>60</v>
      </c>
      <c r="J154" s="18">
        <f>SUM(BaseStatGenV[[#This Row],[HP]:[Speed]])</f>
        <v>405</v>
      </c>
      <c r="K154" s="42">
        <f>AVERAGE(BaseStatGenV[[#This Row],[HP]:[Speed]])</f>
        <v>67.5</v>
      </c>
    </row>
    <row r="155" spans="1:11" ht="25" customHeight="1" thickTop="1" thickBot="1" x14ac:dyDescent="0.25">
      <c r="A155" s="27" t="s">
        <v>699</v>
      </c>
      <c r="B155" s="20" t="s">
        <v>203</v>
      </c>
      <c r="C155" s="28" t="str" cm="1">
        <f t="array" ref="C15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55" s="12">
        <v>80</v>
      </c>
      <c r="E155" s="13">
        <v>82</v>
      </c>
      <c r="F155" s="14">
        <v>100</v>
      </c>
      <c r="G155" s="15">
        <v>83</v>
      </c>
      <c r="H155" s="16">
        <v>100</v>
      </c>
      <c r="I155" s="17">
        <v>80</v>
      </c>
      <c r="J155" s="18">
        <f>SUM(BaseStatGenV[[#This Row],[HP]:[Speed]])</f>
        <v>525</v>
      </c>
      <c r="K155" s="42">
        <f>AVERAGE(BaseStatGenV[[#This Row],[HP]:[Speed]])</f>
        <v>87.5</v>
      </c>
    </row>
    <row r="156" spans="1:11" ht="25" customHeight="1" thickTop="1" thickBot="1" x14ac:dyDescent="0.25">
      <c r="A156" s="27" t="s">
        <v>700</v>
      </c>
      <c r="B156" s="20" t="s">
        <v>204</v>
      </c>
      <c r="C156" s="28" t="str" cm="1">
        <f t="array" ref="C15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56" s="12">
        <v>39</v>
      </c>
      <c r="E156" s="13">
        <v>52</v>
      </c>
      <c r="F156" s="14">
        <v>43</v>
      </c>
      <c r="G156" s="15">
        <v>60</v>
      </c>
      <c r="H156" s="16">
        <v>50</v>
      </c>
      <c r="I156" s="17">
        <v>65</v>
      </c>
      <c r="J156" s="18">
        <f>SUM(BaseStatGenV[[#This Row],[HP]:[Speed]])</f>
        <v>309</v>
      </c>
      <c r="K156" s="42">
        <f>AVERAGE(BaseStatGenV[[#This Row],[HP]:[Speed]])</f>
        <v>51.5</v>
      </c>
    </row>
    <row r="157" spans="1:11" ht="25" customHeight="1" thickTop="1" thickBot="1" x14ac:dyDescent="0.25">
      <c r="A157" s="27" t="s">
        <v>701</v>
      </c>
      <c r="B157" s="20" t="s">
        <v>205</v>
      </c>
      <c r="C157" s="28" t="str" cm="1">
        <f t="array" ref="C15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57" s="12">
        <v>58</v>
      </c>
      <c r="E157" s="13">
        <v>64</v>
      </c>
      <c r="F157" s="14">
        <v>58</v>
      </c>
      <c r="G157" s="15">
        <v>80</v>
      </c>
      <c r="H157" s="16">
        <v>65</v>
      </c>
      <c r="I157" s="17">
        <v>80</v>
      </c>
      <c r="J157" s="18">
        <f>SUM(BaseStatGenV[[#This Row],[HP]:[Speed]])</f>
        <v>405</v>
      </c>
      <c r="K157" s="42">
        <f>AVERAGE(BaseStatGenV[[#This Row],[HP]:[Speed]])</f>
        <v>67.5</v>
      </c>
    </row>
    <row r="158" spans="1:11" ht="25" customHeight="1" thickTop="1" thickBot="1" x14ac:dyDescent="0.25">
      <c r="A158" s="27" t="s">
        <v>702</v>
      </c>
      <c r="B158" s="20" t="s">
        <v>206</v>
      </c>
      <c r="C158" s="28" t="str" cm="1">
        <f t="array" ref="C15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58" s="12">
        <v>78</v>
      </c>
      <c r="E158" s="13">
        <v>84</v>
      </c>
      <c r="F158" s="14">
        <v>78</v>
      </c>
      <c r="G158" s="15">
        <v>109</v>
      </c>
      <c r="H158" s="16">
        <v>85</v>
      </c>
      <c r="I158" s="17">
        <v>100</v>
      </c>
      <c r="J158" s="18">
        <f>SUM(BaseStatGenV[[#This Row],[HP]:[Speed]])</f>
        <v>534</v>
      </c>
      <c r="K158" s="42">
        <f>AVERAGE(BaseStatGenV[[#This Row],[HP]:[Speed]])</f>
        <v>89</v>
      </c>
    </row>
    <row r="159" spans="1:11" ht="25" customHeight="1" thickTop="1" thickBot="1" x14ac:dyDescent="0.25">
      <c r="A159" s="27" t="s">
        <v>703</v>
      </c>
      <c r="B159" s="20" t="s">
        <v>207</v>
      </c>
      <c r="C159" s="28" t="str" cm="1">
        <f t="array" ref="C15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59" s="12">
        <v>50</v>
      </c>
      <c r="E159" s="13">
        <v>65</v>
      </c>
      <c r="F159" s="14">
        <v>64</v>
      </c>
      <c r="G159" s="15">
        <v>44</v>
      </c>
      <c r="H159" s="16">
        <v>48</v>
      </c>
      <c r="I159" s="17">
        <v>43</v>
      </c>
      <c r="J159" s="18">
        <f>SUM(BaseStatGenV[[#This Row],[HP]:[Speed]])</f>
        <v>314</v>
      </c>
      <c r="K159" s="42">
        <f>AVERAGE(BaseStatGenV[[#This Row],[HP]:[Speed]])</f>
        <v>52.333333333333336</v>
      </c>
    </row>
    <row r="160" spans="1:11" ht="25" customHeight="1" thickTop="1" thickBot="1" x14ac:dyDescent="0.25">
      <c r="A160" s="27" t="s">
        <v>704</v>
      </c>
      <c r="B160" s="20" t="s">
        <v>208</v>
      </c>
      <c r="C160" s="28" t="str" cm="1">
        <f t="array" ref="C16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60" s="12">
        <v>65</v>
      </c>
      <c r="E160" s="13">
        <v>80</v>
      </c>
      <c r="F160" s="14">
        <v>80</v>
      </c>
      <c r="G160" s="15">
        <v>59</v>
      </c>
      <c r="H160" s="16">
        <v>63</v>
      </c>
      <c r="I160" s="17">
        <v>58</v>
      </c>
      <c r="J160" s="18">
        <f>SUM(BaseStatGenV[[#This Row],[HP]:[Speed]])</f>
        <v>405</v>
      </c>
      <c r="K160" s="42">
        <f>AVERAGE(BaseStatGenV[[#This Row],[HP]:[Speed]])</f>
        <v>67.5</v>
      </c>
    </row>
    <row r="161" spans="1:11" ht="25" customHeight="1" thickTop="1" thickBot="1" x14ac:dyDescent="0.25">
      <c r="A161" s="27" t="s">
        <v>705</v>
      </c>
      <c r="B161" s="20" t="s">
        <v>209</v>
      </c>
      <c r="C161" s="28" t="str" cm="1">
        <f t="array" ref="C16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61" s="12">
        <v>85</v>
      </c>
      <c r="E161" s="13">
        <v>105</v>
      </c>
      <c r="F161" s="14">
        <v>100</v>
      </c>
      <c r="G161" s="15">
        <v>79</v>
      </c>
      <c r="H161" s="16">
        <v>83</v>
      </c>
      <c r="I161" s="17">
        <v>78</v>
      </c>
      <c r="J161" s="18">
        <f>SUM(BaseStatGenV[[#This Row],[HP]:[Speed]])</f>
        <v>530</v>
      </c>
      <c r="K161" s="42">
        <f>AVERAGE(BaseStatGenV[[#This Row],[HP]:[Speed]])</f>
        <v>88.333333333333329</v>
      </c>
    </row>
    <row r="162" spans="1:11" ht="25" customHeight="1" thickTop="1" thickBot="1" x14ac:dyDescent="0.25">
      <c r="A162" s="27" t="s">
        <v>706</v>
      </c>
      <c r="B162" s="20" t="s">
        <v>210</v>
      </c>
      <c r="C162" s="28" t="str" cm="1">
        <f t="array" ref="C16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62" s="12">
        <v>35</v>
      </c>
      <c r="E162" s="13">
        <v>46</v>
      </c>
      <c r="F162" s="14">
        <v>34</v>
      </c>
      <c r="G162" s="15">
        <v>35</v>
      </c>
      <c r="H162" s="16">
        <v>45</v>
      </c>
      <c r="I162" s="17">
        <v>20</v>
      </c>
      <c r="J162" s="18">
        <f>SUM(BaseStatGenV[[#This Row],[HP]:[Speed]])</f>
        <v>215</v>
      </c>
      <c r="K162" s="42">
        <f>AVERAGE(BaseStatGenV[[#This Row],[HP]:[Speed]])</f>
        <v>35.833333333333336</v>
      </c>
    </row>
    <row r="163" spans="1:11" ht="25" customHeight="1" thickTop="1" thickBot="1" x14ac:dyDescent="0.25">
      <c r="A163" s="27" t="s">
        <v>707</v>
      </c>
      <c r="B163" s="20" t="s">
        <v>211</v>
      </c>
      <c r="C163" s="28" t="str" cm="1">
        <f t="array" ref="C16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63" s="12">
        <v>85</v>
      </c>
      <c r="E163" s="13">
        <v>76</v>
      </c>
      <c r="F163" s="14">
        <v>64</v>
      </c>
      <c r="G163" s="15">
        <v>45</v>
      </c>
      <c r="H163" s="16">
        <v>55</v>
      </c>
      <c r="I163" s="17">
        <v>90</v>
      </c>
      <c r="J163" s="18">
        <f>SUM(BaseStatGenV[[#This Row],[HP]:[Speed]])</f>
        <v>415</v>
      </c>
      <c r="K163" s="42">
        <f>AVERAGE(BaseStatGenV[[#This Row],[HP]:[Speed]])</f>
        <v>69.166666666666671</v>
      </c>
    </row>
    <row r="164" spans="1:11" ht="25" customHeight="1" thickTop="1" thickBot="1" x14ac:dyDescent="0.25">
      <c r="A164" s="27" t="s">
        <v>708</v>
      </c>
      <c r="B164" s="20" t="s">
        <v>212</v>
      </c>
      <c r="C164" s="28" t="str" cm="1">
        <f t="array" ref="C16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64" s="12">
        <v>60</v>
      </c>
      <c r="E164" s="13">
        <v>30</v>
      </c>
      <c r="F164" s="14">
        <v>30</v>
      </c>
      <c r="G164" s="15">
        <v>36</v>
      </c>
      <c r="H164" s="16">
        <v>56</v>
      </c>
      <c r="I164" s="17">
        <v>50</v>
      </c>
      <c r="J164" s="18">
        <f>SUM(BaseStatGenV[[#This Row],[HP]:[Speed]])</f>
        <v>262</v>
      </c>
      <c r="K164" s="42">
        <f>AVERAGE(BaseStatGenV[[#This Row],[HP]:[Speed]])</f>
        <v>43.666666666666664</v>
      </c>
    </row>
    <row r="165" spans="1:11" ht="25" customHeight="1" thickTop="1" thickBot="1" x14ac:dyDescent="0.25">
      <c r="A165" s="27" t="s">
        <v>709</v>
      </c>
      <c r="B165" s="20" t="s">
        <v>213</v>
      </c>
      <c r="C165" s="28" t="str" cm="1">
        <f t="array" ref="C16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65" s="12">
        <v>100</v>
      </c>
      <c r="E165" s="13">
        <v>50</v>
      </c>
      <c r="F165" s="14">
        <v>50</v>
      </c>
      <c r="G165" s="15">
        <v>76</v>
      </c>
      <c r="H165" s="16">
        <v>96</v>
      </c>
      <c r="I165" s="17">
        <v>70</v>
      </c>
      <c r="J165" s="18">
        <f>SUM(BaseStatGenV[[#This Row],[HP]:[Speed]])</f>
        <v>442</v>
      </c>
      <c r="K165" s="42">
        <f>AVERAGE(BaseStatGenV[[#This Row],[HP]:[Speed]])</f>
        <v>73.666666666666671</v>
      </c>
    </row>
    <row r="166" spans="1:11" ht="25" customHeight="1" thickTop="1" thickBot="1" x14ac:dyDescent="0.25">
      <c r="A166" s="27" t="s">
        <v>710</v>
      </c>
      <c r="B166" s="20" t="s">
        <v>214</v>
      </c>
      <c r="C166" s="28" t="str" cm="1">
        <f t="array" ref="C16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66" s="12">
        <v>40</v>
      </c>
      <c r="E166" s="13">
        <v>20</v>
      </c>
      <c r="F166" s="14">
        <v>30</v>
      </c>
      <c r="G166" s="15">
        <v>40</v>
      </c>
      <c r="H166" s="16">
        <v>80</v>
      </c>
      <c r="I166" s="17">
        <v>55</v>
      </c>
      <c r="J166" s="18">
        <f>SUM(BaseStatGenV[[#This Row],[HP]:[Speed]])</f>
        <v>265</v>
      </c>
      <c r="K166" s="42">
        <f>AVERAGE(BaseStatGenV[[#This Row],[HP]:[Speed]])</f>
        <v>44.166666666666664</v>
      </c>
    </row>
    <row r="167" spans="1:11" ht="25" customHeight="1" thickTop="1" thickBot="1" x14ac:dyDescent="0.25">
      <c r="A167" s="27" t="s">
        <v>711</v>
      </c>
      <c r="B167" s="20" t="s">
        <v>215</v>
      </c>
      <c r="C167" s="28" t="str" cm="1">
        <f t="array" ref="C16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67" s="12">
        <v>55</v>
      </c>
      <c r="E167" s="13">
        <v>35</v>
      </c>
      <c r="F167" s="14">
        <v>50</v>
      </c>
      <c r="G167" s="15">
        <v>55</v>
      </c>
      <c r="H167" s="16">
        <v>110</v>
      </c>
      <c r="I167" s="17">
        <v>85</v>
      </c>
      <c r="J167" s="18">
        <f>SUM(BaseStatGenV[[#This Row],[HP]:[Speed]])</f>
        <v>390</v>
      </c>
      <c r="K167" s="42">
        <f>AVERAGE(BaseStatGenV[[#This Row],[HP]:[Speed]])</f>
        <v>65</v>
      </c>
    </row>
    <row r="168" spans="1:11" ht="25" customHeight="1" thickTop="1" thickBot="1" x14ac:dyDescent="0.25">
      <c r="A168" s="27" t="s">
        <v>712</v>
      </c>
      <c r="B168" s="20" t="s">
        <v>216</v>
      </c>
      <c r="C168" s="28" t="str" cm="1">
        <f t="array" ref="C16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68" s="12">
        <v>40</v>
      </c>
      <c r="E168" s="13">
        <v>60</v>
      </c>
      <c r="F168" s="14">
        <v>40</v>
      </c>
      <c r="G168" s="15">
        <v>40</v>
      </c>
      <c r="H168" s="16">
        <v>40</v>
      </c>
      <c r="I168" s="17">
        <v>30</v>
      </c>
      <c r="J168" s="18">
        <f>SUM(BaseStatGenV[[#This Row],[HP]:[Speed]])</f>
        <v>250</v>
      </c>
      <c r="K168" s="42">
        <f>AVERAGE(BaseStatGenV[[#This Row],[HP]:[Speed]])</f>
        <v>41.666666666666664</v>
      </c>
    </row>
    <row r="169" spans="1:11" ht="25" customHeight="1" thickTop="1" thickBot="1" x14ac:dyDescent="0.25">
      <c r="A169" s="27" t="s">
        <v>713</v>
      </c>
      <c r="B169" s="20" t="s">
        <v>217</v>
      </c>
      <c r="C169" s="28" t="str" cm="1">
        <f t="array" ref="C16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69" s="12">
        <v>70</v>
      </c>
      <c r="E169" s="13">
        <v>90</v>
      </c>
      <c r="F169" s="14">
        <v>70</v>
      </c>
      <c r="G169" s="15">
        <v>60</v>
      </c>
      <c r="H169" s="16">
        <v>60</v>
      </c>
      <c r="I169" s="17">
        <v>40</v>
      </c>
      <c r="J169" s="18">
        <f>SUM(BaseStatGenV[[#This Row],[HP]:[Speed]])</f>
        <v>390</v>
      </c>
      <c r="K169" s="42">
        <f>AVERAGE(BaseStatGenV[[#This Row],[HP]:[Speed]])</f>
        <v>65</v>
      </c>
    </row>
    <row r="170" spans="1:11" ht="25" customHeight="1" thickTop="1" thickBot="1" x14ac:dyDescent="0.25">
      <c r="A170" s="27" t="s">
        <v>714</v>
      </c>
      <c r="B170" s="20" t="s">
        <v>218</v>
      </c>
      <c r="C170" s="28" t="str" cm="1">
        <f t="array" ref="C17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70" s="12">
        <v>85</v>
      </c>
      <c r="E170" s="13">
        <v>90</v>
      </c>
      <c r="F170" s="14">
        <v>80</v>
      </c>
      <c r="G170" s="15">
        <v>70</v>
      </c>
      <c r="H170" s="16">
        <v>80</v>
      </c>
      <c r="I170" s="17">
        <v>130</v>
      </c>
      <c r="J170" s="18">
        <f>SUM(BaseStatGenV[[#This Row],[HP]:[Speed]])</f>
        <v>535</v>
      </c>
      <c r="K170" s="42">
        <f>AVERAGE(BaseStatGenV[[#This Row],[HP]:[Speed]])</f>
        <v>89.166666666666671</v>
      </c>
    </row>
    <row r="171" spans="1:11" ht="25" customHeight="1" thickTop="1" thickBot="1" x14ac:dyDescent="0.25">
      <c r="A171" s="27" t="s">
        <v>715</v>
      </c>
      <c r="B171" s="20" t="s">
        <v>219</v>
      </c>
      <c r="C171" s="28" t="str" cm="1">
        <f t="array" ref="C17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71" s="12">
        <v>75</v>
      </c>
      <c r="E171" s="13">
        <v>38</v>
      </c>
      <c r="F171" s="14">
        <v>38</v>
      </c>
      <c r="G171" s="15">
        <v>56</v>
      </c>
      <c r="H171" s="16">
        <v>56</v>
      </c>
      <c r="I171" s="17">
        <v>67</v>
      </c>
      <c r="J171" s="18">
        <f>SUM(BaseStatGenV[[#This Row],[HP]:[Speed]])</f>
        <v>330</v>
      </c>
      <c r="K171" s="42">
        <f>AVERAGE(BaseStatGenV[[#This Row],[HP]:[Speed]])</f>
        <v>55</v>
      </c>
    </row>
    <row r="172" spans="1:11" ht="25" customHeight="1" thickTop="1" thickBot="1" x14ac:dyDescent="0.25">
      <c r="A172" s="27" t="s">
        <v>716</v>
      </c>
      <c r="B172" s="20" t="s">
        <v>425</v>
      </c>
      <c r="C172" s="28" t="str" cm="1">
        <f t="array" ref="C17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72" s="12">
        <v>125</v>
      </c>
      <c r="E172" s="13">
        <v>58</v>
      </c>
      <c r="F172" s="14">
        <v>58</v>
      </c>
      <c r="G172" s="15">
        <v>76</v>
      </c>
      <c r="H172" s="16">
        <v>76</v>
      </c>
      <c r="I172" s="17">
        <v>67</v>
      </c>
      <c r="J172" s="18">
        <f>SUM(BaseStatGenV[[#This Row],[HP]:[Speed]])</f>
        <v>460</v>
      </c>
      <c r="K172" s="42">
        <f>AVERAGE(BaseStatGenV[[#This Row],[HP]:[Speed]])</f>
        <v>76.666666666666671</v>
      </c>
    </row>
    <row r="173" spans="1:11" ht="25" customHeight="1" thickTop="1" thickBot="1" x14ac:dyDescent="0.25">
      <c r="A173" s="27" t="s">
        <v>717</v>
      </c>
      <c r="B173" s="20" t="s">
        <v>221</v>
      </c>
      <c r="C173" s="28" t="str" cm="1">
        <f t="array" ref="C17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73" s="12">
        <v>20</v>
      </c>
      <c r="E173" s="13">
        <v>40</v>
      </c>
      <c r="F173" s="14">
        <v>15</v>
      </c>
      <c r="G173" s="15">
        <v>35</v>
      </c>
      <c r="H173" s="16">
        <v>35</v>
      </c>
      <c r="I173" s="17">
        <v>60</v>
      </c>
      <c r="J173" s="18">
        <f>SUM(BaseStatGenV[[#This Row],[HP]:[Speed]])</f>
        <v>205</v>
      </c>
      <c r="K173" s="42">
        <f>AVERAGE(BaseStatGenV[[#This Row],[HP]:[Speed]])</f>
        <v>34.166666666666664</v>
      </c>
    </row>
    <row r="174" spans="1:11" ht="25" customHeight="1" thickTop="1" thickBot="1" x14ac:dyDescent="0.25">
      <c r="A174" s="27" t="s">
        <v>718</v>
      </c>
      <c r="B174" s="20" t="s">
        <v>222</v>
      </c>
      <c r="C174" s="28" t="str" cm="1">
        <f t="array" ref="C17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74" s="12">
        <v>50</v>
      </c>
      <c r="E174" s="13">
        <v>25</v>
      </c>
      <c r="F174" s="14">
        <v>28</v>
      </c>
      <c r="G174" s="15">
        <v>45</v>
      </c>
      <c r="H174" s="16">
        <v>55</v>
      </c>
      <c r="I174" s="17">
        <v>15</v>
      </c>
      <c r="J174" s="18">
        <f>SUM(BaseStatGenV[[#This Row],[HP]:[Speed]])</f>
        <v>218</v>
      </c>
      <c r="K174" s="42">
        <f>AVERAGE(BaseStatGenV[[#This Row],[HP]:[Speed]])</f>
        <v>36.333333333333336</v>
      </c>
    </row>
    <row r="175" spans="1:11" ht="25" customHeight="1" thickTop="1" thickBot="1" x14ac:dyDescent="0.25">
      <c r="A175" s="27" t="s">
        <v>719</v>
      </c>
      <c r="B175" s="20" t="s">
        <v>223</v>
      </c>
      <c r="C175" s="28" t="str" cm="1">
        <f t="array" ref="C17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75" s="12">
        <v>90</v>
      </c>
      <c r="E175" s="13">
        <v>30</v>
      </c>
      <c r="F175" s="14">
        <v>15</v>
      </c>
      <c r="G175" s="15">
        <v>40</v>
      </c>
      <c r="H175" s="16">
        <v>20</v>
      </c>
      <c r="I175" s="17">
        <v>15</v>
      </c>
      <c r="J175" s="18">
        <f>SUM(BaseStatGenV[[#This Row],[HP]:[Speed]])</f>
        <v>210</v>
      </c>
      <c r="K175" s="42">
        <f>AVERAGE(BaseStatGenV[[#This Row],[HP]:[Speed]])</f>
        <v>35</v>
      </c>
    </row>
    <row r="176" spans="1:11" ht="25" customHeight="1" thickTop="1" thickBot="1" x14ac:dyDescent="0.25">
      <c r="A176" s="27" t="s">
        <v>720</v>
      </c>
      <c r="B176" s="20" t="s">
        <v>224</v>
      </c>
      <c r="C176" s="28" t="str" cm="1">
        <f t="array" ref="C17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76" s="12">
        <v>35</v>
      </c>
      <c r="E176" s="13">
        <v>20</v>
      </c>
      <c r="F176" s="14">
        <v>65</v>
      </c>
      <c r="G176" s="15">
        <v>40</v>
      </c>
      <c r="H176" s="16">
        <v>65</v>
      </c>
      <c r="I176" s="17">
        <v>20</v>
      </c>
      <c r="J176" s="18">
        <f>SUM(BaseStatGenV[[#This Row],[HP]:[Speed]])</f>
        <v>245</v>
      </c>
      <c r="K176" s="42">
        <f>AVERAGE(BaseStatGenV[[#This Row],[HP]:[Speed]])</f>
        <v>40.833333333333336</v>
      </c>
    </row>
    <row r="177" spans="1:11" ht="25" customHeight="1" thickTop="1" thickBot="1" x14ac:dyDescent="0.25">
      <c r="A177" s="27" t="s">
        <v>721</v>
      </c>
      <c r="B177" s="20" t="s">
        <v>225</v>
      </c>
      <c r="C177" s="28" t="str" cm="1">
        <f t="array" ref="C17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77" s="12">
        <v>55</v>
      </c>
      <c r="E177" s="13">
        <v>40</v>
      </c>
      <c r="F177" s="14">
        <v>85</v>
      </c>
      <c r="G177" s="15">
        <v>80</v>
      </c>
      <c r="H177" s="16">
        <v>105</v>
      </c>
      <c r="I177" s="17">
        <v>40</v>
      </c>
      <c r="J177" s="18">
        <f>SUM(BaseStatGenV[[#This Row],[HP]:[Speed]])</f>
        <v>405</v>
      </c>
      <c r="K177" s="42">
        <f>AVERAGE(BaseStatGenV[[#This Row],[HP]:[Speed]])</f>
        <v>67.5</v>
      </c>
    </row>
    <row r="178" spans="1:11" ht="25" customHeight="1" thickTop="1" thickBot="1" x14ac:dyDescent="0.25">
      <c r="A178" s="27" t="s">
        <v>722</v>
      </c>
      <c r="B178" s="20" t="s">
        <v>226</v>
      </c>
      <c r="C178" s="28" t="str" cm="1">
        <f t="array" ref="C17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78" s="12">
        <v>40</v>
      </c>
      <c r="E178" s="13">
        <v>50</v>
      </c>
      <c r="F178" s="14">
        <v>45</v>
      </c>
      <c r="G178" s="15">
        <v>70</v>
      </c>
      <c r="H178" s="16">
        <v>45</v>
      </c>
      <c r="I178" s="17">
        <v>70</v>
      </c>
      <c r="J178" s="18">
        <f>SUM(BaseStatGenV[[#This Row],[HP]:[Speed]])</f>
        <v>320</v>
      </c>
      <c r="K178" s="42">
        <f>AVERAGE(BaseStatGenV[[#This Row],[HP]:[Speed]])</f>
        <v>53.333333333333336</v>
      </c>
    </row>
    <row r="179" spans="1:11" ht="25" customHeight="1" thickTop="1" thickBot="1" x14ac:dyDescent="0.25">
      <c r="A179" s="27" t="s">
        <v>723</v>
      </c>
      <c r="B179" s="20" t="s">
        <v>227</v>
      </c>
      <c r="C179" s="28" t="str" cm="1">
        <f t="array" ref="C17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79" s="12">
        <v>65</v>
      </c>
      <c r="E179" s="13">
        <v>75</v>
      </c>
      <c r="F179" s="14">
        <v>70</v>
      </c>
      <c r="G179" s="15">
        <v>95</v>
      </c>
      <c r="H179" s="16">
        <v>70</v>
      </c>
      <c r="I179" s="17">
        <v>95</v>
      </c>
      <c r="J179" s="18">
        <f>SUM(BaseStatGenV[[#This Row],[HP]:[Speed]])</f>
        <v>470</v>
      </c>
      <c r="K179" s="42">
        <f>AVERAGE(BaseStatGenV[[#This Row],[HP]:[Speed]])</f>
        <v>78.333333333333329</v>
      </c>
    </row>
    <row r="180" spans="1:11" ht="25" customHeight="1" thickTop="1" thickBot="1" x14ac:dyDescent="0.25">
      <c r="A180" s="27" t="s">
        <v>724</v>
      </c>
      <c r="B180" s="20" t="s">
        <v>228</v>
      </c>
      <c r="C180" s="28" t="str" cm="1">
        <f t="array" ref="C18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80" s="12">
        <v>55</v>
      </c>
      <c r="E180" s="13">
        <v>40</v>
      </c>
      <c r="F180" s="14">
        <v>40</v>
      </c>
      <c r="G180" s="15">
        <v>65</v>
      </c>
      <c r="H180" s="16">
        <v>45</v>
      </c>
      <c r="I180" s="17">
        <v>35</v>
      </c>
      <c r="J180" s="18">
        <f>SUM(BaseStatGenV[[#This Row],[HP]:[Speed]])</f>
        <v>280</v>
      </c>
      <c r="K180" s="42">
        <f>AVERAGE(BaseStatGenV[[#This Row],[HP]:[Speed]])</f>
        <v>46.666666666666664</v>
      </c>
    </row>
    <row r="181" spans="1:11" ht="25" customHeight="1" thickTop="1" thickBot="1" x14ac:dyDescent="0.25">
      <c r="A181" s="27" t="s">
        <v>725</v>
      </c>
      <c r="B181" s="20" t="s">
        <v>426</v>
      </c>
      <c r="C181" s="28" t="str" cm="1">
        <f t="array" ref="C18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81" s="12">
        <v>70</v>
      </c>
      <c r="E181" s="13">
        <v>55</v>
      </c>
      <c r="F181" s="14">
        <v>55</v>
      </c>
      <c r="G181" s="15">
        <v>80</v>
      </c>
      <c r="H181" s="16">
        <v>60</v>
      </c>
      <c r="I181" s="17">
        <v>45</v>
      </c>
      <c r="J181" s="18">
        <f>SUM(BaseStatGenV[[#This Row],[HP]:[Speed]])</f>
        <v>365</v>
      </c>
      <c r="K181" s="42">
        <f>AVERAGE(BaseStatGenV[[#This Row],[HP]:[Speed]])</f>
        <v>60.833333333333336</v>
      </c>
    </row>
    <row r="182" spans="1:11" ht="25" customHeight="1" thickTop="1" thickBot="1" x14ac:dyDescent="0.25">
      <c r="A182" s="27" t="s">
        <v>726</v>
      </c>
      <c r="B182" s="20" t="s">
        <v>230</v>
      </c>
      <c r="C182" s="28" t="str" cm="1">
        <f t="array" ref="C18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82" s="12">
        <v>90</v>
      </c>
      <c r="E182" s="13">
        <v>75</v>
      </c>
      <c r="F182" s="14">
        <v>75</v>
      </c>
      <c r="G182" s="15">
        <v>115</v>
      </c>
      <c r="H182" s="16">
        <v>90</v>
      </c>
      <c r="I182" s="17">
        <v>55</v>
      </c>
      <c r="J182" s="18">
        <f>SUM(BaseStatGenV[[#This Row],[HP]:[Speed]])</f>
        <v>500</v>
      </c>
      <c r="K182" s="42">
        <f>AVERAGE(BaseStatGenV[[#This Row],[HP]:[Speed]])</f>
        <v>83.333333333333329</v>
      </c>
    </row>
    <row r="183" spans="1:11" ht="25" customHeight="1" thickTop="1" thickBot="1" x14ac:dyDescent="0.25">
      <c r="A183" s="27" t="s">
        <v>727</v>
      </c>
      <c r="B183" s="20" t="s">
        <v>231</v>
      </c>
      <c r="C183" s="28" t="str" cm="1">
        <f t="array" ref="C18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83" s="12">
        <v>75</v>
      </c>
      <c r="E183" s="13">
        <v>80</v>
      </c>
      <c r="F183" s="14">
        <v>85</v>
      </c>
      <c r="G183" s="15">
        <v>90</v>
      </c>
      <c r="H183" s="16">
        <v>100</v>
      </c>
      <c r="I183" s="17">
        <v>50</v>
      </c>
      <c r="J183" s="18">
        <f>SUM(BaseStatGenV[[#This Row],[HP]:[Speed]])</f>
        <v>480</v>
      </c>
      <c r="K183" s="42">
        <f>AVERAGE(BaseStatGenV[[#This Row],[HP]:[Speed]])</f>
        <v>80</v>
      </c>
    </row>
    <row r="184" spans="1:11" ht="25" customHeight="1" thickTop="1" thickBot="1" x14ac:dyDescent="0.25">
      <c r="A184" s="27" t="s">
        <v>728</v>
      </c>
      <c r="B184" s="20" t="s">
        <v>232</v>
      </c>
      <c r="C184" s="28" t="str" cm="1">
        <f t="array" ref="C18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84" s="12">
        <v>70</v>
      </c>
      <c r="E184" s="13">
        <v>20</v>
      </c>
      <c r="F184" s="14">
        <v>50</v>
      </c>
      <c r="G184" s="15">
        <v>20</v>
      </c>
      <c r="H184" s="16">
        <v>50</v>
      </c>
      <c r="I184" s="17">
        <v>40</v>
      </c>
      <c r="J184" s="18">
        <f>SUM(BaseStatGenV[[#This Row],[HP]:[Speed]])</f>
        <v>250</v>
      </c>
      <c r="K184" s="42">
        <f>AVERAGE(BaseStatGenV[[#This Row],[HP]:[Speed]])</f>
        <v>41.666666666666664</v>
      </c>
    </row>
    <row r="185" spans="1:11" ht="25" customHeight="1" thickTop="1" thickBot="1" x14ac:dyDescent="0.25">
      <c r="A185" s="27" t="s">
        <v>729</v>
      </c>
      <c r="B185" s="20" t="s">
        <v>233</v>
      </c>
      <c r="C185" s="28" t="str" cm="1">
        <f t="array" ref="C18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85" s="12">
        <v>100</v>
      </c>
      <c r="E185" s="13">
        <v>50</v>
      </c>
      <c r="F185" s="14">
        <v>80</v>
      </c>
      <c r="G185" s="15">
        <v>50</v>
      </c>
      <c r="H185" s="16">
        <v>80</v>
      </c>
      <c r="I185" s="17">
        <v>50</v>
      </c>
      <c r="J185" s="18">
        <f>SUM(BaseStatGenV[[#This Row],[HP]:[Speed]])</f>
        <v>410</v>
      </c>
      <c r="K185" s="42">
        <f>AVERAGE(BaseStatGenV[[#This Row],[HP]:[Speed]])</f>
        <v>68.333333333333329</v>
      </c>
    </row>
    <row r="186" spans="1:11" ht="25" customHeight="1" thickTop="1" thickBot="1" x14ac:dyDescent="0.25">
      <c r="A186" s="27" t="s">
        <v>730</v>
      </c>
      <c r="B186" s="20" t="s">
        <v>234</v>
      </c>
      <c r="C186" s="28" t="str" cm="1">
        <f t="array" ref="C18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86" s="12">
        <v>70</v>
      </c>
      <c r="E186" s="13">
        <v>100</v>
      </c>
      <c r="F186" s="14">
        <v>115</v>
      </c>
      <c r="G186" s="15">
        <v>30</v>
      </c>
      <c r="H186" s="16">
        <v>65</v>
      </c>
      <c r="I186" s="17">
        <v>30</v>
      </c>
      <c r="J186" s="18">
        <f>SUM(BaseStatGenV[[#This Row],[HP]:[Speed]])</f>
        <v>410</v>
      </c>
      <c r="K186" s="42">
        <f>AVERAGE(BaseStatGenV[[#This Row],[HP]:[Speed]])</f>
        <v>68.333333333333329</v>
      </c>
    </row>
    <row r="187" spans="1:11" ht="25" customHeight="1" thickTop="1" thickBot="1" x14ac:dyDescent="0.25">
      <c r="A187" s="27" t="s">
        <v>731</v>
      </c>
      <c r="B187" s="20" t="s">
        <v>235</v>
      </c>
      <c r="C187" s="28" t="str" cm="1">
        <f t="array" ref="C18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87" s="12">
        <v>90</v>
      </c>
      <c r="E187" s="13">
        <v>75</v>
      </c>
      <c r="F187" s="14">
        <v>75</v>
      </c>
      <c r="G187" s="15">
        <v>90</v>
      </c>
      <c r="H187" s="16">
        <v>100</v>
      </c>
      <c r="I187" s="17">
        <v>70</v>
      </c>
      <c r="J187" s="18">
        <f>SUM(BaseStatGenV[[#This Row],[HP]:[Speed]])</f>
        <v>500</v>
      </c>
      <c r="K187" s="42">
        <f>AVERAGE(BaseStatGenV[[#This Row],[HP]:[Speed]])</f>
        <v>83.333333333333329</v>
      </c>
    </row>
    <row r="188" spans="1:11" ht="25" customHeight="1" thickTop="1" thickBot="1" x14ac:dyDescent="0.25">
      <c r="A188" s="27" t="s">
        <v>732</v>
      </c>
      <c r="B188" s="20" t="s">
        <v>236</v>
      </c>
      <c r="C188" s="28" t="str" cm="1">
        <f t="array" ref="C18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88" s="12">
        <v>35</v>
      </c>
      <c r="E188" s="13">
        <v>35</v>
      </c>
      <c r="F188" s="14">
        <v>40</v>
      </c>
      <c r="G188" s="15">
        <v>35</v>
      </c>
      <c r="H188" s="16">
        <v>55</v>
      </c>
      <c r="I188" s="17">
        <v>50</v>
      </c>
      <c r="J188" s="18">
        <f>SUM(BaseStatGenV[[#This Row],[HP]:[Speed]])</f>
        <v>250</v>
      </c>
      <c r="K188" s="42">
        <f>AVERAGE(BaseStatGenV[[#This Row],[HP]:[Speed]])</f>
        <v>41.666666666666664</v>
      </c>
    </row>
    <row r="189" spans="1:11" ht="25" customHeight="1" thickTop="1" thickBot="1" x14ac:dyDescent="0.25">
      <c r="A189" s="27" t="s">
        <v>733</v>
      </c>
      <c r="B189" s="20" t="s">
        <v>237</v>
      </c>
      <c r="C189" s="28" t="str" cm="1">
        <f t="array" ref="C18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89" s="12">
        <v>55</v>
      </c>
      <c r="E189" s="13">
        <v>45</v>
      </c>
      <c r="F189" s="14">
        <v>50</v>
      </c>
      <c r="G189" s="15">
        <v>45</v>
      </c>
      <c r="H189" s="16">
        <v>65</v>
      </c>
      <c r="I189" s="17">
        <v>80</v>
      </c>
      <c r="J189" s="18">
        <f>SUM(BaseStatGenV[[#This Row],[HP]:[Speed]])</f>
        <v>340</v>
      </c>
      <c r="K189" s="42">
        <f>AVERAGE(BaseStatGenV[[#This Row],[HP]:[Speed]])</f>
        <v>56.666666666666664</v>
      </c>
    </row>
    <row r="190" spans="1:11" ht="25" customHeight="1" thickTop="1" thickBot="1" x14ac:dyDescent="0.25">
      <c r="A190" s="27" t="s">
        <v>734</v>
      </c>
      <c r="B190" s="20" t="s">
        <v>238</v>
      </c>
      <c r="C190" s="28" t="str" cm="1">
        <f t="array" ref="C19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90" s="12">
        <v>75</v>
      </c>
      <c r="E190" s="13">
        <v>55</v>
      </c>
      <c r="F190" s="14">
        <v>70</v>
      </c>
      <c r="G190" s="15">
        <v>55</v>
      </c>
      <c r="H190" s="16">
        <v>85</v>
      </c>
      <c r="I190" s="17">
        <v>110</v>
      </c>
      <c r="J190" s="18">
        <f>SUM(BaseStatGenV[[#This Row],[HP]:[Speed]])</f>
        <v>450</v>
      </c>
      <c r="K190" s="42">
        <f>AVERAGE(BaseStatGenV[[#This Row],[HP]:[Speed]])</f>
        <v>75</v>
      </c>
    </row>
    <row r="191" spans="1:11" ht="25" customHeight="1" thickTop="1" thickBot="1" x14ac:dyDescent="0.25">
      <c r="A191" s="27" t="s">
        <v>735</v>
      </c>
      <c r="B191" s="20" t="s">
        <v>239</v>
      </c>
      <c r="C191" s="28" t="str" cm="1">
        <f t="array" ref="C19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91" s="12">
        <v>55</v>
      </c>
      <c r="E191" s="13">
        <v>70</v>
      </c>
      <c r="F191" s="14">
        <v>55</v>
      </c>
      <c r="G191" s="15">
        <v>40</v>
      </c>
      <c r="H191" s="16">
        <v>55</v>
      </c>
      <c r="I191" s="17">
        <v>85</v>
      </c>
      <c r="J191" s="18">
        <f>SUM(BaseStatGenV[[#This Row],[HP]:[Speed]])</f>
        <v>360</v>
      </c>
      <c r="K191" s="42">
        <f>AVERAGE(BaseStatGenV[[#This Row],[HP]:[Speed]])</f>
        <v>60</v>
      </c>
    </row>
    <row r="192" spans="1:11" ht="25" customHeight="1" thickTop="1" thickBot="1" x14ac:dyDescent="0.25">
      <c r="A192" s="27" t="s">
        <v>736</v>
      </c>
      <c r="B192" s="20" t="s">
        <v>240</v>
      </c>
      <c r="C192" s="28" t="str" cm="1">
        <f t="array" ref="C19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92" s="12">
        <v>30</v>
      </c>
      <c r="E192" s="13">
        <v>30</v>
      </c>
      <c r="F192" s="14">
        <v>30</v>
      </c>
      <c r="G192" s="15">
        <v>30</v>
      </c>
      <c r="H192" s="16">
        <v>30</v>
      </c>
      <c r="I192" s="17">
        <v>30</v>
      </c>
      <c r="J192" s="18">
        <f>SUM(BaseStatGenV[[#This Row],[HP]:[Speed]])</f>
        <v>180</v>
      </c>
      <c r="K192" s="42">
        <f>AVERAGE(BaseStatGenV[[#This Row],[HP]:[Speed]])</f>
        <v>30</v>
      </c>
    </row>
    <row r="193" spans="1:11" ht="25" customHeight="1" thickTop="1" thickBot="1" x14ac:dyDescent="0.25">
      <c r="A193" s="27" t="s">
        <v>737</v>
      </c>
      <c r="B193" s="20" t="s">
        <v>241</v>
      </c>
      <c r="C193" s="28" t="str" cm="1">
        <f t="array" ref="C19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93" s="12">
        <v>75</v>
      </c>
      <c r="E193" s="13">
        <v>75</v>
      </c>
      <c r="F193" s="14">
        <v>55</v>
      </c>
      <c r="G193" s="15">
        <v>105</v>
      </c>
      <c r="H193" s="16">
        <v>85</v>
      </c>
      <c r="I193" s="17">
        <v>30</v>
      </c>
      <c r="J193" s="18">
        <f>SUM(BaseStatGenV[[#This Row],[HP]:[Speed]])</f>
        <v>425</v>
      </c>
      <c r="K193" s="42">
        <f>AVERAGE(BaseStatGenV[[#This Row],[HP]:[Speed]])</f>
        <v>70.833333333333329</v>
      </c>
    </row>
    <row r="194" spans="1:11" ht="25" customHeight="1" thickTop="1" thickBot="1" x14ac:dyDescent="0.25">
      <c r="A194" s="27" t="s">
        <v>738</v>
      </c>
      <c r="B194" s="20" t="s">
        <v>242</v>
      </c>
      <c r="C194" s="28" t="str" cm="1">
        <f t="array" ref="C19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94" s="12">
        <v>65</v>
      </c>
      <c r="E194" s="13">
        <v>65</v>
      </c>
      <c r="F194" s="14">
        <v>45</v>
      </c>
      <c r="G194" s="15">
        <v>75</v>
      </c>
      <c r="H194" s="16">
        <v>45</v>
      </c>
      <c r="I194" s="17">
        <v>95</v>
      </c>
      <c r="J194" s="18">
        <f>SUM(BaseStatGenV[[#This Row],[HP]:[Speed]])</f>
        <v>390</v>
      </c>
      <c r="K194" s="42">
        <f>AVERAGE(BaseStatGenV[[#This Row],[HP]:[Speed]])</f>
        <v>65</v>
      </c>
    </row>
    <row r="195" spans="1:11" ht="25" customHeight="1" thickTop="1" thickBot="1" x14ac:dyDescent="0.25">
      <c r="A195" s="27" t="s">
        <v>739</v>
      </c>
      <c r="B195" s="20" t="s">
        <v>243</v>
      </c>
      <c r="C195" s="28" t="str" cm="1">
        <f t="array" ref="C19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95" s="12">
        <v>55</v>
      </c>
      <c r="E195" s="13">
        <v>45</v>
      </c>
      <c r="F195" s="14">
        <v>45</v>
      </c>
      <c r="G195" s="15">
        <v>25</v>
      </c>
      <c r="H195" s="16">
        <v>25</v>
      </c>
      <c r="I195" s="17">
        <v>15</v>
      </c>
      <c r="J195" s="18">
        <f>SUM(BaseStatGenV[[#This Row],[HP]:[Speed]])</f>
        <v>210</v>
      </c>
      <c r="K195" s="42">
        <f>AVERAGE(BaseStatGenV[[#This Row],[HP]:[Speed]])</f>
        <v>35</v>
      </c>
    </row>
    <row r="196" spans="1:11" ht="25" customHeight="1" thickTop="1" thickBot="1" x14ac:dyDescent="0.25">
      <c r="A196" s="27" t="s">
        <v>740</v>
      </c>
      <c r="B196" s="20" t="s">
        <v>244</v>
      </c>
      <c r="C196" s="28" t="str" cm="1">
        <f t="array" ref="C19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96" s="12">
        <v>95</v>
      </c>
      <c r="E196" s="13">
        <v>85</v>
      </c>
      <c r="F196" s="14">
        <v>85</v>
      </c>
      <c r="G196" s="15">
        <v>65</v>
      </c>
      <c r="H196" s="16">
        <v>65</v>
      </c>
      <c r="I196" s="17">
        <v>35</v>
      </c>
      <c r="J196" s="18">
        <f>SUM(BaseStatGenV[[#This Row],[HP]:[Speed]])</f>
        <v>430</v>
      </c>
      <c r="K196" s="42">
        <f>AVERAGE(BaseStatGenV[[#This Row],[HP]:[Speed]])</f>
        <v>71.666666666666671</v>
      </c>
    </row>
    <row r="197" spans="1:11" ht="25" customHeight="1" thickTop="1" thickBot="1" x14ac:dyDescent="0.25">
      <c r="A197" s="27" t="s">
        <v>741</v>
      </c>
      <c r="B197" s="20" t="s">
        <v>245</v>
      </c>
      <c r="C197" s="28" t="str" cm="1">
        <f t="array" ref="C19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97" s="12">
        <v>65</v>
      </c>
      <c r="E197" s="13">
        <v>65</v>
      </c>
      <c r="F197" s="14">
        <v>60</v>
      </c>
      <c r="G197" s="15">
        <v>130</v>
      </c>
      <c r="H197" s="16">
        <v>95</v>
      </c>
      <c r="I197" s="17">
        <v>110</v>
      </c>
      <c r="J197" s="18">
        <f>SUM(BaseStatGenV[[#This Row],[HP]:[Speed]])</f>
        <v>525</v>
      </c>
      <c r="K197" s="42">
        <f>AVERAGE(BaseStatGenV[[#This Row],[HP]:[Speed]])</f>
        <v>87.5</v>
      </c>
    </row>
    <row r="198" spans="1:11" ht="25" customHeight="1" thickTop="1" thickBot="1" x14ac:dyDescent="0.25">
      <c r="A198" s="27" t="s">
        <v>742</v>
      </c>
      <c r="B198" s="20" t="s">
        <v>246</v>
      </c>
      <c r="C198" s="28" t="str" cm="1">
        <f t="array" ref="C19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98" s="12">
        <v>95</v>
      </c>
      <c r="E198" s="13">
        <v>65</v>
      </c>
      <c r="F198" s="14">
        <v>110</v>
      </c>
      <c r="G198" s="15">
        <v>60</v>
      </c>
      <c r="H198" s="16">
        <v>130</v>
      </c>
      <c r="I198" s="17">
        <v>65</v>
      </c>
      <c r="J198" s="18">
        <f>SUM(BaseStatGenV[[#This Row],[HP]:[Speed]])</f>
        <v>525</v>
      </c>
      <c r="K198" s="42">
        <f>AVERAGE(BaseStatGenV[[#This Row],[HP]:[Speed]])</f>
        <v>87.5</v>
      </c>
    </row>
    <row r="199" spans="1:11" ht="25" customHeight="1" thickTop="1" thickBot="1" x14ac:dyDescent="0.25">
      <c r="A199" s="27" t="s">
        <v>743</v>
      </c>
      <c r="B199" s="20" t="s">
        <v>247</v>
      </c>
      <c r="C199" s="28" t="str" cm="1">
        <f t="array" ref="C19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199" s="12">
        <v>60</v>
      </c>
      <c r="E199" s="13">
        <v>85</v>
      </c>
      <c r="F199" s="14">
        <v>42</v>
      </c>
      <c r="G199" s="15">
        <v>85</v>
      </c>
      <c r="H199" s="16">
        <v>42</v>
      </c>
      <c r="I199" s="17">
        <v>91</v>
      </c>
      <c r="J199" s="18">
        <f>SUM(BaseStatGenV[[#This Row],[HP]:[Speed]])</f>
        <v>405</v>
      </c>
      <c r="K199" s="42">
        <f>AVERAGE(BaseStatGenV[[#This Row],[HP]:[Speed]])</f>
        <v>67.5</v>
      </c>
    </row>
    <row r="200" spans="1:11" ht="25" customHeight="1" thickTop="1" thickBot="1" x14ac:dyDescent="0.25">
      <c r="A200" s="27" t="s">
        <v>744</v>
      </c>
      <c r="B200" s="20" t="s">
        <v>248</v>
      </c>
      <c r="C200" s="28" t="str" cm="1">
        <f t="array" ref="C20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00" s="12">
        <v>95</v>
      </c>
      <c r="E200" s="13">
        <v>75</v>
      </c>
      <c r="F200" s="14">
        <v>80</v>
      </c>
      <c r="G200" s="15">
        <v>100</v>
      </c>
      <c r="H200" s="16">
        <v>110</v>
      </c>
      <c r="I200" s="17">
        <v>30</v>
      </c>
      <c r="J200" s="18">
        <f>SUM(BaseStatGenV[[#This Row],[HP]:[Speed]])</f>
        <v>490</v>
      </c>
      <c r="K200" s="42">
        <f>AVERAGE(BaseStatGenV[[#This Row],[HP]:[Speed]])</f>
        <v>81.666666666666671</v>
      </c>
    </row>
    <row r="201" spans="1:11" ht="25" customHeight="1" thickTop="1" thickBot="1" x14ac:dyDescent="0.25">
      <c r="A201" s="27" t="s">
        <v>745</v>
      </c>
      <c r="B201" s="20" t="s">
        <v>249</v>
      </c>
      <c r="C201" s="28" t="str" cm="1">
        <f t="array" ref="C20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01" s="12">
        <v>60</v>
      </c>
      <c r="E201" s="13">
        <v>60</v>
      </c>
      <c r="F201" s="14">
        <v>60</v>
      </c>
      <c r="G201" s="15">
        <v>85</v>
      </c>
      <c r="H201" s="16">
        <v>85</v>
      </c>
      <c r="I201" s="17">
        <v>85</v>
      </c>
      <c r="J201" s="18">
        <f>SUM(BaseStatGenV[[#This Row],[HP]:[Speed]])</f>
        <v>435</v>
      </c>
      <c r="K201" s="42">
        <f>AVERAGE(BaseStatGenV[[#This Row],[HP]:[Speed]])</f>
        <v>72.5</v>
      </c>
    </row>
    <row r="202" spans="1:11" ht="25" customHeight="1" thickTop="1" thickBot="1" x14ac:dyDescent="0.25">
      <c r="A202" s="27" t="s">
        <v>746</v>
      </c>
      <c r="B202" s="20" t="s">
        <v>250</v>
      </c>
      <c r="C202" s="28" t="str" cm="1">
        <f t="array" ref="C20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02" s="12">
        <v>48</v>
      </c>
      <c r="E202" s="13">
        <v>72</v>
      </c>
      <c r="F202" s="14">
        <v>48</v>
      </c>
      <c r="G202" s="15">
        <v>72</v>
      </c>
      <c r="H202" s="16">
        <v>48</v>
      </c>
      <c r="I202" s="17">
        <v>48</v>
      </c>
      <c r="J202" s="18">
        <f>SUM(BaseStatGenV[[#This Row],[HP]:[Speed]])</f>
        <v>336</v>
      </c>
      <c r="K202" s="42">
        <f>AVERAGE(BaseStatGenV[[#This Row],[HP]:[Speed]])</f>
        <v>56</v>
      </c>
    </row>
    <row r="203" spans="1:11" ht="25" customHeight="1" thickTop="1" thickBot="1" x14ac:dyDescent="0.25">
      <c r="A203" s="27" t="s">
        <v>747</v>
      </c>
      <c r="B203" s="20" t="s">
        <v>251</v>
      </c>
      <c r="C203" s="28" t="str" cm="1">
        <f t="array" ref="C20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03" s="12">
        <v>190</v>
      </c>
      <c r="E203" s="13">
        <v>33</v>
      </c>
      <c r="F203" s="14">
        <v>58</v>
      </c>
      <c r="G203" s="15">
        <v>33</v>
      </c>
      <c r="H203" s="16">
        <v>58</v>
      </c>
      <c r="I203" s="17">
        <v>33</v>
      </c>
      <c r="J203" s="18">
        <f>SUM(BaseStatGenV[[#This Row],[HP]:[Speed]])</f>
        <v>405</v>
      </c>
      <c r="K203" s="42">
        <f>AVERAGE(BaseStatGenV[[#This Row],[HP]:[Speed]])</f>
        <v>67.5</v>
      </c>
    </row>
    <row r="204" spans="1:11" ht="25" customHeight="1" thickTop="1" thickBot="1" x14ac:dyDescent="0.25">
      <c r="A204" s="27" t="s">
        <v>748</v>
      </c>
      <c r="B204" s="20" t="s">
        <v>252</v>
      </c>
      <c r="C204" s="28" t="str" cm="1">
        <f t="array" ref="C20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04" s="12">
        <v>70</v>
      </c>
      <c r="E204" s="13">
        <v>80</v>
      </c>
      <c r="F204" s="14">
        <v>65</v>
      </c>
      <c r="G204" s="15">
        <v>90</v>
      </c>
      <c r="H204" s="16">
        <v>65</v>
      </c>
      <c r="I204" s="17">
        <v>85</v>
      </c>
      <c r="J204" s="18">
        <f>SUM(BaseStatGenV[[#This Row],[HP]:[Speed]])</f>
        <v>455</v>
      </c>
      <c r="K204" s="42">
        <f>AVERAGE(BaseStatGenV[[#This Row],[HP]:[Speed]])</f>
        <v>75.833333333333329</v>
      </c>
    </row>
    <row r="205" spans="1:11" ht="25" customHeight="1" thickTop="1" thickBot="1" x14ac:dyDescent="0.25">
      <c r="A205" s="27" t="s">
        <v>749</v>
      </c>
      <c r="B205" s="20" t="s">
        <v>253</v>
      </c>
      <c r="C205" s="28" t="str" cm="1">
        <f t="array" ref="C20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05" s="12">
        <v>50</v>
      </c>
      <c r="E205" s="13">
        <v>65</v>
      </c>
      <c r="F205" s="14">
        <v>90</v>
      </c>
      <c r="G205" s="15">
        <v>35</v>
      </c>
      <c r="H205" s="16">
        <v>35</v>
      </c>
      <c r="I205" s="17">
        <v>15</v>
      </c>
      <c r="J205" s="18">
        <f>SUM(BaseStatGenV[[#This Row],[HP]:[Speed]])</f>
        <v>290</v>
      </c>
      <c r="K205" s="42">
        <f>AVERAGE(BaseStatGenV[[#This Row],[HP]:[Speed]])</f>
        <v>48.333333333333336</v>
      </c>
    </row>
    <row r="206" spans="1:11" ht="25" customHeight="1" thickTop="1" thickBot="1" x14ac:dyDescent="0.25">
      <c r="A206" s="27" t="s">
        <v>750</v>
      </c>
      <c r="B206" s="20" t="s">
        <v>254</v>
      </c>
      <c r="C206" s="28" t="str" cm="1">
        <f t="array" ref="C20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06" s="12">
        <v>75</v>
      </c>
      <c r="E206" s="13">
        <v>90</v>
      </c>
      <c r="F206" s="14">
        <v>140</v>
      </c>
      <c r="G206" s="15">
        <v>60</v>
      </c>
      <c r="H206" s="16">
        <v>60</v>
      </c>
      <c r="I206" s="17">
        <v>40</v>
      </c>
      <c r="J206" s="18">
        <f>SUM(BaseStatGenV[[#This Row],[HP]:[Speed]])</f>
        <v>465</v>
      </c>
      <c r="K206" s="42">
        <f>AVERAGE(BaseStatGenV[[#This Row],[HP]:[Speed]])</f>
        <v>77.5</v>
      </c>
    </row>
    <row r="207" spans="1:11" ht="25" customHeight="1" thickTop="1" thickBot="1" x14ac:dyDescent="0.25">
      <c r="A207" s="27" t="s">
        <v>751</v>
      </c>
      <c r="B207" s="20" t="s">
        <v>255</v>
      </c>
      <c r="C207" s="28" t="str" cm="1">
        <f t="array" ref="C20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07" s="12">
        <v>100</v>
      </c>
      <c r="E207" s="13">
        <v>70</v>
      </c>
      <c r="F207" s="14">
        <v>70</v>
      </c>
      <c r="G207" s="15">
        <v>65</v>
      </c>
      <c r="H207" s="16">
        <v>65</v>
      </c>
      <c r="I207" s="17">
        <v>45</v>
      </c>
      <c r="J207" s="18">
        <f>SUM(BaseStatGenV[[#This Row],[HP]:[Speed]])</f>
        <v>415</v>
      </c>
      <c r="K207" s="42">
        <f>AVERAGE(BaseStatGenV[[#This Row],[HP]:[Speed]])</f>
        <v>69.166666666666671</v>
      </c>
    </row>
    <row r="208" spans="1:11" ht="25" customHeight="1" thickTop="1" thickBot="1" x14ac:dyDescent="0.25">
      <c r="A208" s="27" t="s">
        <v>752</v>
      </c>
      <c r="B208" s="20" t="s">
        <v>256</v>
      </c>
      <c r="C208" s="28" t="str" cm="1">
        <f t="array" ref="C20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08" s="12">
        <v>65</v>
      </c>
      <c r="E208" s="13">
        <v>75</v>
      </c>
      <c r="F208" s="14">
        <v>105</v>
      </c>
      <c r="G208" s="15">
        <v>35</v>
      </c>
      <c r="H208" s="16">
        <v>65</v>
      </c>
      <c r="I208" s="17">
        <v>85</v>
      </c>
      <c r="J208" s="18">
        <f>SUM(BaseStatGenV[[#This Row],[HP]:[Speed]])</f>
        <v>430</v>
      </c>
      <c r="K208" s="42">
        <f>AVERAGE(BaseStatGenV[[#This Row],[HP]:[Speed]])</f>
        <v>71.666666666666671</v>
      </c>
    </row>
    <row r="209" spans="1:11" ht="25" customHeight="1" thickTop="1" thickBot="1" x14ac:dyDescent="0.25">
      <c r="A209" s="27" t="s">
        <v>753</v>
      </c>
      <c r="B209" s="20" t="s">
        <v>257</v>
      </c>
      <c r="C209" s="28" t="str" cm="1">
        <f t="array" ref="C20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09" s="12">
        <v>75</v>
      </c>
      <c r="E209" s="13">
        <v>85</v>
      </c>
      <c r="F209" s="14">
        <v>200</v>
      </c>
      <c r="G209" s="15">
        <v>55</v>
      </c>
      <c r="H209" s="16">
        <v>65</v>
      </c>
      <c r="I209" s="17">
        <v>30</v>
      </c>
      <c r="J209" s="18">
        <f>SUM(BaseStatGenV[[#This Row],[HP]:[Speed]])</f>
        <v>510</v>
      </c>
      <c r="K209" s="42">
        <f>AVERAGE(BaseStatGenV[[#This Row],[HP]:[Speed]])</f>
        <v>85</v>
      </c>
    </row>
    <row r="210" spans="1:11" ht="25" customHeight="1" thickTop="1" thickBot="1" x14ac:dyDescent="0.25">
      <c r="A210" s="27" t="s">
        <v>754</v>
      </c>
      <c r="B210" s="20" t="s">
        <v>258</v>
      </c>
      <c r="C210" s="28" t="str" cm="1">
        <f t="array" ref="C21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10" s="12">
        <v>60</v>
      </c>
      <c r="E210" s="13">
        <v>80</v>
      </c>
      <c r="F210" s="14">
        <v>50</v>
      </c>
      <c r="G210" s="15">
        <v>40</v>
      </c>
      <c r="H210" s="16">
        <v>40</v>
      </c>
      <c r="I210" s="17">
        <v>30</v>
      </c>
      <c r="J210" s="18">
        <f>SUM(BaseStatGenV[[#This Row],[HP]:[Speed]])</f>
        <v>300</v>
      </c>
      <c r="K210" s="42">
        <f>AVERAGE(BaseStatGenV[[#This Row],[HP]:[Speed]])</f>
        <v>50</v>
      </c>
    </row>
    <row r="211" spans="1:11" ht="25" customHeight="1" thickTop="1" thickBot="1" x14ac:dyDescent="0.25">
      <c r="A211" s="27" t="s">
        <v>755</v>
      </c>
      <c r="B211" s="20" t="s">
        <v>259</v>
      </c>
      <c r="C211" s="28" t="str" cm="1">
        <f t="array" ref="C21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11" s="12">
        <v>90</v>
      </c>
      <c r="E211" s="13">
        <v>120</v>
      </c>
      <c r="F211" s="14">
        <v>75</v>
      </c>
      <c r="G211" s="15">
        <v>60</v>
      </c>
      <c r="H211" s="16">
        <v>60</v>
      </c>
      <c r="I211" s="17">
        <v>45</v>
      </c>
      <c r="J211" s="18">
        <f>SUM(BaseStatGenV[[#This Row],[HP]:[Speed]])</f>
        <v>450</v>
      </c>
      <c r="K211" s="42">
        <f>AVERAGE(BaseStatGenV[[#This Row],[HP]:[Speed]])</f>
        <v>75</v>
      </c>
    </row>
    <row r="212" spans="1:11" ht="25" customHeight="1" thickTop="1" thickBot="1" x14ac:dyDescent="0.25">
      <c r="A212" s="27" t="s">
        <v>756</v>
      </c>
      <c r="B212" s="20" t="s">
        <v>260</v>
      </c>
      <c r="C212" s="28" t="str" cm="1">
        <f t="array" ref="C21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12" s="12">
        <v>65</v>
      </c>
      <c r="E212" s="13">
        <v>95</v>
      </c>
      <c r="F212" s="14">
        <v>75</v>
      </c>
      <c r="G212" s="15">
        <v>55</v>
      </c>
      <c r="H212" s="16">
        <v>55</v>
      </c>
      <c r="I212" s="17">
        <v>85</v>
      </c>
      <c r="J212" s="18">
        <f>SUM(BaseStatGenV[[#This Row],[HP]:[Speed]])</f>
        <v>430</v>
      </c>
      <c r="K212" s="42">
        <f>AVERAGE(BaseStatGenV[[#This Row],[HP]:[Speed]])</f>
        <v>71.666666666666671</v>
      </c>
    </row>
    <row r="213" spans="1:11" ht="25" customHeight="1" thickTop="1" thickBot="1" x14ac:dyDescent="0.25">
      <c r="A213" s="27" t="s">
        <v>757</v>
      </c>
      <c r="B213" s="20" t="s">
        <v>261</v>
      </c>
      <c r="C213" s="28" t="str" cm="1">
        <f t="array" ref="C21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13" s="12">
        <v>70</v>
      </c>
      <c r="E213" s="13">
        <v>130</v>
      </c>
      <c r="F213" s="14">
        <v>100</v>
      </c>
      <c r="G213" s="15">
        <v>55</v>
      </c>
      <c r="H213" s="16">
        <v>80</v>
      </c>
      <c r="I213" s="17">
        <v>65</v>
      </c>
      <c r="J213" s="18">
        <f>SUM(BaseStatGenV[[#This Row],[HP]:[Speed]])</f>
        <v>500</v>
      </c>
      <c r="K213" s="42">
        <f>AVERAGE(BaseStatGenV[[#This Row],[HP]:[Speed]])</f>
        <v>83.333333333333329</v>
      </c>
    </row>
    <row r="214" spans="1:11" ht="25" customHeight="1" thickTop="1" thickBot="1" x14ac:dyDescent="0.25">
      <c r="A214" s="27" t="s">
        <v>758</v>
      </c>
      <c r="B214" s="20" t="s">
        <v>262</v>
      </c>
      <c r="C214" s="28" t="str" cm="1">
        <f t="array" ref="C21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14" s="12">
        <v>20</v>
      </c>
      <c r="E214" s="13">
        <v>10</v>
      </c>
      <c r="F214" s="14">
        <v>230</v>
      </c>
      <c r="G214" s="15">
        <v>10</v>
      </c>
      <c r="H214" s="16">
        <v>230</v>
      </c>
      <c r="I214" s="17">
        <v>5</v>
      </c>
      <c r="J214" s="18">
        <f>SUM(BaseStatGenV[[#This Row],[HP]:[Speed]])</f>
        <v>505</v>
      </c>
      <c r="K214" s="42">
        <f>AVERAGE(BaseStatGenV[[#This Row],[HP]:[Speed]])</f>
        <v>84.166666666666671</v>
      </c>
    </row>
    <row r="215" spans="1:11" ht="25" customHeight="1" thickTop="1" thickBot="1" x14ac:dyDescent="0.25">
      <c r="A215" s="27" t="s">
        <v>759</v>
      </c>
      <c r="B215" s="20" t="s">
        <v>263</v>
      </c>
      <c r="C215" s="28" t="str" cm="1">
        <f t="array" ref="C21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15" s="12">
        <v>80</v>
      </c>
      <c r="E215" s="13">
        <v>125</v>
      </c>
      <c r="F215" s="14">
        <v>75</v>
      </c>
      <c r="G215" s="15">
        <v>40</v>
      </c>
      <c r="H215" s="16">
        <v>95</v>
      </c>
      <c r="I215" s="17">
        <v>85</v>
      </c>
      <c r="J215" s="18">
        <f>SUM(BaseStatGenV[[#This Row],[HP]:[Speed]])</f>
        <v>500</v>
      </c>
      <c r="K215" s="42">
        <f>AVERAGE(BaseStatGenV[[#This Row],[HP]:[Speed]])</f>
        <v>83.333333333333329</v>
      </c>
    </row>
    <row r="216" spans="1:11" ht="25" customHeight="1" thickTop="1" thickBot="1" x14ac:dyDescent="0.25">
      <c r="A216" s="27" t="s">
        <v>760</v>
      </c>
      <c r="B216" s="20" t="s">
        <v>264</v>
      </c>
      <c r="C216" s="28" t="str" cm="1">
        <f t="array" ref="C21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16" s="12">
        <v>55</v>
      </c>
      <c r="E216" s="13">
        <v>95</v>
      </c>
      <c r="F216" s="14">
        <v>55</v>
      </c>
      <c r="G216" s="15">
        <v>35</v>
      </c>
      <c r="H216" s="16">
        <v>75</v>
      </c>
      <c r="I216" s="17">
        <v>115</v>
      </c>
      <c r="J216" s="18">
        <f>SUM(BaseStatGenV[[#This Row],[HP]:[Speed]])</f>
        <v>430</v>
      </c>
      <c r="K216" s="42">
        <f>AVERAGE(BaseStatGenV[[#This Row],[HP]:[Speed]])</f>
        <v>71.666666666666671</v>
      </c>
    </row>
    <row r="217" spans="1:11" ht="25" customHeight="1" thickTop="1" thickBot="1" x14ac:dyDescent="0.25">
      <c r="A217" s="27" t="s">
        <v>761</v>
      </c>
      <c r="B217" s="20" t="s">
        <v>265</v>
      </c>
      <c r="C217" s="28" t="str" cm="1">
        <f t="array" ref="C21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17" s="12">
        <v>60</v>
      </c>
      <c r="E217" s="13">
        <v>80</v>
      </c>
      <c r="F217" s="14">
        <v>50</v>
      </c>
      <c r="G217" s="15">
        <v>50</v>
      </c>
      <c r="H217" s="16">
        <v>50</v>
      </c>
      <c r="I217" s="17">
        <v>40</v>
      </c>
      <c r="J217" s="18">
        <f>SUM(BaseStatGenV[[#This Row],[HP]:[Speed]])</f>
        <v>330</v>
      </c>
      <c r="K217" s="42">
        <f>AVERAGE(BaseStatGenV[[#This Row],[HP]:[Speed]])</f>
        <v>55</v>
      </c>
    </row>
    <row r="218" spans="1:11" ht="25" customHeight="1" thickTop="1" thickBot="1" x14ac:dyDescent="0.25">
      <c r="A218" s="27" t="s">
        <v>762</v>
      </c>
      <c r="B218" s="20" t="s">
        <v>266</v>
      </c>
      <c r="C218" s="28" t="str" cm="1">
        <f t="array" ref="C21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18" s="12">
        <v>90</v>
      </c>
      <c r="E218" s="13">
        <v>130</v>
      </c>
      <c r="F218" s="14">
        <v>75</v>
      </c>
      <c r="G218" s="15">
        <v>75</v>
      </c>
      <c r="H218" s="16">
        <v>75</v>
      </c>
      <c r="I218" s="17">
        <v>55</v>
      </c>
      <c r="J218" s="18">
        <f>SUM(BaseStatGenV[[#This Row],[HP]:[Speed]])</f>
        <v>500</v>
      </c>
      <c r="K218" s="42">
        <f>AVERAGE(BaseStatGenV[[#This Row],[HP]:[Speed]])</f>
        <v>83.333333333333329</v>
      </c>
    </row>
    <row r="219" spans="1:11" ht="25" customHeight="1" thickTop="1" thickBot="1" x14ac:dyDescent="0.25">
      <c r="A219" s="27" t="s">
        <v>763</v>
      </c>
      <c r="B219" s="20" t="s">
        <v>267</v>
      </c>
      <c r="C219" s="28" t="str" cm="1">
        <f t="array" ref="C21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19" s="12">
        <v>40</v>
      </c>
      <c r="E219" s="13">
        <v>40</v>
      </c>
      <c r="F219" s="14">
        <v>40</v>
      </c>
      <c r="G219" s="15">
        <v>70</v>
      </c>
      <c r="H219" s="16">
        <v>40</v>
      </c>
      <c r="I219" s="17">
        <v>20</v>
      </c>
      <c r="J219" s="18">
        <f>SUM(BaseStatGenV[[#This Row],[HP]:[Speed]])</f>
        <v>250</v>
      </c>
      <c r="K219" s="42">
        <f>AVERAGE(BaseStatGenV[[#This Row],[HP]:[Speed]])</f>
        <v>41.666666666666664</v>
      </c>
    </row>
    <row r="220" spans="1:11" ht="25" customHeight="1" thickTop="1" thickBot="1" x14ac:dyDescent="0.25">
      <c r="A220" s="27" t="s">
        <v>764</v>
      </c>
      <c r="B220" s="20" t="s">
        <v>268</v>
      </c>
      <c r="C220" s="28" t="str" cm="1">
        <f t="array" ref="C22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20" s="12">
        <v>50</v>
      </c>
      <c r="E220" s="13">
        <v>50</v>
      </c>
      <c r="F220" s="14">
        <v>120</v>
      </c>
      <c r="G220" s="15">
        <v>80</v>
      </c>
      <c r="H220" s="16">
        <v>80</v>
      </c>
      <c r="I220" s="17">
        <v>30</v>
      </c>
      <c r="J220" s="18">
        <f>SUM(BaseStatGenV[[#This Row],[HP]:[Speed]])</f>
        <v>410</v>
      </c>
      <c r="K220" s="42">
        <f>AVERAGE(BaseStatGenV[[#This Row],[HP]:[Speed]])</f>
        <v>68.333333333333329</v>
      </c>
    </row>
    <row r="221" spans="1:11" ht="25" customHeight="1" thickTop="1" thickBot="1" x14ac:dyDescent="0.25">
      <c r="A221" s="27" t="s">
        <v>765</v>
      </c>
      <c r="B221" s="20" t="s">
        <v>269</v>
      </c>
      <c r="C221" s="28" t="str" cm="1">
        <f t="array" ref="C22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21" s="12">
        <v>50</v>
      </c>
      <c r="E221" s="13">
        <v>50</v>
      </c>
      <c r="F221" s="14">
        <v>40</v>
      </c>
      <c r="G221" s="15">
        <v>30</v>
      </c>
      <c r="H221" s="16">
        <v>30</v>
      </c>
      <c r="I221" s="17">
        <v>50</v>
      </c>
      <c r="J221" s="18">
        <f>SUM(BaseStatGenV[[#This Row],[HP]:[Speed]])</f>
        <v>250</v>
      </c>
      <c r="K221" s="42">
        <f>AVERAGE(BaseStatGenV[[#This Row],[HP]:[Speed]])</f>
        <v>41.666666666666664</v>
      </c>
    </row>
    <row r="222" spans="1:11" ht="25" customHeight="1" thickTop="1" thickBot="1" x14ac:dyDescent="0.25">
      <c r="A222" s="27" t="s">
        <v>766</v>
      </c>
      <c r="B222" s="20" t="s">
        <v>270</v>
      </c>
      <c r="C222" s="28" t="str" cm="1">
        <f t="array" ref="C22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22" s="12">
        <v>100</v>
      </c>
      <c r="E222" s="13">
        <v>100</v>
      </c>
      <c r="F222" s="14">
        <v>80</v>
      </c>
      <c r="G222" s="15">
        <v>60</v>
      </c>
      <c r="H222" s="16">
        <v>60</v>
      </c>
      <c r="I222" s="17">
        <v>50</v>
      </c>
      <c r="J222" s="18">
        <f>SUM(BaseStatGenV[[#This Row],[HP]:[Speed]])</f>
        <v>450</v>
      </c>
      <c r="K222" s="42">
        <f>AVERAGE(BaseStatGenV[[#This Row],[HP]:[Speed]])</f>
        <v>75</v>
      </c>
    </row>
    <row r="223" spans="1:11" ht="25" customHeight="1" thickTop="1" thickBot="1" x14ac:dyDescent="0.25">
      <c r="A223" s="27" t="s">
        <v>767</v>
      </c>
      <c r="B223" s="20" t="s">
        <v>271</v>
      </c>
      <c r="C223" s="28" t="str" cm="1">
        <f t="array" ref="C22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23" s="12">
        <v>55</v>
      </c>
      <c r="E223" s="13">
        <v>55</v>
      </c>
      <c r="F223" s="14">
        <v>85</v>
      </c>
      <c r="G223" s="15">
        <v>65</v>
      </c>
      <c r="H223" s="16">
        <v>85</v>
      </c>
      <c r="I223" s="17">
        <v>35</v>
      </c>
      <c r="J223" s="18">
        <f>SUM(BaseStatGenV[[#This Row],[HP]:[Speed]])</f>
        <v>380</v>
      </c>
      <c r="K223" s="42">
        <f>AVERAGE(BaseStatGenV[[#This Row],[HP]:[Speed]])</f>
        <v>63.333333333333336</v>
      </c>
    </row>
    <row r="224" spans="1:11" ht="25" customHeight="1" thickTop="1" thickBot="1" x14ac:dyDescent="0.25">
      <c r="A224" s="27" t="s">
        <v>768</v>
      </c>
      <c r="B224" s="20" t="s">
        <v>272</v>
      </c>
      <c r="C224" s="28" t="str" cm="1">
        <f t="array" ref="C22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24" s="12">
        <v>35</v>
      </c>
      <c r="E224" s="13">
        <v>65</v>
      </c>
      <c r="F224" s="14">
        <v>35</v>
      </c>
      <c r="G224" s="15">
        <v>65</v>
      </c>
      <c r="H224" s="16">
        <v>35</v>
      </c>
      <c r="I224" s="17">
        <v>65</v>
      </c>
      <c r="J224" s="18">
        <f>SUM(BaseStatGenV[[#This Row],[HP]:[Speed]])</f>
        <v>300</v>
      </c>
      <c r="K224" s="42">
        <f>AVERAGE(BaseStatGenV[[#This Row],[HP]:[Speed]])</f>
        <v>50</v>
      </c>
    </row>
    <row r="225" spans="1:11" ht="25" customHeight="1" thickTop="1" thickBot="1" x14ac:dyDescent="0.25">
      <c r="A225" s="27" t="s">
        <v>769</v>
      </c>
      <c r="B225" s="20" t="s">
        <v>273</v>
      </c>
      <c r="C225" s="28" t="str" cm="1">
        <f t="array" ref="C22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25" s="12">
        <v>75</v>
      </c>
      <c r="E225" s="13">
        <v>105</v>
      </c>
      <c r="F225" s="14">
        <v>75</v>
      </c>
      <c r="G225" s="15">
        <v>105</v>
      </c>
      <c r="H225" s="16">
        <v>75</v>
      </c>
      <c r="I225" s="17">
        <v>45</v>
      </c>
      <c r="J225" s="18">
        <f>SUM(BaseStatGenV[[#This Row],[HP]:[Speed]])</f>
        <v>480</v>
      </c>
      <c r="K225" s="42">
        <f>AVERAGE(BaseStatGenV[[#This Row],[HP]:[Speed]])</f>
        <v>80</v>
      </c>
    </row>
    <row r="226" spans="1:11" ht="25" customHeight="1" thickTop="1" thickBot="1" x14ac:dyDescent="0.25">
      <c r="A226" s="27" t="s">
        <v>770</v>
      </c>
      <c r="B226" s="20" t="s">
        <v>274</v>
      </c>
      <c r="C226" s="28" t="str" cm="1">
        <f t="array" ref="C22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26" s="12">
        <v>45</v>
      </c>
      <c r="E226" s="13">
        <v>55</v>
      </c>
      <c r="F226" s="14">
        <v>45</v>
      </c>
      <c r="G226" s="15">
        <v>65</v>
      </c>
      <c r="H226" s="16">
        <v>45</v>
      </c>
      <c r="I226" s="17">
        <v>75</v>
      </c>
      <c r="J226" s="18">
        <f>SUM(BaseStatGenV[[#This Row],[HP]:[Speed]])</f>
        <v>330</v>
      </c>
      <c r="K226" s="42">
        <f>AVERAGE(BaseStatGenV[[#This Row],[HP]:[Speed]])</f>
        <v>55</v>
      </c>
    </row>
    <row r="227" spans="1:11" ht="25" customHeight="1" thickTop="1" thickBot="1" x14ac:dyDescent="0.25">
      <c r="A227" s="27" t="s">
        <v>771</v>
      </c>
      <c r="B227" s="20" t="s">
        <v>275</v>
      </c>
      <c r="C227" s="28" t="str" cm="1">
        <f t="array" ref="C22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27" s="12">
        <v>65</v>
      </c>
      <c r="E227" s="13">
        <v>40</v>
      </c>
      <c r="F227" s="14">
        <v>70</v>
      </c>
      <c r="G227" s="15">
        <v>80</v>
      </c>
      <c r="H227" s="16">
        <v>140</v>
      </c>
      <c r="I227" s="17">
        <v>70</v>
      </c>
      <c r="J227" s="18">
        <f>SUM(BaseStatGenV[[#This Row],[HP]:[Speed]])</f>
        <v>465</v>
      </c>
      <c r="K227" s="42">
        <f>AVERAGE(BaseStatGenV[[#This Row],[HP]:[Speed]])</f>
        <v>77.5</v>
      </c>
    </row>
    <row r="228" spans="1:11" ht="25" customHeight="1" thickTop="1" thickBot="1" x14ac:dyDescent="0.25">
      <c r="A228" s="27" t="s">
        <v>772</v>
      </c>
      <c r="B228" s="20" t="s">
        <v>276</v>
      </c>
      <c r="C228" s="28" t="str" cm="1">
        <f t="array" ref="C22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28" s="12">
        <v>65</v>
      </c>
      <c r="E228" s="13">
        <v>80</v>
      </c>
      <c r="F228" s="14">
        <v>140</v>
      </c>
      <c r="G228" s="15">
        <v>40</v>
      </c>
      <c r="H228" s="16">
        <v>70</v>
      </c>
      <c r="I228" s="17">
        <v>70</v>
      </c>
      <c r="J228" s="18">
        <f>SUM(BaseStatGenV[[#This Row],[HP]:[Speed]])</f>
        <v>465</v>
      </c>
      <c r="K228" s="42">
        <f>AVERAGE(BaseStatGenV[[#This Row],[HP]:[Speed]])</f>
        <v>77.5</v>
      </c>
    </row>
    <row r="229" spans="1:11" ht="25" customHeight="1" thickTop="1" thickBot="1" x14ac:dyDescent="0.25">
      <c r="A229" s="27" t="s">
        <v>773</v>
      </c>
      <c r="B229" s="20" t="s">
        <v>277</v>
      </c>
      <c r="C229" s="28" t="str" cm="1">
        <f t="array" ref="C22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29" s="12">
        <v>45</v>
      </c>
      <c r="E229" s="13">
        <v>60</v>
      </c>
      <c r="F229" s="14">
        <v>30</v>
      </c>
      <c r="G229" s="15">
        <v>80</v>
      </c>
      <c r="H229" s="16">
        <v>50</v>
      </c>
      <c r="I229" s="17">
        <v>65</v>
      </c>
      <c r="J229" s="18">
        <f>SUM(BaseStatGenV[[#This Row],[HP]:[Speed]])</f>
        <v>330</v>
      </c>
      <c r="K229" s="42">
        <f>AVERAGE(BaseStatGenV[[#This Row],[HP]:[Speed]])</f>
        <v>55</v>
      </c>
    </row>
    <row r="230" spans="1:11" ht="25" customHeight="1" thickTop="1" thickBot="1" x14ac:dyDescent="0.25">
      <c r="A230" s="27" t="s">
        <v>774</v>
      </c>
      <c r="B230" s="20" t="s">
        <v>278</v>
      </c>
      <c r="C230" s="28" t="str" cm="1">
        <f t="array" ref="C23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30" s="12">
        <v>75</v>
      </c>
      <c r="E230" s="13">
        <v>90</v>
      </c>
      <c r="F230" s="14">
        <v>50</v>
      </c>
      <c r="G230" s="15">
        <v>110</v>
      </c>
      <c r="H230" s="16">
        <v>80</v>
      </c>
      <c r="I230" s="17">
        <v>95</v>
      </c>
      <c r="J230" s="18">
        <f>SUM(BaseStatGenV[[#This Row],[HP]:[Speed]])</f>
        <v>500</v>
      </c>
      <c r="K230" s="42">
        <f>AVERAGE(BaseStatGenV[[#This Row],[HP]:[Speed]])</f>
        <v>83.333333333333329</v>
      </c>
    </row>
    <row r="231" spans="1:11" ht="25" customHeight="1" thickTop="1" thickBot="1" x14ac:dyDescent="0.25">
      <c r="A231" s="27" t="s">
        <v>775</v>
      </c>
      <c r="B231" s="20" t="s">
        <v>279</v>
      </c>
      <c r="C231" s="28" t="str" cm="1">
        <f t="array" ref="C23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31" s="12">
        <v>75</v>
      </c>
      <c r="E231" s="13">
        <v>95</v>
      </c>
      <c r="F231" s="14">
        <v>95</v>
      </c>
      <c r="G231" s="15">
        <v>95</v>
      </c>
      <c r="H231" s="16">
        <v>95</v>
      </c>
      <c r="I231" s="17">
        <v>85</v>
      </c>
      <c r="J231" s="18">
        <f>SUM(BaseStatGenV[[#This Row],[HP]:[Speed]])</f>
        <v>540</v>
      </c>
      <c r="K231" s="42">
        <f>AVERAGE(BaseStatGenV[[#This Row],[HP]:[Speed]])</f>
        <v>90</v>
      </c>
    </row>
    <row r="232" spans="1:11" ht="25" customHeight="1" thickTop="1" thickBot="1" x14ac:dyDescent="0.25">
      <c r="A232" s="27" t="s">
        <v>776</v>
      </c>
      <c r="B232" s="20" t="s">
        <v>280</v>
      </c>
      <c r="C232" s="28" t="str" cm="1">
        <f t="array" ref="C23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32" s="12">
        <v>90</v>
      </c>
      <c r="E232" s="13">
        <v>60</v>
      </c>
      <c r="F232" s="14">
        <v>60</v>
      </c>
      <c r="G232" s="15">
        <v>40</v>
      </c>
      <c r="H232" s="16">
        <v>40</v>
      </c>
      <c r="I232" s="17">
        <v>40</v>
      </c>
      <c r="J232" s="18">
        <f>SUM(BaseStatGenV[[#This Row],[HP]:[Speed]])</f>
        <v>330</v>
      </c>
      <c r="K232" s="42">
        <f>AVERAGE(BaseStatGenV[[#This Row],[HP]:[Speed]])</f>
        <v>55</v>
      </c>
    </row>
    <row r="233" spans="1:11" ht="25" customHeight="1" thickTop="1" thickBot="1" x14ac:dyDescent="0.25">
      <c r="A233" s="27" t="s">
        <v>777</v>
      </c>
      <c r="B233" s="20" t="s">
        <v>281</v>
      </c>
      <c r="C233" s="28" t="str" cm="1">
        <f t="array" ref="C23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33" s="12">
        <v>90</v>
      </c>
      <c r="E233" s="13">
        <v>120</v>
      </c>
      <c r="F233" s="14">
        <v>120</v>
      </c>
      <c r="G233" s="15">
        <v>60</v>
      </c>
      <c r="H233" s="16">
        <v>60</v>
      </c>
      <c r="I233" s="17">
        <v>50</v>
      </c>
      <c r="J233" s="18">
        <f>SUM(BaseStatGenV[[#This Row],[HP]:[Speed]])</f>
        <v>500</v>
      </c>
      <c r="K233" s="42">
        <f>AVERAGE(BaseStatGenV[[#This Row],[HP]:[Speed]])</f>
        <v>83.333333333333329</v>
      </c>
    </row>
    <row r="234" spans="1:11" ht="25" customHeight="1" thickTop="1" thickBot="1" x14ac:dyDescent="0.25">
      <c r="A234" s="27" t="s">
        <v>778</v>
      </c>
      <c r="B234" s="20" t="s">
        <v>427</v>
      </c>
      <c r="C234" s="28" t="str" cm="1">
        <f t="array" ref="C23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34" s="12">
        <v>85</v>
      </c>
      <c r="E234" s="13">
        <v>80</v>
      </c>
      <c r="F234" s="14">
        <v>90</v>
      </c>
      <c r="G234" s="15">
        <v>105</v>
      </c>
      <c r="H234" s="16">
        <v>95</v>
      </c>
      <c r="I234" s="17">
        <v>60</v>
      </c>
      <c r="J234" s="18">
        <f>SUM(BaseStatGenV[[#This Row],[HP]:[Speed]])</f>
        <v>515</v>
      </c>
      <c r="K234" s="42">
        <f>AVERAGE(BaseStatGenV[[#This Row],[HP]:[Speed]])</f>
        <v>85.833333333333329</v>
      </c>
    </row>
    <row r="235" spans="1:11" ht="25" customHeight="1" thickTop="1" thickBot="1" x14ac:dyDescent="0.25">
      <c r="A235" s="27" t="s">
        <v>779</v>
      </c>
      <c r="B235" s="20" t="s">
        <v>283</v>
      </c>
      <c r="C235" s="28" t="str" cm="1">
        <f t="array" ref="C23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35" s="12">
        <v>73</v>
      </c>
      <c r="E235" s="13">
        <v>95</v>
      </c>
      <c r="F235" s="14">
        <v>62</v>
      </c>
      <c r="G235" s="15">
        <v>85</v>
      </c>
      <c r="H235" s="16">
        <v>65</v>
      </c>
      <c r="I235" s="17">
        <v>85</v>
      </c>
      <c r="J235" s="18">
        <f>SUM(BaseStatGenV[[#This Row],[HP]:[Speed]])</f>
        <v>465</v>
      </c>
      <c r="K235" s="42">
        <f>AVERAGE(BaseStatGenV[[#This Row],[HP]:[Speed]])</f>
        <v>77.5</v>
      </c>
    </row>
    <row r="236" spans="1:11" ht="25" customHeight="1" thickTop="1" thickBot="1" x14ac:dyDescent="0.25">
      <c r="A236" s="27" t="s">
        <v>780</v>
      </c>
      <c r="B236" s="20" t="s">
        <v>284</v>
      </c>
      <c r="C236" s="28" t="str" cm="1">
        <f t="array" ref="C23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36" s="12">
        <v>55</v>
      </c>
      <c r="E236" s="13">
        <v>20</v>
      </c>
      <c r="F236" s="14">
        <v>35</v>
      </c>
      <c r="G236" s="15">
        <v>20</v>
      </c>
      <c r="H236" s="16">
        <v>45</v>
      </c>
      <c r="I236" s="17">
        <v>75</v>
      </c>
      <c r="J236" s="18">
        <f>SUM(BaseStatGenV[[#This Row],[HP]:[Speed]])</f>
        <v>250</v>
      </c>
      <c r="K236" s="42">
        <f>AVERAGE(BaseStatGenV[[#This Row],[HP]:[Speed]])</f>
        <v>41.666666666666664</v>
      </c>
    </row>
    <row r="237" spans="1:11" ht="25" customHeight="1" thickTop="1" thickBot="1" x14ac:dyDescent="0.25">
      <c r="A237" s="27" t="s">
        <v>781</v>
      </c>
      <c r="B237" s="20" t="s">
        <v>285</v>
      </c>
      <c r="C237" s="28" t="str" cm="1">
        <f t="array" ref="C23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37" s="12">
        <v>35</v>
      </c>
      <c r="E237" s="13">
        <v>35</v>
      </c>
      <c r="F237" s="14">
        <v>35</v>
      </c>
      <c r="G237" s="15">
        <v>35</v>
      </c>
      <c r="H237" s="16">
        <v>35</v>
      </c>
      <c r="I237" s="17">
        <v>35</v>
      </c>
      <c r="J237" s="18">
        <f>SUM(BaseStatGenV[[#This Row],[HP]:[Speed]])</f>
        <v>210</v>
      </c>
      <c r="K237" s="42">
        <f>AVERAGE(BaseStatGenV[[#This Row],[HP]:[Speed]])</f>
        <v>35</v>
      </c>
    </row>
    <row r="238" spans="1:11" ht="25" customHeight="1" thickTop="1" thickBot="1" x14ac:dyDescent="0.25">
      <c r="A238" s="27" t="s">
        <v>782</v>
      </c>
      <c r="B238" s="20" t="s">
        <v>286</v>
      </c>
      <c r="C238" s="28" t="str" cm="1">
        <f t="array" ref="C23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38" s="12">
        <v>50</v>
      </c>
      <c r="E238" s="13">
        <v>95</v>
      </c>
      <c r="F238" s="14">
        <v>95</v>
      </c>
      <c r="G238" s="15">
        <v>35</v>
      </c>
      <c r="H238" s="16">
        <v>110</v>
      </c>
      <c r="I238" s="17">
        <v>70</v>
      </c>
      <c r="J238" s="18">
        <f>SUM(BaseStatGenV[[#This Row],[HP]:[Speed]])</f>
        <v>455</v>
      </c>
      <c r="K238" s="42">
        <f>AVERAGE(BaseStatGenV[[#This Row],[HP]:[Speed]])</f>
        <v>75.833333333333329</v>
      </c>
    </row>
    <row r="239" spans="1:11" ht="25" customHeight="1" thickTop="1" thickBot="1" x14ac:dyDescent="0.25">
      <c r="A239" s="27" t="s">
        <v>783</v>
      </c>
      <c r="B239" s="20" t="s">
        <v>287</v>
      </c>
      <c r="C239" s="28" t="str" cm="1">
        <f t="array" ref="C23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39" s="12">
        <v>45</v>
      </c>
      <c r="E239" s="13">
        <v>30</v>
      </c>
      <c r="F239" s="14">
        <v>15</v>
      </c>
      <c r="G239" s="15">
        <v>85</v>
      </c>
      <c r="H239" s="16">
        <v>65</v>
      </c>
      <c r="I239" s="17">
        <v>65</v>
      </c>
      <c r="J239" s="18">
        <f>SUM(BaseStatGenV[[#This Row],[HP]:[Speed]])</f>
        <v>305</v>
      </c>
      <c r="K239" s="42">
        <f>AVERAGE(BaseStatGenV[[#This Row],[HP]:[Speed]])</f>
        <v>50.833333333333336</v>
      </c>
    </row>
    <row r="240" spans="1:11" ht="25" customHeight="1" thickTop="1" thickBot="1" x14ac:dyDescent="0.25">
      <c r="A240" s="27" t="s">
        <v>784</v>
      </c>
      <c r="B240" s="20" t="s">
        <v>288</v>
      </c>
      <c r="C240" s="28" t="str" cm="1">
        <f t="array" ref="C24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40" s="12">
        <v>45</v>
      </c>
      <c r="E240" s="13">
        <v>63</v>
      </c>
      <c r="F240" s="14">
        <v>37</v>
      </c>
      <c r="G240" s="15">
        <v>65</v>
      </c>
      <c r="H240" s="16">
        <v>55</v>
      </c>
      <c r="I240" s="17">
        <v>95</v>
      </c>
      <c r="J240" s="18">
        <f>SUM(BaseStatGenV[[#This Row],[HP]:[Speed]])</f>
        <v>360</v>
      </c>
      <c r="K240" s="42">
        <f>AVERAGE(BaseStatGenV[[#This Row],[HP]:[Speed]])</f>
        <v>60</v>
      </c>
    </row>
    <row r="241" spans="1:11" ht="25" customHeight="1" thickTop="1" thickBot="1" x14ac:dyDescent="0.25">
      <c r="A241" s="27" t="s">
        <v>785</v>
      </c>
      <c r="B241" s="20" t="s">
        <v>289</v>
      </c>
      <c r="C241" s="28" t="str" cm="1">
        <f t="array" ref="C24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41" s="12">
        <v>45</v>
      </c>
      <c r="E241" s="13">
        <v>75</v>
      </c>
      <c r="F241" s="14">
        <v>37</v>
      </c>
      <c r="G241" s="15">
        <v>70</v>
      </c>
      <c r="H241" s="16">
        <v>55</v>
      </c>
      <c r="I241" s="17">
        <v>83</v>
      </c>
      <c r="J241" s="18">
        <f>SUM(BaseStatGenV[[#This Row],[HP]:[Speed]])</f>
        <v>365</v>
      </c>
      <c r="K241" s="42">
        <f>AVERAGE(BaseStatGenV[[#This Row],[HP]:[Speed]])</f>
        <v>60.833333333333336</v>
      </c>
    </row>
    <row r="242" spans="1:11" ht="25" customHeight="1" thickTop="1" thickBot="1" x14ac:dyDescent="0.25">
      <c r="A242" s="27" t="s">
        <v>786</v>
      </c>
      <c r="B242" s="20" t="s">
        <v>290</v>
      </c>
      <c r="C242" s="28" t="str" cm="1">
        <f t="array" ref="C24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42" s="12">
        <v>95</v>
      </c>
      <c r="E242" s="13">
        <v>80</v>
      </c>
      <c r="F242" s="14">
        <v>105</v>
      </c>
      <c r="G242" s="15">
        <v>40</v>
      </c>
      <c r="H242" s="16">
        <v>70</v>
      </c>
      <c r="I242" s="17">
        <v>100</v>
      </c>
      <c r="J242" s="18">
        <f>SUM(BaseStatGenV[[#This Row],[HP]:[Speed]])</f>
        <v>490</v>
      </c>
      <c r="K242" s="42">
        <f>AVERAGE(BaseStatGenV[[#This Row],[HP]:[Speed]])</f>
        <v>81.666666666666671</v>
      </c>
    </row>
    <row r="243" spans="1:11" ht="25" customHeight="1" thickTop="1" thickBot="1" x14ac:dyDescent="0.25">
      <c r="A243" s="27" t="s">
        <v>787</v>
      </c>
      <c r="B243" s="20" t="s">
        <v>291</v>
      </c>
      <c r="C243" s="28" t="str" cm="1">
        <f t="array" ref="C24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43" s="12">
        <v>255</v>
      </c>
      <c r="E243" s="13">
        <v>10</v>
      </c>
      <c r="F243" s="14">
        <v>10</v>
      </c>
      <c r="G243" s="15">
        <v>75</v>
      </c>
      <c r="H243" s="16">
        <v>135</v>
      </c>
      <c r="I243" s="17">
        <v>55</v>
      </c>
      <c r="J243" s="18">
        <f>SUM(BaseStatGenV[[#This Row],[HP]:[Speed]])</f>
        <v>540</v>
      </c>
      <c r="K243" s="42">
        <f>AVERAGE(BaseStatGenV[[#This Row],[HP]:[Speed]])</f>
        <v>90</v>
      </c>
    </row>
    <row r="244" spans="1:11" ht="25" customHeight="1" thickTop="1" thickBot="1" x14ac:dyDescent="0.25">
      <c r="A244" s="27" t="s">
        <v>788</v>
      </c>
      <c r="B244" s="20" t="s">
        <v>292</v>
      </c>
      <c r="C244" s="28" t="str" cm="1">
        <f t="array" ref="C24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44" s="12">
        <v>90</v>
      </c>
      <c r="E244" s="13">
        <v>85</v>
      </c>
      <c r="F244" s="14">
        <v>75</v>
      </c>
      <c r="G244" s="15">
        <v>115</v>
      </c>
      <c r="H244" s="16">
        <v>100</v>
      </c>
      <c r="I244" s="17">
        <v>115</v>
      </c>
      <c r="J244" s="18">
        <f>SUM(BaseStatGenV[[#This Row],[HP]:[Speed]])</f>
        <v>580</v>
      </c>
      <c r="K244" s="42">
        <f>AVERAGE(BaseStatGenV[[#This Row],[HP]:[Speed]])</f>
        <v>96.666666666666671</v>
      </c>
    </row>
    <row r="245" spans="1:11" ht="25" customHeight="1" thickTop="1" thickBot="1" x14ac:dyDescent="0.25">
      <c r="A245" s="27" t="s">
        <v>789</v>
      </c>
      <c r="B245" s="20" t="s">
        <v>293</v>
      </c>
      <c r="C245" s="28" t="str" cm="1">
        <f t="array" ref="C24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45" s="12">
        <v>115</v>
      </c>
      <c r="E245" s="13">
        <v>115</v>
      </c>
      <c r="F245" s="14">
        <v>85</v>
      </c>
      <c r="G245" s="15">
        <v>90</v>
      </c>
      <c r="H245" s="16">
        <v>75</v>
      </c>
      <c r="I245" s="17">
        <v>100</v>
      </c>
      <c r="J245" s="18">
        <f>SUM(BaseStatGenV[[#This Row],[HP]:[Speed]])</f>
        <v>580</v>
      </c>
      <c r="K245" s="42">
        <f>AVERAGE(BaseStatGenV[[#This Row],[HP]:[Speed]])</f>
        <v>96.666666666666671</v>
      </c>
    </row>
    <row r="246" spans="1:11" ht="25" customHeight="1" thickTop="1" thickBot="1" x14ac:dyDescent="0.25">
      <c r="A246" s="27" t="s">
        <v>790</v>
      </c>
      <c r="B246" s="20" t="s">
        <v>294</v>
      </c>
      <c r="C246" s="28" t="str" cm="1">
        <f t="array" ref="C24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46" s="12">
        <v>100</v>
      </c>
      <c r="E246" s="13">
        <v>75</v>
      </c>
      <c r="F246" s="14">
        <v>115</v>
      </c>
      <c r="G246" s="15">
        <v>90</v>
      </c>
      <c r="H246" s="16">
        <v>115</v>
      </c>
      <c r="I246" s="17">
        <v>85</v>
      </c>
      <c r="J246" s="18">
        <f>SUM(BaseStatGenV[[#This Row],[HP]:[Speed]])</f>
        <v>580</v>
      </c>
      <c r="K246" s="42">
        <f>AVERAGE(BaseStatGenV[[#This Row],[HP]:[Speed]])</f>
        <v>96.666666666666671</v>
      </c>
    </row>
    <row r="247" spans="1:11" ht="25" customHeight="1" thickTop="1" thickBot="1" x14ac:dyDescent="0.25">
      <c r="A247" s="27" t="s">
        <v>791</v>
      </c>
      <c r="B247" s="20" t="s">
        <v>295</v>
      </c>
      <c r="C247" s="28" t="str" cm="1">
        <f t="array" ref="C24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47" s="12">
        <v>50</v>
      </c>
      <c r="E247" s="13">
        <v>64</v>
      </c>
      <c r="F247" s="14">
        <v>50</v>
      </c>
      <c r="G247" s="15">
        <v>45</v>
      </c>
      <c r="H247" s="16">
        <v>50</v>
      </c>
      <c r="I247" s="17">
        <v>41</v>
      </c>
      <c r="J247" s="18">
        <f>SUM(BaseStatGenV[[#This Row],[HP]:[Speed]])</f>
        <v>300</v>
      </c>
      <c r="K247" s="42">
        <f>AVERAGE(BaseStatGenV[[#This Row],[HP]:[Speed]])</f>
        <v>50</v>
      </c>
    </row>
    <row r="248" spans="1:11" ht="25" customHeight="1" thickTop="1" thickBot="1" x14ac:dyDescent="0.25">
      <c r="A248" s="27" t="s">
        <v>792</v>
      </c>
      <c r="B248" s="20" t="s">
        <v>296</v>
      </c>
      <c r="C248" s="28" t="str" cm="1">
        <f t="array" ref="C24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48" s="12">
        <v>70</v>
      </c>
      <c r="E248" s="13">
        <v>84</v>
      </c>
      <c r="F248" s="14">
        <v>70</v>
      </c>
      <c r="G248" s="15">
        <v>65</v>
      </c>
      <c r="H248" s="16">
        <v>70</v>
      </c>
      <c r="I248" s="17">
        <v>51</v>
      </c>
      <c r="J248" s="18">
        <f>SUM(BaseStatGenV[[#This Row],[HP]:[Speed]])</f>
        <v>410</v>
      </c>
      <c r="K248" s="42">
        <f>AVERAGE(BaseStatGenV[[#This Row],[HP]:[Speed]])</f>
        <v>68.333333333333329</v>
      </c>
    </row>
    <row r="249" spans="1:11" ht="25" customHeight="1" thickTop="1" thickBot="1" x14ac:dyDescent="0.25">
      <c r="A249" s="27" t="s">
        <v>793</v>
      </c>
      <c r="B249" s="20" t="s">
        <v>297</v>
      </c>
      <c r="C249" s="28" t="str" cm="1">
        <f t="array" ref="C24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49" s="12">
        <v>100</v>
      </c>
      <c r="E249" s="13">
        <v>134</v>
      </c>
      <c r="F249" s="14">
        <v>110</v>
      </c>
      <c r="G249" s="15">
        <v>95</v>
      </c>
      <c r="H249" s="16">
        <v>100</v>
      </c>
      <c r="I249" s="17">
        <v>61</v>
      </c>
      <c r="J249" s="18">
        <f>SUM(BaseStatGenV[[#This Row],[HP]:[Speed]])</f>
        <v>600</v>
      </c>
      <c r="K249" s="42">
        <f>AVERAGE(BaseStatGenV[[#This Row],[HP]:[Speed]])</f>
        <v>100</v>
      </c>
    </row>
    <row r="250" spans="1:11" ht="25" customHeight="1" thickTop="1" thickBot="1" x14ac:dyDescent="0.25">
      <c r="A250" s="27" t="s">
        <v>794</v>
      </c>
      <c r="B250" s="20" t="s">
        <v>298</v>
      </c>
      <c r="C250" s="28" t="str" cm="1">
        <f t="array" ref="C25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50" s="12">
        <v>106</v>
      </c>
      <c r="E250" s="13">
        <v>90</v>
      </c>
      <c r="F250" s="14">
        <v>130</v>
      </c>
      <c r="G250" s="15">
        <v>90</v>
      </c>
      <c r="H250" s="16">
        <v>154</v>
      </c>
      <c r="I250" s="17">
        <v>110</v>
      </c>
      <c r="J250" s="18">
        <f>SUM(BaseStatGenV[[#This Row],[HP]:[Speed]])</f>
        <v>680</v>
      </c>
      <c r="K250" s="42">
        <f>AVERAGE(BaseStatGenV[[#This Row],[HP]:[Speed]])</f>
        <v>113.33333333333333</v>
      </c>
    </row>
    <row r="251" spans="1:11" ht="25" customHeight="1" thickTop="1" thickBot="1" x14ac:dyDescent="0.25">
      <c r="A251" s="27" t="s">
        <v>795</v>
      </c>
      <c r="B251" s="20" t="s">
        <v>299</v>
      </c>
      <c r="C251" s="28" t="str" cm="1">
        <f t="array" ref="C25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51" s="12">
        <v>106</v>
      </c>
      <c r="E251" s="13">
        <v>130</v>
      </c>
      <c r="F251" s="14">
        <v>90</v>
      </c>
      <c r="G251" s="15">
        <v>110</v>
      </c>
      <c r="H251" s="16">
        <v>154</v>
      </c>
      <c r="I251" s="17">
        <v>90</v>
      </c>
      <c r="J251" s="18">
        <f>SUM(BaseStatGenV[[#This Row],[HP]:[Speed]])</f>
        <v>680</v>
      </c>
      <c r="K251" s="42">
        <f>AVERAGE(BaseStatGenV[[#This Row],[HP]:[Speed]])</f>
        <v>113.33333333333333</v>
      </c>
    </row>
    <row r="252" spans="1:11" ht="25" customHeight="1" thickTop="1" thickBot="1" x14ac:dyDescent="0.25">
      <c r="A252" s="27" t="s">
        <v>796</v>
      </c>
      <c r="B252" s="20" t="s">
        <v>300</v>
      </c>
      <c r="C252" s="28" t="str" cm="1">
        <f t="array" ref="C25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Johto</v>
      </c>
      <c r="D252" s="12">
        <v>100</v>
      </c>
      <c r="E252" s="13">
        <v>100</v>
      </c>
      <c r="F252" s="14">
        <v>100</v>
      </c>
      <c r="G252" s="15">
        <v>100</v>
      </c>
      <c r="H252" s="16">
        <v>100</v>
      </c>
      <c r="I252" s="17">
        <v>100</v>
      </c>
      <c r="J252" s="18">
        <f>SUM(BaseStatGenV[[#This Row],[HP]:[Speed]])</f>
        <v>600</v>
      </c>
      <c r="K252" s="42">
        <f>AVERAGE(BaseStatGenV[[#This Row],[HP]:[Speed]])</f>
        <v>100</v>
      </c>
    </row>
    <row r="253" spans="1:11" ht="25" customHeight="1" thickTop="1" thickBot="1" x14ac:dyDescent="0.25">
      <c r="A253" s="27" t="s">
        <v>797</v>
      </c>
      <c r="B253" s="20" t="s">
        <v>428</v>
      </c>
      <c r="C253" s="28" t="str" cm="1">
        <f t="array" ref="C25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53" s="12">
        <v>40</v>
      </c>
      <c r="E253" s="13">
        <v>45</v>
      </c>
      <c r="F253" s="14">
        <v>35</v>
      </c>
      <c r="G253" s="15">
        <v>65</v>
      </c>
      <c r="H253" s="16">
        <v>55</v>
      </c>
      <c r="I253" s="17">
        <v>70</v>
      </c>
      <c r="J253" s="18">
        <f>SUM(BaseStatGenV[[#This Row],[HP]:[Speed]])</f>
        <v>310</v>
      </c>
      <c r="K253" s="42">
        <f>AVERAGE(BaseStatGenV[[#This Row],[HP]:[Speed]])</f>
        <v>51.666666666666664</v>
      </c>
    </row>
    <row r="254" spans="1:11" ht="25" customHeight="1" thickTop="1" thickBot="1" x14ac:dyDescent="0.25">
      <c r="A254" s="27" t="s">
        <v>798</v>
      </c>
      <c r="B254" s="20" t="s">
        <v>302</v>
      </c>
      <c r="C254" s="28" t="str" cm="1">
        <f t="array" ref="C25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54" s="12">
        <v>50</v>
      </c>
      <c r="E254" s="13">
        <v>65</v>
      </c>
      <c r="F254" s="14">
        <v>45</v>
      </c>
      <c r="G254" s="15">
        <v>85</v>
      </c>
      <c r="H254" s="16">
        <v>65</v>
      </c>
      <c r="I254" s="17">
        <v>95</v>
      </c>
      <c r="J254" s="18">
        <f>SUM(BaseStatGenV[[#This Row],[HP]:[Speed]])</f>
        <v>405</v>
      </c>
      <c r="K254" s="42">
        <f>AVERAGE(BaseStatGenV[[#This Row],[HP]:[Speed]])</f>
        <v>67.5</v>
      </c>
    </row>
    <row r="255" spans="1:11" ht="25" customHeight="1" thickTop="1" thickBot="1" x14ac:dyDescent="0.25">
      <c r="A255" s="27" t="s">
        <v>799</v>
      </c>
      <c r="B255" s="20" t="s">
        <v>303</v>
      </c>
      <c r="C255" s="28" t="str" cm="1">
        <f t="array" ref="C25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55" s="12">
        <v>70</v>
      </c>
      <c r="E255" s="13">
        <v>85</v>
      </c>
      <c r="F255" s="14">
        <v>65</v>
      </c>
      <c r="G255" s="15">
        <v>105</v>
      </c>
      <c r="H255" s="16">
        <v>85</v>
      </c>
      <c r="I255" s="17">
        <v>120</v>
      </c>
      <c r="J255" s="18">
        <f>SUM(BaseStatGenV[[#This Row],[HP]:[Speed]])</f>
        <v>530</v>
      </c>
      <c r="K255" s="42">
        <f>AVERAGE(BaseStatGenV[[#This Row],[HP]:[Speed]])</f>
        <v>88.333333333333329</v>
      </c>
    </row>
    <row r="256" spans="1:11" ht="25" customHeight="1" thickTop="1" thickBot="1" x14ac:dyDescent="0.25">
      <c r="A256" s="27" t="s">
        <v>800</v>
      </c>
      <c r="B256" s="20" t="s">
        <v>304</v>
      </c>
      <c r="C256" s="28" t="str" cm="1">
        <f t="array" ref="C25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56" s="12">
        <v>45</v>
      </c>
      <c r="E256" s="13">
        <v>60</v>
      </c>
      <c r="F256" s="14">
        <v>40</v>
      </c>
      <c r="G256" s="15">
        <v>70</v>
      </c>
      <c r="H256" s="16">
        <v>50</v>
      </c>
      <c r="I256" s="17">
        <v>45</v>
      </c>
      <c r="J256" s="18">
        <f>SUM(BaseStatGenV[[#This Row],[HP]:[Speed]])</f>
        <v>310</v>
      </c>
      <c r="K256" s="42">
        <f>AVERAGE(BaseStatGenV[[#This Row],[HP]:[Speed]])</f>
        <v>51.666666666666664</v>
      </c>
    </row>
    <row r="257" spans="1:11" ht="25" customHeight="1" thickTop="1" thickBot="1" x14ac:dyDescent="0.25">
      <c r="A257" s="27" t="s">
        <v>801</v>
      </c>
      <c r="B257" s="20" t="s">
        <v>305</v>
      </c>
      <c r="C257" s="28" t="str" cm="1">
        <f t="array" ref="C25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57" s="12">
        <v>60</v>
      </c>
      <c r="E257" s="13">
        <v>85</v>
      </c>
      <c r="F257" s="14">
        <v>60</v>
      </c>
      <c r="G257" s="15">
        <v>85</v>
      </c>
      <c r="H257" s="16">
        <v>60</v>
      </c>
      <c r="I257" s="17">
        <v>55</v>
      </c>
      <c r="J257" s="18">
        <f>SUM(BaseStatGenV[[#This Row],[HP]:[Speed]])</f>
        <v>405</v>
      </c>
      <c r="K257" s="42">
        <f>AVERAGE(BaseStatGenV[[#This Row],[HP]:[Speed]])</f>
        <v>67.5</v>
      </c>
    </row>
    <row r="258" spans="1:11" ht="25" customHeight="1" thickTop="1" thickBot="1" x14ac:dyDescent="0.25">
      <c r="A258" s="27" t="s">
        <v>802</v>
      </c>
      <c r="B258" s="20" t="s">
        <v>306</v>
      </c>
      <c r="C258" s="28" t="str" cm="1">
        <f t="array" ref="C25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58" s="12">
        <v>80</v>
      </c>
      <c r="E258" s="13">
        <v>120</v>
      </c>
      <c r="F258" s="14">
        <v>70</v>
      </c>
      <c r="G258" s="15">
        <v>110</v>
      </c>
      <c r="H258" s="16">
        <v>70</v>
      </c>
      <c r="I258" s="17">
        <v>80</v>
      </c>
      <c r="J258" s="18">
        <f>SUM(BaseStatGenV[[#This Row],[HP]:[Speed]])</f>
        <v>530</v>
      </c>
      <c r="K258" s="42">
        <f>AVERAGE(BaseStatGenV[[#This Row],[HP]:[Speed]])</f>
        <v>88.333333333333329</v>
      </c>
    </row>
    <row r="259" spans="1:11" ht="25" customHeight="1" thickTop="1" thickBot="1" x14ac:dyDescent="0.25">
      <c r="A259" s="27" t="s">
        <v>803</v>
      </c>
      <c r="B259" s="20" t="s">
        <v>307</v>
      </c>
      <c r="C259" s="28" t="str" cm="1">
        <f t="array" ref="C25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59" s="12">
        <v>50</v>
      </c>
      <c r="E259" s="13">
        <v>70</v>
      </c>
      <c r="F259" s="14">
        <v>50</v>
      </c>
      <c r="G259" s="15">
        <v>50</v>
      </c>
      <c r="H259" s="16">
        <v>50</v>
      </c>
      <c r="I259" s="17">
        <v>40</v>
      </c>
      <c r="J259" s="18">
        <f>SUM(BaseStatGenV[[#This Row],[HP]:[Speed]])</f>
        <v>310</v>
      </c>
      <c r="K259" s="42">
        <f>AVERAGE(BaseStatGenV[[#This Row],[HP]:[Speed]])</f>
        <v>51.666666666666664</v>
      </c>
    </row>
    <row r="260" spans="1:11" ht="25" customHeight="1" thickTop="1" thickBot="1" x14ac:dyDescent="0.25">
      <c r="A260" s="27" t="s">
        <v>804</v>
      </c>
      <c r="B260" s="20" t="s">
        <v>308</v>
      </c>
      <c r="C260" s="28" t="str" cm="1">
        <f t="array" ref="C26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60" s="12">
        <v>70</v>
      </c>
      <c r="E260" s="13">
        <v>85</v>
      </c>
      <c r="F260" s="14">
        <v>70</v>
      </c>
      <c r="G260" s="15">
        <v>60</v>
      </c>
      <c r="H260" s="16">
        <v>70</v>
      </c>
      <c r="I260" s="17">
        <v>50</v>
      </c>
      <c r="J260" s="18">
        <f>SUM(BaseStatGenV[[#This Row],[HP]:[Speed]])</f>
        <v>405</v>
      </c>
      <c r="K260" s="42">
        <f>AVERAGE(BaseStatGenV[[#This Row],[HP]:[Speed]])</f>
        <v>67.5</v>
      </c>
    </row>
    <row r="261" spans="1:11" ht="25" customHeight="1" thickTop="1" thickBot="1" x14ac:dyDescent="0.25">
      <c r="A261" s="27" t="s">
        <v>805</v>
      </c>
      <c r="B261" s="20" t="s">
        <v>309</v>
      </c>
      <c r="C261" s="28" t="str" cm="1">
        <f t="array" ref="C26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61" s="12">
        <v>100</v>
      </c>
      <c r="E261" s="13">
        <v>110</v>
      </c>
      <c r="F261" s="14">
        <v>90</v>
      </c>
      <c r="G261" s="15">
        <v>85</v>
      </c>
      <c r="H261" s="16">
        <v>90</v>
      </c>
      <c r="I261" s="17">
        <v>60</v>
      </c>
      <c r="J261" s="18">
        <f>SUM(BaseStatGenV[[#This Row],[HP]:[Speed]])</f>
        <v>535</v>
      </c>
      <c r="K261" s="42">
        <f>AVERAGE(BaseStatGenV[[#This Row],[HP]:[Speed]])</f>
        <v>89.166666666666671</v>
      </c>
    </row>
    <row r="262" spans="1:11" ht="25" customHeight="1" thickTop="1" thickBot="1" x14ac:dyDescent="0.25">
      <c r="A262" s="27" t="s">
        <v>806</v>
      </c>
      <c r="B262" s="20" t="s">
        <v>47</v>
      </c>
      <c r="C262" s="28" t="str" cm="1">
        <f t="array" ref="C26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62" s="12">
        <v>35</v>
      </c>
      <c r="E262" s="13">
        <v>55</v>
      </c>
      <c r="F262" s="14">
        <v>35</v>
      </c>
      <c r="G262" s="15">
        <v>30</v>
      </c>
      <c r="H262" s="16">
        <v>30</v>
      </c>
      <c r="I262" s="17">
        <v>35</v>
      </c>
      <c r="J262" s="18">
        <f>SUM(BaseStatGenV[[#This Row],[HP]:[Speed]])</f>
        <v>220</v>
      </c>
      <c r="K262" s="42">
        <f>AVERAGE(BaseStatGenV[[#This Row],[HP]:[Speed]])</f>
        <v>36.666666666666664</v>
      </c>
    </row>
    <row r="263" spans="1:11" ht="25" customHeight="1" thickTop="1" thickBot="1" x14ac:dyDescent="0.25">
      <c r="A263" s="27" t="s">
        <v>807</v>
      </c>
      <c r="B263" s="20" t="s">
        <v>310</v>
      </c>
      <c r="C263" s="28" t="str" cm="1">
        <f t="array" ref="C26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63" s="12">
        <v>70</v>
      </c>
      <c r="E263" s="13">
        <v>90</v>
      </c>
      <c r="F263" s="14">
        <v>70</v>
      </c>
      <c r="G263" s="15">
        <v>60</v>
      </c>
      <c r="H263" s="16">
        <v>60</v>
      </c>
      <c r="I263" s="17">
        <v>70</v>
      </c>
      <c r="J263" s="18">
        <f>SUM(BaseStatGenV[[#This Row],[HP]:[Speed]])</f>
        <v>420</v>
      </c>
      <c r="K263" s="42">
        <f>AVERAGE(BaseStatGenV[[#This Row],[HP]:[Speed]])</f>
        <v>70</v>
      </c>
    </row>
    <row r="264" spans="1:11" ht="25" customHeight="1" thickTop="1" thickBot="1" x14ac:dyDescent="0.25">
      <c r="A264" s="27" t="s">
        <v>808</v>
      </c>
      <c r="B264" s="20" t="s">
        <v>311</v>
      </c>
      <c r="C264" s="28" t="str" cm="1">
        <f t="array" ref="C26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64" s="12">
        <v>38</v>
      </c>
      <c r="E264" s="13">
        <v>30</v>
      </c>
      <c r="F264" s="14">
        <v>41</v>
      </c>
      <c r="G264" s="15">
        <v>30</v>
      </c>
      <c r="H264" s="16">
        <v>41</v>
      </c>
      <c r="I264" s="17">
        <v>60</v>
      </c>
      <c r="J264" s="18">
        <f>SUM(BaseStatGenV[[#This Row],[HP]:[Speed]])</f>
        <v>240</v>
      </c>
      <c r="K264" s="42">
        <f>AVERAGE(BaseStatGenV[[#This Row],[HP]:[Speed]])</f>
        <v>40</v>
      </c>
    </row>
    <row r="265" spans="1:11" ht="25" customHeight="1" thickTop="1" thickBot="1" x14ac:dyDescent="0.25">
      <c r="A265" s="27" t="s">
        <v>809</v>
      </c>
      <c r="B265" s="20" t="s">
        <v>312</v>
      </c>
      <c r="C265" s="28" t="str" cm="1">
        <f t="array" ref="C26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65" s="12">
        <v>78</v>
      </c>
      <c r="E265" s="13">
        <v>70</v>
      </c>
      <c r="F265" s="14">
        <v>61</v>
      </c>
      <c r="G265" s="15">
        <v>50</v>
      </c>
      <c r="H265" s="16">
        <v>61</v>
      </c>
      <c r="I265" s="17">
        <v>100</v>
      </c>
      <c r="J265" s="18">
        <f>SUM(BaseStatGenV[[#This Row],[HP]:[Speed]])</f>
        <v>420</v>
      </c>
      <c r="K265" s="42">
        <f>AVERAGE(BaseStatGenV[[#This Row],[HP]:[Speed]])</f>
        <v>70</v>
      </c>
    </row>
    <row r="266" spans="1:11" ht="25" customHeight="1" thickTop="1" thickBot="1" x14ac:dyDescent="0.25">
      <c r="A266" s="27" t="s">
        <v>810</v>
      </c>
      <c r="B266" s="20" t="s">
        <v>313</v>
      </c>
      <c r="C266" s="28" t="str" cm="1">
        <f t="array" ref="C26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66" s="12">
        <v>45</v>
      </c>
      <c r="E266" s="13">
        <v>45</v>
      </c>
      <c r="F266" s="14">
        <v>35</v>
      </c>
      <c r="G266" s="15">
        <v>20</v>
      </c>
      <c r="H266" s="16">
        <v>30</v>
      </c>
      <c r="I266" s="17">
        <v>20</v>
      </c>
      <c r="J266" s="18">
        <f>SUM(BaseStatGenV[[#This Row],[HP]:[Speed]])</f>
        <v>195</v>
      </c>
      <c r="K266" s="42">
        <f>AVERAGE(BaseStatGenV[[#This Row],[HP]:[Speed]])</f>
        <v>32.5</v>
      </c>
    </row>
    <row r="267" spans="1:11" ht="25" customHeight="1" thickTop="1" thickBot="1" x14ac:dyDescent="0.25">
      <c r="A267" s="27" t="s">
        <v>811</v>
      </c>
      <c r="B267" s="20" t="s">
        <v>314</v>
      </c>
      <c r="C267" s="28" t="str" cm="1">
        <f t="array" ref="C26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67" s="12">
        <v>50</v>
      </c>
      <c r="E267" s="13">
        <v>35</v>
      </c>
      <c r="F267" s="14">
        <v>55</v>
      </c>
      <c r="G267" s="15">
        <v>25</v>
      </c>
      <c r="H267" s="16">
        <v>25</v>
      </c>
      <c r="I267" s="17">
        <v>15</v>
      </c>
      <c r="J267" s="18">
        <f>SUM(BaseStatGenV[[#This Row],[HP]:[Speed]])</f>
        <v>205</v>
      </c>
      <c r="K267" s="42">
        <f>AVERAGE(BaseStatGenV[[#This Row],[HP]:[Speed]])</f>
        <v>34.166666666666664</v>
      </c>
    </row>
    <row r="268" spans="1:11" ht="25" customHeight="1" thickTop="1" thickBot="1" x14ac:dyDescent="0.25">
      <c r="A268" s="27" t="s">
        <v>812</v>
      </c>
      <c r="B268" s="20" t="s">
        <v>315</v>
      </c>
      <c r="C268" s="28" t="str" cm="1">
        <f t="array" ref="C26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68" s="12">
        <v>60</v>
      </c>
      <c r="E268" s="13">
        <v>70</v>
      </c>
      <c r="F268" s="14">
        <v>50</v>
      </c>
      <c r="G268" s="15">
        <v>90</v>
      </c>
      <c r="H268" s="16">
        <v>50</v>
      </c>
      <c r="I268" s="17">
        <v>65</v>
      </c>
      <c r="J268" s="18">
        <f>SUM(BaseStatGenV[[#This Row],[HP]:[Speed]])</f>
        <v>385</v>
      </c>
      <c r="K268" s="42">
        <f>AVERAGE(BaseStatGenV[[#This Row],[HP]:[Speed]])</f>
        <v>64.166666666666671</v>
      </c>
    </row>
    <row r="269" spans="1:11" ht="25" customHeight="1" thickTop="1" thickBot="1" x14ac:dyDescent="0.25">
      <c r="A269" s="27" t="s">
        <v>813</v>
      </c>
      <c r="B269" s="20" t="s">
        <v>316</v>
      </c>
      <c r="C269" s="28" t="str" cm="1">
        <f t="array" ref="C26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69" s="12">
        <v>50</v>
      </c>
      <c r="E269" s="13">
        <v>35</v>
      </c>
      <c r="F269" s="14">
        <v>55</v>
      </c>
      <c r="G269" s="15">
        <v>25</v>
      </c>
      <c r="H269" s="16">
        <v>25</v>
      </c>
      <c r="I269" s="17">
        <v>15</v>
      </c>
      <c r="J269" s="18">
        <f>SUM(BaseStatGenV[[#This Row],[HP]:[Speed]])</f>
        <v>205</v>
      </c>
      <c r="K269" s="42">
        <f>AVERAGE(BaseStatGenV[[#This Row],[HP]:[Speed]])</f>
        <v>34.166666666666664</v>
      </c>
    </row>
    <row r="270" spans="1:11" ht="25" customHeight="1" thickTop="1" thickBot="1" x14ac:dyDescent="0.25">
      <c r="A270" s="27" t="s">
        <v>814</v>
      </c>
      <c r="B270" s="20" t="s">
        <v>317</v>
      </c>
      <c r="C270" s="28" t="str" cm="1">
        <f t="array" ref="C27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70" s="12">
        <v>60</v>
      </c>
      <c r="E270" s="13">
        <v>50</v>
      </c>
      <c r="F270" s="14">
        <v>70</v>
      </c>
      <c r="G270" s="15">
        <v>50</v>
      </c>
      <c r="H270" s="16">
        <v>90</v>
      </c>
      <c r="I270" s="17">
        <v>65</v>
      </c>
      <c r="J270" s="18">
        <f>SUM(BaseStatGenV[[#This Row],[HP]:[Speed]])</f>
        <v>385</v>
      </c>
      <c r="K270" s="42">
        <f>AVERAGE(BaseStatGenV[[#This Row],[HP]:[Speed]])</f>
        <v>64.166666666666671</v>
      </c>
    </row>
    <row r="271" spans="1:11" ht="25" customHeight="1" thickTop="1" thickBot="1" x14ac:dyDescent="0.25">
      <c r="A271" s="27" t="s">
        <v>815</v>
      </c>
      <c r="B271" s="20" t="s">
        <v>35</v>
      </c>
      <c r="C271" s="28" t="str" cm="1">
        <f t="array" ref="C27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71" s="12">
        <v>40</v>
      </c>
      <c r="E271" s="13">
        <v>30</v>
      </c>
      <c r="F271" s="14">
        <v>30</v>
      </c>
      <c r="G271" s="15">
        <v>40</v>
      </c>
      <c r="H271" s="16">
        <v>50</v>
      </c>
      <c r="I271" s="17">
        <v>30</v>
      </c>
      <c r="J271" s="18">
        <f>SUM(BaseStatGenV[[#This Row],[HP]:[Speed]])</f>
        <v>220</v>
      </c>
      <c r="K271" s="42">
        <f>AVERAGE(BaseStatGenV[[#This Row],[HP]:[Speed]])</f>
        <v>36.666666666666664</v>
      </c>
    </row>
    <row r="272" spans="1:11" ht="25" customHeight="1" thickTop="1" thickBot="1" x14ac:dyDescent="0.25">
      <c r="A272" s="27" t="s">
        <v>816</v>
      </c>
      <c r="B272" s="20" t="s">
        <v>37</v>
      </c>
      <c r="C272" s="28" t="str" cm="1">
        <f t="array" ref="C27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72" s="12">
        <v>60</v>
      </c>
      <c r="E272" s="13">
        <v>50</v>
      </c>
      <c r="F272" s="14">
        <v>50</v>
      </c>
      <c r="G272" s="15">
        <v>60</v>
      </c>
      <c r="H272" s="16">
        <v>70</v>
      </c>
      <c r="I272" s="17">
        <v>50</v>
      </c>
      <c r="J272" s="18">
        <f>SUM(BaseStatGenV[[#This Row],[HP]:[Speed]])</f>
        <v>340</v>
      </c>
      <c r="K272" s="42">
        <f>AVERAGE(BaseStatGenV[[#This Row],[HP]:[Speed]])</f>
        <v>56.666666666666664</v>
      </c>
    </row>
    <row r="273" spans="1:11" ht="25" customHeight="1" thickTop="1" thickBot="1" x14ac:dyDescent="0.25">
      <c r="A273" s="27" t="s">
        <v>817</v>
      </c>
      <c r="B273" s="20" t="s">
        <v>318</v>
      </c>
      <c r="C273" s="28" t="str" cm="1">
        <f t="array" ref="C27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73" s="12">
        <v>80</v>
      </c>
      <c r="E273" s="13">
        <v>70</v>
      </c>
      <c r="F273" s="14">
        <v>70</v>
      </c>
      <c r="G273" s="15">
        <v>90</v>
      </c>
      <c r="H273" s="16">
        <v>100</v>
      </c>
      <c r="I273" s="17">
        <v>70</v>
      </c>
      <c r="J273" s="18">
        <f>SUM(BaseStatGenV[[#This Row],[HP]:[Speed]])</f>
        <v>480</v>
      </c>
      <c r="K273" s="42">
        <f>AVERAGE(BaseStatGenV[[#This Row],[HP]:[Speed]])</f>
        <v>80</v>
      </c>
    </row>
    <row r="274" spans="1:11" ht="25" customHeight="1" thickTop="1" thickBot="1" x14ac:dyDescent="0.25">
      <c r="A274" s="27" t="s">
        <v>818</v>
      </c>
      <c r="B274" s="20" t="s">
        <v>319</v>
      </c>
      <c r="C274" s="28" t="str" cm="1">
        <f t="array" ref="C27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74" s="12">
        <v>40</v>
      </c>
      <c r="E274" s="13">
        <v>40</v>
      </c>
      <c r="F274" s="14">
        <v>50</v>
      </c>
      <c r="G274" s="15">
        <v>30</v>
      </c>
      <c r="H274" s="16">
        <v>30</v>
      </c>
      <c r="I274" s="17">
        <v>30</v>
      </c>
      <c r="J274" s="18">
        <f>SUM(BaseStatGenV[[#This Row],[HP]:[Speed]])</f>
        <v>220</v>
      </c>
      <c r="K274" s="42">
        <f>AVERAGE(BaseStatGenV[[#This Row],[HP]:[Speed]])</f>
        <v>36.666666666666664</v>
      </c>
    </row>
    <row r="275" spans="1:11" ht="25" customHeight="1" thickTop="1" thickBot="1" x14ac:dyDescent="0.25">
      <c r="A275" s="27" t="s">
        <v>819</v>
      </c>
      <c r="B275" s="20" t="s">
        <v>320</v>
      </c>
      <c r="C275" s="28" t="str" cm="1">
        <f t="array" ref="C27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75" s="12">
        <v>70</v>
      </c>
      <c r="E275" s="13">
        <v>70</v>
      </c>
      <c r="F275" s="14">
        <v>40</v>
      </c>
      <c r="G275" s="15">
        <v>60</v>
      </c>
      <c r="H275" s="16">
        <v>40</v>
      </c>
      <c r="I275" s="17">
        <v>60</v>
      </c>
      <c r="J275" s="18">
        <f>SUM(BaseStatGenV[[#This Row],[HP]:[Speed]])</f>
        <v>340</v>
      </c>
      <c r="K275" s="42">
        <f>AVERAGE(BaseStatGenV[[#This Row],[HP]:[Speed]])</f>
        <v>56.666666666666664</v>
      </c>
    </row>
    <row r="276" spans="1:11" ht="25" customHeight="1" thickTop="1" thickBot="1" x14ac:dyDescent="0.25">
      <c r="A276" s="27" t="s">
        <v>820</v>
      </c>
      <c r="B276" s="20" t="s">
        <v>321</v>
      </c>
      <c r="C276" s="28" t="str" cm="1">
        <f t="array" ref="C27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76" s="12">
        <v>90</v>
      </c>
      <c r="E276" s="13">
        <v>100</v>
      </c>
      <c r="F276" s="14">
        <v>60</v>
      </c>
      <c r="G276" s="15">
        <v>90</v>
      </c>
      <c r="H276" s="16">
        <v>60</v>
      </c>
      <c r="I276" s="17">
        <v>80</v>
      </c>
      <c r="J276" s="18">
        <f>SUM(BaseStatGenV[[#This Row],[HP]:[Speed]])</f>
        <v>480</v>
      </c>
      <c r="K276" s="42">
        <f>AVERAGE(BaseStatGenV[[#This Row],[HP]:[Speed]])</f>
        <v>80</v>
      </c>
    </row>
    <row r="277" spans="1:11" ht="25" customHeight="1" thickTop="1" thickBot="1" x14ac:dyDescent="0.25">
      <c r="A277" s="27" t="s">
        <v>821</v>
      </c>
      <c r="B277" s="20" t="s">
        <v>429</v>
      </c>
      <c r="C277" s="28" t="str" cm="1">
        <f t="array" ref="C27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77" s="12">
        <v>40</v>
      </c>
      <c r="E277" s="13">
        <v>55</v>
      </c>
      <c r="F277" s="14">
        <v>30</v>
      </c>
      <c r="G277" s="15">
        <v>30</v>
      </c>
      <c r="H277" s="16">
        <v>30</v>
      </c>
      <c r="I277" s="17">
        <v>85</v>
      </c>
      <c r="J277" s="18">
        <f>SUM(BaseStatGenV[[#This Row],[HP]:[Speed]])</f>
        <v>270</v>
      </c>
      <c r="K277" s="42">
        <f>AVERAGE(BaseStatGenV[[#This Row],[HP]:[Speed]])</f>
        <v>45</v>
      </c>
    </row>
    <row r="278" spans="1:11" ht="25" customHeight="1" thickTop="1" thickBot="1" x14ac:dyDescent="0.25">
      <c r="A278" s="27" t="s">
        <v>822</v>
      </c>
      <c r="B278" s="20" t="s">
        <v>323</v>
      </c>
      <c r="C278" s="28" t="str" cm="1">
        <f t="array" ref="C27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78" s="12">
        <v>60</v>
      </c>
      <c r="E278" s="13">
        <v>85</v>
      </c>
      <c r="F278" s="14">
        <v>60</v>
      </c>
      <c r="G278" s="15">
        <v>50</v>
      </c>
      <c r="H278" s="16">
        <v>50</v>
      </c>
      <c r="I278" s="17">
        <v>125</v>
      </c>
      <c r="J278" s="18">
        <f>SUM(BaseStatGenV[[#This Row],[HP]:[Speed]])</f>
        <v>430</v>
      </c>
      <c r="K278" s="42">
        <f>AVERAGE(BaseStatGenV[[#This Row],[HP]:[Speed]])</f>
        <v>71.666666666666671</v>
      </c>
    </row>
    <row r="279" spans="1:11" ht="25" customHeight="1" thickTop="1" thickBot="1" x14ac:dyDescent="0.25">
      <c r="A279" s="27" t="s">
        <v>823</v>
      </c>
      <c r="B279" s="20" t="s">
        <v>324</v>
      </c>
      <c r="C279" s="28" t="str" cm="1">
        <f t="array" ref="C27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79" s="12">
        <v>40</v>
      </c>
      <c r="E279" s="13">
        <v>30</v>
      </c>
      <c r="F279" s="14">
        <v>30</v>
      </c>
      <c r="G279" s="15">
        <v>55</v>
      </c>
      <c r="H279" s="16">
        <v>30</v>
      </c>
      <c r="I279" s="17">
        <v>85</v>
      </c>
      <c r="J279" s="18">
        <f>SUM(BaseStatGenV[[#This Row],[HP]:[Speed]])</f>
        <v>270</v>
      </c>
      <c r="K279" s="42">
        <f>AVERAGE(BaseStatGenV[[#This Row],[HP]:[Speed]])</f>
        <v>45</v>
      </c>
    </row>
    <row r="280" spans="1:11" ht="25" customHeight="1" thickTop="1" thickBot="1" x14ac:dyDescent="0.25">
      <c r="A280" s="27" t="s">
        <v>824</v>
      </c>
      <c r="B280" s="20" t="s">
        <v>325</v>
      </c>
      <c r="C280" s="28" t="str" cm="1">
        <f t="array" ref="C28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80" s="12">
        <v>60</v>
      </c>
      <c r="E280" s="13">
        <v>50</v>
      </c>
      <c r="F280" s="14">
        <v>100</v>
      </c>
      <c r="G280" s="15">
        <v>85</v>
      </c>
      <c r="H280" s="16">
        <v>70</v>
      </c>
      <c r="I280" s="17">
        <v>65</v>
      </c>
      <c r="J280" s="18">
        <f>SUM(BaseStatGenV[[#This Row],[HP]:[Speed]])</f>
        <v>430</v>
      </c>
      <c r="K280" s="42">
        <f>AVERAGE(BaseStatGenV[[#This Row],[HP]:[Speed]])</f>
        <v>71.666666666666671</v>
      </c>
    </row>
    <row r="281" spans="1:11" ht="25" customHeight="1" thickTop="1" thickBot="1" x14ac:dyDescent="0.25">
      <c r="A281" s="27" t="s">
        <v>825</v>
      </c>
      <c r="B281" s="20" t="s">
        <v>38</v>
      </c>
      <c r="C281" s="28" t="str" cm="1">
        <f t="array" ref="C28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81" s="12">
        <v>28</v>
      </c>
      <c r="E281" s="13">
        <v>25</v>
      </c>
      <c r="F281" s="14">
        <v>25</v>
      </c>
      <c r="G281" s="15">
        <v>45</v>
      </c>
      <c r="H281" s="16">
        <v>35</v>
      </c>
      <c r="I281" s="17">
        <v>40</v>
      </c>
      <c r="J281" s="18">
        <f>SUM(BaseStatGenV[[#This Row],[HP]:[Speed]])</f>
        <v>198</v>
      </c>
      <c r="K281" s="42">
        <f>AVERAGE(BaseStatGenV[[#This Row],[HP]:[Speed]])</f>
        <v>33</v>
      </c>
    </row>
    <row r="282" spans="1:11" ht="25" customHeight="1" thickTop="1" thickBot="1" x14ac:dyDescent="0.25">
      <c r="A282" s="27" t="s">
        <v>826</v>
      </c>
      <c r="B282" s="20" t="s">
        <v>39</v>
      </c>
      <c r="C282" s="28" t="str" cm="1">
        <f t="array" ref="C28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82" s="12">
        <v>38</v>
      </c>
      <c r="E282" s="13">
        <v>35</v>
      </c>
      <c r="F282" s="14">
        <v>35</v>
      </c>
      <c r="G282" s="15">
        <v>65</v>
      </c>
      <c r="H282" s="16">
        <v>55</v>
      </c>
      <c r="I282" s="17">
        <v>50</v>
      </c>
      <c r="J282" s="18">
        <f>SUM(BaseStatGenV[[#This Row],[HP]:[Speed]])</f>
        <v>278</v>
      </c>
      <c r="K282" s="42">
        <f>AVERAGE(BaseStatGenV[[#This Row],[HP]:[Speed]])</f>
        <v>46.333333333333336</v>
      </c>
    </row>
    <row r="283" spans="1:11" ht="25" customHeight="1" thickTop="1" thickBot="1" x14ac:dyDescent="0.25">
      <c r="A283" s="27" t="s">
        <v>827</v>
      </c>
      <c r="B283" s="20" t="s">
        <v>326</v>
      </c>
      <c r="C283" s="28" t="str" cm="1">
        <f t="array" ref="C28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83" s="12">
        <v>68</v>
      </c>
      <c r="E283" s="13">
        <v>65</v>
      </c>
      <c r="F283" s="14">
        <v>65</v>
      </c>
      <c r="G283" s="15">
        <v>125</v>
      </c>
      <c r="H283" s="16">
        <v>115</v>
      </c>
      <c r="I283" s="17">
        <v>80</v>
      </c>
      <c r="J283" s="18">
        <f>SUM(BaseStatGenV[[#This Row],[HP]:[Speed]])</f>
        <v>518</v>
      </c>
      <c r="K283" s="42">
        <f>AVERAGE(BaseStatGenV[[#This Row],[HP]:[Speed]])</f>
        <v>86.333333333333329</v>
      </c>
    </row>
    <row r="284" spans="1:11" ht="25" customHeight="1" thickTop="1" thickBot="1" x14ac:dyDescent="0.25">
      <c r="A284" s="27" t="s">
        <v>828</v>
      </c>
      <c r="B284" s="20" t="s">
        <v>327</v>
      </c>
      <c r="C284" s="28" t="str" cm="1">
        <f t="array" ref="C28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84" s="12">
        <v>40</v>
      </c>
      <c r="E284" s="13">
        <v>30</v>
      </c>
      <c r="F284" s="14">
        <v>32</v>
      </c>
      <c r="G284" s="15">
        <v>50</v>
      </c>
      <c r="H284" s="16">
        <v>52</v>
      </c>
      <c r="I284" s="17">
        <v>65</v>
      </c>
      <c r="J284" s="18">
        <f>SUM(BaseStatGenV[[#This Row],[HP]:[Speed]])</f>
        <v>269</v>
      </c>
      <c r="K284" s="42">
        <f>AVERAGE(BaseStatGenV[[#This Row],[HP]:[Speed]])</f>
        <v>44.833333333333336</v>
      </c>
    </row>
    <row r="285" spans="1:11" ht="25" customHeight="1" thickTop="1" thickBot="1" x14ac:dyDescent="0.25">
      <c r="A285" s="27" t="s">
        <v>829</v>
      </c>
      <c r="B285" s="20" t="s">
        <v>328</v>
      </c>
      <c r="C285" s="28" t="str" cm="1">
        <f t="array" ref="C28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85" s="12">
        <v>70</v>
      </c>
      <c r="E285" s="13">
        <v>60</v>
      </c>
      <c r="F285" s="14">
        <v>62</v>
      </c>
      <c r="G285" s="15">
        <v>80</v>
      </c>
      <c r="H285" s="16">
        <v>82</v>
      </c>
      <c r="I285" s="17">
        <v>60</v>
      </c>
      <c r="J285" s="18">
        <f>SUM(BaseStatGenV[[#This Row],[HP]:[Speed]])</f>
        <v>414</v>
      </c>
      <c r="K285" s="42">
        <f>AVERAGE(BaseStatGenV[[#This Row],[HP]:[Speed]])</f>
        <v>69</v>
      </c>
    </row>
    <row r="286" spans="1:11" ht="25" customHeight="1" thickTop="1" thickBot="1" x14ac:dyDescent="0.25">
      <c r="A286" s="27" t="s">
        <v>830</v>
      </c>
      <c r="B286" s="20" t="s">
        <v>329</v>
      </c>
      <c r="C286" s="28" t="str" cm="1">
        <f t="array" ref="C28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86" s="12">
        <v>60</v>
      </c>
      <c r="E286" s="13">
        <v>40</v>
      </c>
      <c r="F286" s="14">
        <v>60</v>
      </c>
      <c r="G286" s="15">
        <v>40</v>
      </c>
      <c r="H286" s="16">
        <v>60</v>
      </c>
      <c r="I286" s="17">
        <v>35</v>
      </c>
      <c r="J286" s="18">
        <f>SUM(BaseStatGenV[[#This Row],[HP]:[Speed]])</f>
        <v>295</v>
      </c>
      <c r="K286" s="42">
        <f>AVERAGE(BaseStatGenV[[#This Row],[HP]:[Speed]])</f>
        <v>49.166666666666664</v>
      </c>
    </row>
    <row r="287" spans="1:11" ht="25" customHeight="1" thickTop="1" thickBot="1" x14ac:dyDescent="0.25">
      <c r="A287" s="27" t="s">
        <v>831</v>
      </c>
      <c r="B287" s="20" t="s">
        <v>330</v>
      </c>
      <c r="C287" s="28" t="str" cm="1">
        <f t="array" ref="C28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87" s="12">
        <v>60</v>
      </c>
      <c r="E287" s="13">
        <v>130</v>
      </c>
      <c r="F287" s="14">
        <v>80</v>
      </c>
      <c r="G287" s="15">
        <v>60</v>
      </c>
      <c r="H287" s="16">
        <v>60</v>
      </c>
      <c r="I287" s="17">
        <v>70</v>
      </c>
      <c r="J287" s="18">
        <f>SUM(BaseStatGenV[[#This Row],[HP]:[Speed]])</f>
        <v>460</v>
      </c>
      <c r="K287" s="42">
        <f>AVERAGE(BaseStatGenV[[#This Row],[HP]:[Speed]])</f>
        <v>76.666666666666671</v>
      </c>
    </row>
    <row r="288" spans="1:11" ht="25" customHeight="1" thickTop="1" thickBot="1" x14ac:dyDescent="0.25">
      <c r="A288" s="27" t="s">
        <v>832</v>
      </c>
      <c r="B288" s="20" t="s">
        <v>331</v>
      </c>
      <c r="C288" s="28" t="str" cm="1">
        <f t="array" ref="C28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88" s="12">
        <v>60</v>
      </c>
      <c r="E288" s="13">
        <v>60</v>
      </c>
      <c r="F288" s="14">
        <v>60</v>
      </c>
      <c r="G288" s="15">
        <v>35</v>
      </c>
      <c r="H288" s="16">
        <v>35</v>
      </c>
      <c r="I288" s="17">
        <v>30</v>
      </c>
      <c r="J288" s="18">
        <f>SUM(BaseStatGenV[[#This Row],[HP]:[Speed]])</f>
        <v>280</v>
      </c>
      <c r="K288" s="42">
        <f>AVERAGE(BaseStatGenV[[#This Row],[HP]:[Speed]])</f>
        <v>46.666666666666664</v>
      </c>
    </row>
    <row r="289" spans="1:11" ht="25" customHeight="1" thickTop="1" thickBot="1" x14ac:dyDescent="0.25">
      <c r="A289" s="27" t="s">
        <v>833</v>
      </c>
      <c r="B289" s="20" t="s">
        <v>332</v>
      </c>
      <c r="C289" s="28" t="str" cm="1">
        <f t="array" ref="C28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89" s="12">
        <v>80</v>
      </c>
      <c r="E289" s="13">
        <v>80</v>
      </c>
      <c r="F289" s="14">
        <v>80</v>
      </c>
      <c r="G289" s="15">
        <v>55</v>
      </c>
      <c r="H289" s="16">
        <v>55</v>
      </c>
      <c r="I289" s="17">
        <v>90</v>
      </c>
      <c r="J289" s="18">
        <f>SUM(BaseStatGenV[[#This Row],[HP]:[Speed]])</f>
        <v>440</v>
      </c>
      <c r="K289" s="42">
        <f>AVERAGE(BaseStatGenV[[#This Row],[HP]:[Speed]])</f>
        <v>73.333333333333329</v>
      </c>
    </row>
    <row r="290" spans="1:11" ht="25" customHeight="1" thickTop="1" thickBot="1" x14ac:dyDescent="0.25">
      <c r="A290" s="27" t="s">
        <v>834</v>
      </c>
      <c r="B290" s="20" t="s">
        <v>333</v>
      </c>
      <c r="C290" s="28" t="str" cm="1">
        <f t="array" ref="C29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90" s="12">
        <v>150</v>
      </c>
      <c r="E290" s="13">
        <v>160</v>
      </c>
      <c r="F290" s="14">
        <v>100</v>
      </c>
      <c r="G290" s="15">
        <v>95</v>
      </c>
      <c r="H290" s="16">
        <v>65</v>
      </c>
      <c r="I290" s="17">
        <v>100</v>
      </c>
      <c r="J290" s="18">
        <f>SUM(BaseStatGenV[[#This Row],[HP]:[Speed]])</f>
        <v>670</v>
      </c>
      <c r="K290" s="42">
        <f>AVERAGE(BaseStatGenV[[#This Row],[HP]:[Speed]])</f>
        <v>111.66666666666667</v>
      </c>
    </row>
    <row r="291" spans="1:11" ht="25" customHeight="1" thickTop="1" thickBot="1" x14ac:dyDescent="0.25">
      <c r="A291" s="27" t="s">
        <v>835</v>
      </c>
      <c r="B291" s="20" t="s">
        <v>334</v>
      </c>
      <c r="C291" s="28" t="str" cm="1">
        <f t="array" ref="C29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91" s="12">
        <v>31</v>
      </c>
      <c r="E291" s="13">
        <v>45</v>
      </c>
      <c r="F291" s="14">
        <v>90</v>
      </c>
      <c r="G291" s="15">
        <v>30</v>
      </c>
      <c r="H291" s="16">
        <v>30</v>
      </c>
      <c r="I291" s="17">
        <v>40</v>
      </c>
      <c r="J291" s="18">
        <f>SUM(BaseStatGenV[[#This Row],[HP]:[Speed]])</f>
        <v>266</v>
      </c>
      <c r="K291" s="42">
        <f>AVERAGE(BaseStatGenV[[#This Row],[HP]:[Speed]])</f>
        <v>44.333333333333336</v>
      </c>
    </row>
    <row r="292" spans="1:11" ht="25" customHeight="1" thickTop="1" thickBot="1" x14ac:dyDescent="0.25">
      <c r="A292" s="27" t="s">
        <v>836</v>
      </c>
      <c r="B292" s="20" t="s">
        <v>335</v>
      </c>
      <c r="C292" s="28" t="str" cm="1">
        <f t="array" ref="C29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92" s="12">
        <v>61</v>
      </c>
      <c r="E292" s="13">
        <v>90</v>
      </c>
      <c r="F292" s="14">
        <v>45</v>
      </c>
      <c r="G292" s="15">
        <v>50</v>
      </c>
      <c r="H292" s="16">
        <v>50</v>
      </c>
      <c r="I292" s="17">
        <v>160</v>
      </c>
      <c r="J292" s="18">
        <f>SUM(BaseStatGenV[[#This Row],[HP]:[Speed]])</f>
        <v>456</v>
      </c>
      <c r="K292" s="42">
        <f>AVERAGE(BaseStatGenV[[#This Row],[HP]:[Speed]])</f>
        <v>76</v>
      </c>
    </row>
    <row r="293" spans="1:11" ht="25" customHeight="1" thickTop="1" thickBot="1" x14ac:dyDescent="0.25">
      <c r="A293" s="27" t="s">
        <v>837</v>
      </c>
      <c r="B293" s="20" t="s">
        <v>336</v>
      </c>
      <c r="C293" s="28" t="str" cm="1">
        <f t="array" ref="C29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93" s="12">
        <v>1</v>
      </c>
      <c r="E293" s="13">
        <v>90</v>
      </c>
      <c r="F293" s="14">
        <v>45</v>
      </c>
      <c r="G293" s="15">
        <v>30</v>
      </c>
      <c r="H293" s="16">
        <v>30</v>
      </c>
      <c r="I293" s="17">
        <v>40</v>
      </c>
      <c r="J293" s="18">
        <f>SUM(BaseStatGenV[[#This Row],[HP]:[Speed]])</f>
        <v>236</v>
      </c>
      <c r="K293" s="42">
        <f>AVERAGE(BaseStatGenV[[#This Row],[HP]:[Speed]])</f>
        <v>39.333333333333336</v>
      </c>
    </row>
    <row r="294" spans="1:11" ht="25" customHeight="1" thickTop="1" thickBot="1" x14ac:dyDescent="0.25">
      <c r="A294" s="27" t="s">
        <v>838</v>
      </c>
      <c r="B294" s="20" t="s">
        <v>337</v>
      </c>
      <c r="C294" s="28" t="str" cm="1">
        <f t="array" ref="C29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94" s="12">
        <v>64</v>
      </c>
      <c r="E294" s="13">
        <v>51</v>
      </c>
      <c r="F294" s="14">
        <v>23</v>
      </c>
      <c r="G294" s="15">
        <v>51</v>
      </c>
      <c r="H294" s="16">
        <v>23</v>
      </c>
      <c r="I294" s="17">
        <v>28</v>
      </c>
      <c r="J294" s="18">
        <f>SUM(BaseStatGenV[[#This Row],[HP]:[Speed]])</f>
        <v>240</v>
      </c>
      <c r="K294" s="42">
        <f>AVERAGE(BaseStatGenV[[#This Row],[HP]:[Speed]])</f>
        <v>40</v>
      </c>
    </row>
    <row r="295" spans="1:11" ht="25" customHeight="1" thickTop="1" thickBot="1" x14ac:dyDescent="0.25">
      <c r="A295" s="27" t="s">
        <v>839</v>
      </c>
      <c r="B295" s="20" t="s">
        <v>338</v>
      </c>
      <c r="C295" s="28" t="str" cm="1">
        <f t="array" ref="C29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95" s="12">
        <v>84</v>
      </c>
      <c r="E295" s="13">
        <v>71</v>
      </c>
      <c r="F295" s="14">
        <v>43</v>
      </c>
      <c r="G295" s="15">
        <v>71</v>
      </c>
      <c r="H295" s="16">
        <v>43</v>
      </c>
      <c r="I295" s="17">
        <v>48</v>
      </c>
      <c r="J295" s="18">
        <f>SUM(BaseStatGenV[[#This Row],[HP]:[Speed]])</f>
        <v>360</v>
      </c>
      <c r="K295" s="42">
        <f>AVERAGE(BaseStatGenV[[#This Row],[HP]:[Speed]])</f>
        <v>60</v>
      </c>
    </row>
    <row r="296" spans="1:11" ht="25" customHeight="1" thickTop="1" thickBot="1" x14ac:dyDescent="0.25">
      <c r="A296" s="27" t="s">
        <v>840</v>
      </c>
      <c r="B296" s="20" t="s">
        <v>339</v>
      </c>
      <c r="C296" s="28" t="str" cm="1">
        <f t="array" ref="C29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96" s="12">
        <v>104</v>
      </c>
      <c r="E296" s="13">
        <v>91</v>
      </c>
      <c r="F296" s="14">
        <v>63</v>
      </c>
      <c r="G296" s="15">
        <v>91</v>
      </c>
      <c r="H296" s="16">
        <v>63</v>
      </c>
      <c r="I296" s="17">
        <v>68</v>
      </c>
      <c r="J296" s="18">
        <f>SUM(BaseStatGenV[[#This Row],[HP]:[Speed]])</f>
        <v>480</v>
      </c>
      <c r="K296" s="42">
        <f>AVERAGE(BaseStatGenV[[#This Row],[HP]:[Speed]])</f>
        <v>80</v>
      </c>
    </row>
    <row r="297" spans="1:11" ht="25" customHeight="1" thickTop="1" thickBot="1" x14ac:dyDescent="0.25">
      <c r="A297" s="27" t="s">
        <v>841</v>
      </c>
      <c r="B297" s="20" t="s">
        <v>340</v>
      </c>
      <c r="C297" s="28" t="str" cm="1">
        <f t="array" ref="C29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97" s="12">
        <v>72</v>
      </c>
      <c r="E297" s="13">
        <v>60</v>
      </c>
      <c r="F297" s="14">
        <v>30</v>
      </c>
      <c r="G297" s="15">
        <v>20</v>
      </c>
      <c r="H297" s="16">
        <v>30</v>
      </c>
      <c r="I297" s="17">
        <v>25</v>
      </c>
      <c r="J297" s="18">
        <f>SUM(BaseStatGenV[[#This Row],[HP]:[Speed]])</f>
        <v>237</v>
      </c>
      <c r="K297" s="42">
        <f>AVERAGE(BaseStatGenV[[#This Row],[HP]:[Speed]])</f>
        <v>39.5</v>
      </c>
    </row>
    <row r="298" spans="1:11" ht="25" customHeight="1" thickTop="1" thickBot="1" x14ac:dyDescent="0.25">
      <c r="A298" s="27" t="s">
        <v>842</v>
      </c>
      <c r="B298" s="20" t="s">
        <v>341</v>
      </c>
      <c r="C298" s="28" t="str" cm="1">
        <f t="array" ref="C29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98" s="12">
        <v>144</v>
      </c>
      <c r="E298" s="13">
        <v>120</v>
      </c>
      <c r="F298" s="14">
        <v>60</v>
      </c>
      <c r="G298" s="15">
        <v>40</v>
      </c>
      <c r="H298" s="16">
        <v>60</v>
      </c>
      <c r="I298" s="17">
        <v>50</v>
      </c>
      <c r="J298" s="18">
        <f>SUM(BaseStatGenV[[#This Row],[HP]:[Speed]])</f>
        <v>474</v>
      </c>
      <c r="K298" s="42">
        <f>AVERAGE(BaseStatGenV[[#This Row],[HP]:[Speed]])</f>
        <v>79</v>
      </c>
    </row>
    <row r="299" spans="1:11" ht="25" customHeight="1" thickTop="1" thickBot="1" x14ac:dyDescent="0.25">
      <c r="A299" s="27" t="s">
        <v>843</v>
      </c>
      <c r="B299" s="20" t="s">
        <v>342</v>
      </c>
      <c r="C299" s="28" t="str" cm="1">
        <f t="array" ref="C29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299" s="12">
        <v>50</v>
      </c>
      <c r="E299" s="13">
        <v>20</v>
      </c>
      <c r="F299" s="14">
        <v>40</v>
      </c>
      <c r="G299" s="15">
        <v>20</v>
      </c>
      <c r="H299" s="16">
        <v>40</v>
      </c>
      <c r="I299" s="17">
        <v>20</v>
      </c>
      <c r="J299" s="18">
        <f>SUM(BaseStatGenV[[#This Row],[HP]:[Speed]])</f>
        <v>190</v>
      </c>
      <c r="K299" s="42">
        <f>AVERAGE(BaseStatGenV[[#This Row],[HP]:[Speed]])</f>
        <v>31.666666666666668</v>
      </c>
    </row>
    <row r="300" spans="1:11" ht="25" customHeight="1" thickTop="1" thickBot="1" x14ac:dyDescent="0.25">
      <c r="A300" s="27" t="s">
        <v>844</v>
      </c>
      <c r="B300" s="20" t="s">
        <v>343</v>
      </c>
      <c r="C300" s="28" t="str" cm="1">
        <f t="array" ref="C30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00" s="12">
        <v>30</v>
      </c>
      <c r="E300" s="13">
        <v>45</v>
      </c>
      <c r="F300" s="14">
        <v>135</v>
      </c>
      <c r="G300" s="15">
        <v>45</v>
      </c>
      <c r="H300" s="16">
        <v>90</v>
      </c>
      <c r="I300" s="17">
        <v>30</v>
      </c>
      <c r="J300" s="18">
        <f>SUM(BaseStatGenV[[#This Row],[HP]:[Speed]])</f>
        <v>375</v>
      </c>
      <c r="K300" s="42">
        <f>AVERAGE(BaseStatGenV[[#This Row],[HP]:[Speed]])</f>
        <v>62.5</v>
      </c>
    </row>
    <row r="301" spans="1:11" ht="25" customHeight="1" thickTop="1" thickBot="1" x14ac:dyDescent="0.25">
      <c r="A301" s="27" t="s">
        <v>845</v>
      </c>
      <c r="B301" s="20" t="s">
        <v>344</v>
      </c>
      <c r="C301" s="28" t="str" cm="1">
        <f t="array" ref="C30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01" s="12">
        <v>50</v>
      </c>
      <c r="E301" s="13">
        <v>45</v>
      </c>
      <c r="F301" s="14">
        <v>45</v>
      </c>
      <c r="G301" s="15">
        <v>35</v>
      </c>
      <c r="H301" s="16">
        <v>35</v>
      </c>
      <c r="I301" s="17">
        <v>50</v>
      </c>
      <c r="J301" s="18">
        <f>SUM(BaseStatGenV[[#This Row],[HP]:[Speed]])</f>
        <v>260</v>
      </c>
      <c r="K301" s="42">
        <f>AVERAGE(BaseStatGenV[[#This Row],[HP]:[Speed]])</f>
        <v>43.333333333333336</v>
      </c>
    </row>
    <row r="302" spans="1:11" ht="25" customHeight="1" thickTop="1" thickBot="1" x14ac:dyDescent="0.25">
      <c r="A302" s="27" t="s">
        <v>846</v>
      </c>
      <c r="B302" s="20" t="s">
        <v>345</v>
      </c>
      <c r="C302" s="28" t="str" cm="1">
        <f t="array" ref="C30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02" s="12">
        <v>70</v>
      </c>
      <c r="E302" s="13">
        <v>65</v>
      </c>
      <c r="F302" s="14">
        <v>65</v>
      </c>
      <c r="G302" s="15">
        <v>55</v>
      </c>
      <c r="H302" s="16">
        <v>55</v>
      </c>
      <c r="I302" s="17">
        <v>70</v>
      </c>
      <c r="J302" s="18">
        <f>SUM(BaseStatGenV[[#This Row],[HP]:[Speed]])</f>
        <v>380</v>
      </c>
      <c r="K302" s="42">
        <f>AVERAGE(BaseStatGenV[[#This Row],[HP]:[Speed]])</f>
        <v>63.333333333333336</v>
      </c>
    </row>
    <row r="303" spans="1:11" ht="25" customHeight="1" thickTop="1" thickBot="1" x14ac:dyDescent="0.25">
      <c r="A303" s="27" t="s">
        <v>847</v>
      </c>
      <c r="B303" s="20" t="s">
        <v>346</v>
      </c>
      <c r="C303" s="28" t="str" cm="1">
        <f t="array" ref="C30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03" s="12">
        <v>50</v>
      </c>
      <c r="E303" s="13">
        <v>75</v>
      </c>
      <c r="F303" s="14">
        <v>75</v>
      </c>
      <c r="G303" s="15">
        <v>65</v>
      </c>
      <c r="H303" s="16">
        <v>65</v>
      </c>
      <c r="I303" s="17">
        <v>50</v>
      </c>
      <c r="J303" s="18">
        <f>SUM(BaseStatGenV[[#This Row],[HP]:[Speed]])</f>
        <v>380</v>
      </c>
      <c r="K303" s="42">
        <f>AVERAGE(BaseStatGenV[[#This Row],[HP]:[Speed]])</f>
        <v>63.333333333333336</v>
      </c>
    </row>
    <row r="304" spans="1:11" ht="25" customHeight="1" thickTop="1" thickBot="1" x14ac:dyDescent="0.25">
      <c r="A304" s="27" t="s">
        <v>848</v>
      </c>
      <c r="B304" s="20" t="s">
        <v>347</v>
      </c>
      <c r="C304" s="28" t="str" cm="1">
        <f t="array" ref="C30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04" s="12">
        <v>50</v>
      </c>
      <c r="E304" s="13">
        <v>85</v>
      </c>
      <c r="F304" s="14">
        <v>85</v>
      </c>
      <c r="G304" s="15">
        <v>55</v>
      </c>
      <c r="H304" s="16">
        <v>55</v>
      </c>
      <c r="I304" s="17">
        <v>50</v>
      </c>
      <c r="J304" s="18">
        <f>SUM(BaseStatGenV[[#This Row],[HP]:[Speed]])</f>
        <v>380</v>
      </c>
      <c r="K304" s="42">
        <f>AVERAGE(BaseStatGenV[[#This Row],[HP]:[Speed]])</f>
        <v>63.333333333333336</v>
      </c>
    </row>
    <row r="305" spans="1:11" ht="25" customHeight="1" thickTop="1" thickBot="1" x14ac:dyDescent="0.25">
      <c r="A305" s="27" t="s">
        <v>849</v>
      </c>
      <c r="B305" s="20" t="s">
        <v>348</v>
      </c>
      <c r="C305" s="28" t="str" cm="1">
        <f t="array" ref="C30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05" s="12">
        <v>50</v>
      </c>
      <c r="E305" s="13">
        <v>70</v>
      </c>
      <c r="F305" s="14">
        <v>100</v>
      </c>
      <c r="G305" s="15">
        <v>40</v>
      </c>
      <c r="H305" s="16">
        <v>40</v>
      </c>
      <c r="I305" s="17">
        <v>30</v>
      </c>
      <c r="J305" s="18">
        <f>SUM(BaseStatGenV[[#This Row],[HP]:[Speed]])</f>
        <v>330</v>
      </c>
      <c r="K305" s="42">
        <f>AVERAGE(BaseStatGenV[[#This Row],[HP]:[Speed]])</f>
        <v>55</v>
      </c>
    </row>
    <row r="306" spans="1:11" ht="25" customHeight="1" thickTop="1" thickBot="1" x14ac:dyDescent="0.25">
      <c r="A306" s="27" t="s">
        <v>850</v>
      </c>
      <c r="B306" s="20" t="s">
        <v>349</v>
      </c>
      <c r="C306" s="28" t="str" cm="1">
        <f t="array" ref="C30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06" s="12">
        <v>60</v>
      </c>
      <c r="E306" s="13">
        <v>90</v>
      </c>
      <c r="F306" s="14">
        <v>140</v>
      </c>
      <c r="G306" s="15">
        <v>50</v>
      </c>
      <c r="H306" s="16">
        <v>50</v>
      </c>
      <c r="I306" s="17">
        <v>40</v>
      </c>
      <c r="J306" s="18">
        <f>SUM(BaseStatGenV[[#This Row],[HP]:[Speed]])</f>
        <v>430</v>
      </c>
      <c r="K306" s="42">
        <f>AVERAGE(BaseStatGenV[[#This Row],[HP]:[Speed]])</f>
        <v>71.666666666666671</v>
      </c>
    </row>
    <row r="307" spans="1:11" ht="25" customHeight="1" thickTop="1" thickBot="1" x14ac:dyDescent="0.25">
      <c r="A307" s="27" t="s">
        <v>851</v>
      </c>
      <c r="B307" s="20" t="s">
        <v>350</v>
      </c>
      <c r="C307" s="28" t="str" cm="1">
        <f t="array" ref="C30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07" s="12">
        <v>70</v>
      </c>
      <c r="E307" s="13">
        <v>110</v>
      </c>
      <c r="F307" s="14">
        <v>180</v>
      </c>
      <c r="G307" s="15">
        <v>60</v>
      </c>
      <c r="H307" s="16">
        <v>60</v>
      </c>
      <c r="I307" s="17">
        <v>50</v>
      </c>
      <c r="J307" s="18">
        <f>SUM(BaseStatGenV[[#This Row],[HP]:[Speed]])</f>
        <v>530</v>
      </c>
      <c r="K307" s="42">
        <f>AVERAGE(BaseStatGenV[[#This Row],[HP]:[Speed]])</f>
        <v>88.333333333333329</v>
      </c>
    </row>
    <row r="308" spans="1:11" ht="25" customHeight="1" thickTop="1" thickBot="1" x14ac:dyDescent="0.25">
      <c r="A308" s="27" t="s">
        <v>852</v>
      </c>
      <c r="B308" s="20" t="s">
        <v>351</v>
      </c>
      <c r="C308" s="28" t="str" cm="1">
        <f t="array" ref="C30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08" s="12">
        <v>30</v>
      </c>
      <c r="E308" s="13">
        <v>40</v>
      </c>
      <c r="F308" s="14">
        <v>55</v>
      </c>
      <c r="G308" s="15">
        <v>40</v>
      </c>
      <c r="H308" s="16">
        <v>55</v>
      </c>
      <c r="I308" s="17">
        <v>60</v>
      </c>
      <c r="J308" s="18">
        <f>SUM(BaseStatGenV[[#This Row],[HP]:[Speed]])</f>
        <v>280</v>
      </c>
      <c r="K308" s="42">
        <f>AVERAGE(BaseStatGenV[[#This Row],[HP]:[Speed]])</f>
        <v>46.666666666666664</v>
      </c>
    </row>
    <row r="309" spans="1:11" ht="25" customHeight="1" thickTop="1" thickBot="1" x14ac:dyDescent="0.25">
      <c r="A309" s="27" t="s">
        <v>853</v>
      </c>
      <c r="B309" s="20" t="s">
        <v>352</v>
      </c>
      <c r="C309" s="28" t="str" cm="1">
        <f t="array" ref="C30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09" s="12">
        <v>60</v>
      </c>
      <c r="E309" s="13">
        <v>60</v>
      </c>
      <c r="F309" s="14">
        <v>75</v>
      </c>
      <c r="G309" s="15">
        <v>60</v>
      </c>
      <c r="H309" s="16">
        <v>75</v>
      </c>
      <c r="I309" s="17">
        <v>80</v>
      </c>
      <c r="J309" s="18">
        <f>SUM(BaseStatGenV[[#This Row],[HP]:[Speed]])</f>
        <v>410</v>
      </c>
      <c r="K309" s="42">
        <f>AVERAGE(BaseStatGenV[[#This Row],[HP]:[Speed]])</f>
        <v>68.333333333333329</v>
      </c>
    </row>
    <row r="310" spans="1:11" ht="25" customHeight="1" thickTop="1" thickBot="1" x14ac:dyDescent="0.25">
      <c r="A310" s="27" t="s">
        <v>854</v>
      </c>
      <c r="B310" s="20" t="s">
        <v>353</v>
      </c>
      <c r="C310" s="28" t="str" cm="1">
        <f t="array" ref="C31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10" s="12">
        <v>40</v>
      </c>
      <c r="E310" s="13">
        <v>45</v>
      </c>
      <c r="F310" s="14">
        <v>40</v>
      </c>
      <c r="G310" s="15">
        <v>65</v>
      </c>
      <c r="H310" s="16">
        <v>40</v>
      </c>
      <c r="I310" s="17">
        <v>65</v>
      </c>
      <c r="J310" s="18">
        <f>SUM(BaseStatGenV[[#This Row],[HP]:[Speed]])</f>
        <v>295</v>
      </c>
      <c r="K310" s="42">
        <f>AVERAGE(BaseStatGenV[[#This Row],[HP]:[Speed]])</f>
        <v>49.166666666666664</v>
      </c>
    </row>
    <row r="311" spans="1:11" ht="25" customHeight="1" thickTop="1" thickBot="1" x14ac:dyDescent="0.25">
      <c r="A311" s="27" t="s">
        <v>855</v>
      </c>
      <c r="B311" s="20" t="s">
        <v>354</v>
      </c>
      <c r="C311" s="28" t="str" cm="1">
        <f t="array" ref="C31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11" s="12">
        <v>70</v>
      </c>
      <c r="E311" s="13">
        <v>75</v>
      </c>
      <c r="F311" s="14">
        <v>60</v>
      </c>
      <c r="G311" s="15">
        <v>105</v>
      </c>
      <c r="H311" s="16">
        <v>60</v>
      </c>
      <c r="I311" s="17">
        <v>105</v>
      </c>
      <c r="J311" s="18">
        <f>SUM(BaseStatGenV[[#This Row],[HP]:[Speed]])</f>
        <v>475</v>
      </c>
      <c r="K311" s="42">
        <f>AVERAGE(BaseStatGenV[[#This Row],[HP]:[Speed]])</f>
        <v>79.166666666666671</v>
      </c>
    </row>
    <row r="312" spans="1:11" ht="25" customHeight="1" thickTop="1" thickBot="1" x14ac:dyDescent="0.25">
      <c r="A312" s="27" t="s">
        <v>856</v>
      </c>
      <c r="B312" s="20" t="s">
        <v>355</v>
      </c>
      <c r="C312" s="28" t="str" cm="1">
        <f t="array" ref="C31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12" s="12">
        <v>60</v>
      </c>
      <c r="E312" s="13">
        <v>50</v>
      </c>
      <c r="F312" s="14">
        <v>40</v>
      </c>
      <c r="G312" s="15">
        <v>85</v>
      </c>
      <c r="H312" s="16">
        <v>75</v>
      </c>
      <c r="I312" s="17">
        <v>95</v>
      </c>
      <c r="J312" s="18">
        <f>SUM(BaseStatGenV[[#This Row],[HP]:[Speed]])</f>
        <v>405</v>
      </c>
      <c r="K312" s="42">
        <f>AVERAGE(BaseStatGenV[[#This Row],[HP]:[Speed]])</f>
        <v>67.5</v>
      </c>
    </row>
    <row r="313" spans="1:11" ht="25" customHeight="1" thickTop="1" thickBot="1" x14ac:dyDescent="0.25">
      <c r="A313" s="27" t="s">
        <v>857</v>
      </c>
      <c r="B313" s="20" t="s">
        <v>356</v>
      </c>
      <c r="C313" s="28" t="str" cm="1">
        <f t="array" ref="C31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13" s="12">
        <v>60</v>
      </c>
      <c r="E313" s="13">
        <v>40</v>
      </c>
      <c r="F313" s="14">
        <v>50</v>
      </c>
      <c r="G313" s="15">
        <v>75</v>
      </c>
      <c r="H313" s="16">
        <v>85</v>
      </c>
      <c r="I313" s="17">
        <v>95</v>
      </c>
      <c r="J313" s="18">
        <f>SUM(BaseStatGenV[[#This Row],[HP]:[Speed]])</f>
        <v>405</v>
      </c>
      <c r="K313" s="42">
        <f>AVERAGE(BaseStatGenV[[#This Row],[HP]:[Speed]])</f>
        <v>67.5</v>
      </c>
    </row>
    <row r="314" spans="1:11" ht="25" customHeight="1" thickTop="1" thickBot="1" x14ac:dyDescent="0.25">
      <c r="A314" s="27" t="s">
        <v>858</v>
      </c>
      <c r="B314" s="20" t="s">
        <v>357</v>
      </c>
      <c r="C314" s="28" t="str" cm="1">
        <f t="array" ref="C31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14" s="12">
        <v>65</v>
      </c>
      <c r="E314" s="13">
        <v>73</v>
      </c>
      <c r="F314" s="14">
        <v>55</v>
      </c>
      <c r="G314" s="15">
        <v>47</v>
      </c>
      <c r="H314" s="16">
        <v>75</v>
      </c>
      <c r="I314" s="17">
        <v>85</v>
      </c>
      <c r="J314" s="18">
        <f>SUM(BaseStatGenV[[#This Row],[HP]:[Speed]])</f>
        <v>400</v>
      </c>
      <c r="K314" s="42">
        <f>AVERAGE(BaseStatGenV[[#This Row],[HP]:[Speed]])</f>
        <v>66.666666666666671</v>
      </c>
    </row>
    <row r="315" spans="1:11" ht="25" customHeight="1" thickTop="1" thickBot="1" x14ac:dyDescent="0.25">
      <c r="A315" s="27" t="s">
        <v>859</v>
      </c>
      <c r="B315" s="20" t="s">
        <v>358</v>
      </c>
      <c r="C315" s="28" t="str" cm="1">
        <f t="array" ref="C31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15" s="12">
        <v>65</v>
      </c>
      <c r="E315" s="13">
        <v>47</v>
      </c>
      <c r="F315" s="14">
        <v>55</v>
      </c>
      <c r="G315" s="15">
        <v>73</v>
      </c>
      <c r="H315" s="16">
        <v>75</v>
      </c>
      <c r="I315" s="17">
        <v>85</v>
      </c>
      <c r="J315" s="18">
        <f>SUM(BaseStatGenV[[#This Row],[HP]:[Speed]])</f>
        <v>400</v>
      </c>
      <c r="K315" s="42">
        <f>AVERAGE(BaseStatGenV[[#This Row],[HP]:[Speed]])</f>
        <v>66.666666666666671</v>
      </c>
    </row>
    <row r="316" spans="1:11" ht="25" customHeight="1" thickTop="1" thickBot="1" x14ac:dyDescent="0.25">
      <c r="A316" s="27" t="s">
        <v>860</v>
      </c>
      <c r="B316" s="20" t="s">
        <v>41</v>
      </c>
      <c r="C316" s="28" t="str" cm="1">
        <f t="array" ref="C31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16" s="12">
        <v>50</v>
      </c>
      <c r="E316" s="13">
        <v>60</v>
      </c>
      <c r="F316" s="14">
        <v>45</v>
      </c>
      <c r="G316" s="15">
        <v>100</v>
      </c>
      <c r="H316" s="16">
        <v>80</v>
      </c>
      <c r="I316" s="17">
        <v>65</v>
      </c>
      <c r="J316" s="18">
        <f>SUM(BaseStatGenV[[#This Row],[HP]:[Speed]])</f>
        <v>400</v>
      </c>
      <c r="K316" s="42">
        <f>AVERAGE(BaseStatGenV[[#This Row],[HP]:[Speed]])</f>
        <v>66.666666666666671</v>
      </c>
    </row>
    <row r="317" spans="1:11" ht="25" customHeight="1" thickTop="1" thickBot="1" x14ac:dyDescent="0.25">
      <c r="A317" s="27" t="s">
        <v>861</v>
      </c>
      <c r="B317" s="20" t="s">
        <v>359</v>
      </c>
      <c r="C317" s="28" t="str" cm="1">
        <f t="array" ref="C31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17" s="12">
        <v>70</v>
      </c>
      <c r="E317" s="13">
        <v>43</v>
      </c>
      <c r="F317" s="14">
        <v>53</v>
      </c>
      <c r="G317" s="15">
        <v>43</v>
      </c>
      <c r="H317" s="16">
        <v>53</v>
      </c>
      <c r="I317" s="17">
        <v>40</v>
      </c>
      <c r="J317" s="18">
        <f>SUM(BaseStatGenV[[#This Row],[HP]:[Speed]])</f>
        <v>302</v>
      </c>
      <c r="K317" s="42">
        <f>AVERAGE(BaseStatGenV[[#This Row],[HP]:[Speed]])</f>
        <v>50.333333333333336</v>
      </c>
    </row>
    <row r="318" spans="1:11" ht="25" customHeight="1" thickTop="1" thickBot="1" x14ac:dyDescent="0.25">
      <c r="A318" s="27" t="s">
        <v>862</v>
      </c>
      <c r="B318" s="20" t="s">
        <v>360</v>
      </c>
      <c r="C318" s="28" t="str" cm="1">
        <f t="array" ref="C31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18" s="12">
        <v>100</v>
      </c>
      <c r="E318" s="13">
        <v>73</v>
      </c>
      <c r="F318" s="14">
        <v>83</v>
      </c>
      <c r="G318" s="15">
        <v>73</v>
      </c>
      <c r="H318" s="16">
        <v>83</v>
      </c>
      <c r="I318" s="17">
        <v>55</v>
      </c>
      <c r="J318" s="18">
        <f>SUM(BaseStatGenV[[#This Row],[HP]:[Speed]])</f>
        <v>467</v>
      </c>
      <c r="K318" s="42">
        <f>AVERAGE(BaseStatGenV[[#This Row],[HP]:[Speed]])</f>
        <v>77.833333333333329</v>
      </c>
    </row>
    <row r="319" spans="1:11" ht="25" customHeight="1" thickTop="1" thickBot="1" x14ac:dyDescent="0.25">
      <c r="A319" s="27" t="s">
        <v>863</v>
      </c>
      <c r="B319" s="20" t="s">
        <v>361</v>
      </c>
      <c r="C319" s="28" t="str" cm="1">
        <f t="array" ref="C31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19" s="12">
        <v>45</v>
      </c>
      <c r="E319" s="13">
        <v>90</v>
      </c>
      <c r="F319" s="14">
        <v>20</v>
      </c>
      <c r="G319" s="15">
        <v>65</v>
      </c>
      <c r="H319" s="16">
        <v>20</v>
      </c>
      <c r="I319" s="17">
        <v>65</v>
      </c>
      <c r="J319" s="18">
        <f>SUM(BaseStatGenV[[#This Row],[HP]:[Speed]])</f>
        <v>305</v>
      </c>
      <c r="K319" s="42">
        <f>AVERAGE(BaseStatGenV[[#This Row],[HP]:[Speed]])</f>
        <v>50.833333333333336</v>
      </c>
    </row>
    <row r="320" spans="1:11" ht="25" customHeight="1" thickTop="1" thickBot="1" x14ac:dyDescent="0.25">
      <c r="A320" s="27" t="s">
        <v>864</v>
      </c>
      <c r="B320" s="20" t="s">
        <v>45</v>
      </c>
      <c r="C320" s="28" t="str" cm="1">
        <f t="array" ref="C32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20" s="12">
        <v>70</v>
      </c>
      <c r="E320" s="13">
        <v>120</v>
      </c>
      <c r="F320" s="14">
        <v>40</v>
      </c>
      <c r="G320" s="15">
        <v>95</v>
      </c>
      <c r="H320" s="16">
        <v>40</v>
      </c>
      <c r="I320" s="17">
        <v>95</v>
      </c>
      <c r="J320" s="18">
        <f>SUM(BaseStatGenV[[#This Row],[HP]:[Speed]])</f>
        <v>460</v>
      </c>
      <c r="K320" s="42">
        <f>AVERAGE(BaseStatGenV[[#This Row],[HP]:[Speed]])</f>
        <v>76.666666666666671</v>
      </c>
    </row>
    <row r="321" spans="1:11" ht="25" customHeight="1" thickTop="1" thickBot="1" x14ac:dyDescent="0.25">
      <c r="A321" s="27" t="s">
        <v>865</v>
      </c>
      <c r="B321" s="20" t="s">
        <v>362</v>
      </c>
      <c r="C321" s="28" t="str" cm="1">
        <f t="array" ref="C32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21" s="12">
        <v>130</v>
      </c>
      <c r="E321" s="13">
        <v>70</v>
      </c>
      <c r="F321" s="14">
        <v>35</v>
      </c>
      <c r="G321" s="15">
        <v>70</v>
      </c>
      <c r="H321" s="16">
        <v>35</v>
      </c>
      <c r="I321" s="17">
        <v>60</v>
      </c>
      <c r="J321" s="18">
        <f>SUM(BaseStatGenV[[#This Row],[HP]:[Speed]])</f>
        <v>400</v>
      </c>
      <c r="K321" s="42">
        <f>AVERAGE(BaseStatGenV[[#This Row],[HP]:[Speed]])</f>
        <v>66.666666666666671</v>
      </c>
    </row>
    <row r="322" spans="1:11" ht="25" customHeight="1" thickTop="1" thickBot="1" x14ac:dyDescent="0.25">
      <c r="A322" s="27" t="s">
        <v>866</v>
      </c>
      <c r="B322" s="20" t="s">
        <v>363</v>
      </c>
      <c r="C322" s="28" t="str" cm="1">
        <f t="array" ref="C32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22" s="12">
        <v>170</v>
      </c>
      <c r="E322" s="13">
        <v>90</v>
      </c>
      <c r="F322" s="14">
        <v>45</v>
      </c>
      <c r="G322" s="15">
        <v>90</v>
      </c>
      <c r="H322" s="16">
        <v>45</v>
      </c>
      <c r="I322" s="17">
        <v>60</v>
      </c>
      <c r="J322" s="18">
        <f>SUM(BaseStatGenV[[#This Row],[HP]:[Speed]])</f>
        <v>500</v>
      </c>
      <c r="K322" s="42">
        <f>AVERAGE(BaseStatGenV[[#This Row],[HP]:[Speed]])</f>
        <v>83.333333333333329</v>
      </c>
    </row>
    <row r="323" spans="1:11" ht="25" customHeight="1" thickTop="1" thickBot="1" x14ac:dyDescent="0.25">
      <c r="A323" s="27" t="s">
        <v>867</v>
      </c>
      <c r="B323" s="20" t="s">
        <v>0</v>
      </c>
      <c r="C323" s="28" t="str" cm="1">
        <f t="array" ref="C32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23" s="12">
        <v>60</v>
      </c>
      <c r="E323" s="13">
        <v>60</v>
      </c>
      <c r="F323" s="14">
        <v>40</v>
      </c>
      <c r="G323" s="15">
        <v>65</v>
      </c>
      <c r="H323" s="16">
        <v>45</v>
      </c>
      <c r="I323" s="17">
        <v>35</v>
      </c>
      <c r="J323" s="18">
        <f>SUM(BaseStatGenV[[#This Row],[HP]:[Speed]])</f>
        <v>305</v>
      </c>
      <c r="K323" s="42">
        <f>AVERAGE(BaseStatGenV[[#This Row],[HP]:[Speed]])</f>
        <v>50.833333333333336</v>
      </c>
    </row>
    <row r="324" spans="1:11" ht="25" customHeight="1" thickTop="1" thickBot="1" x14ac:dyDescent="0.25">
      <c r="A324" s="27" t="s">
        <v>868</v>
      </c>
      <c r="B324" s="20" t="s">
        <v>364</v>
      </c>
      <c r="C324" s="28" t="str" cm="1">
        <f t="array" ref="C32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24" s="12">
        <v>70</v>
      </c>
      <c r="E324" s="13">
        <v>100</v>
      </c>
      <c r="F324" s="14">
        <v>70</v>
      </c>
      <c r="G324" s="15">
        <v>105</v>
      </c>
      <c r="H324" s="16">
        <v>75</v>
      </c>
      <c r="I324" s="17">
        <v>40</v>
      </c>
      <c r="J324" s="18">
        <f>SUM(BaseStatGenV[[#This Row],[HP]:[Speed]])</f>
        <v>460</v>
      </c>
      <c r="K324" s="42">
        <f>AVERAGE(BaseStatGenV[[#This Row],[HP]:[Speed]])</f>
        <v>76.666666666666671</v>
      </c>
    </row>
    <row r="325" spans="1:11" ht="25" customHeight="1" thickTop="1" thickBot="1" x14ac:dyDescent="0.25">
      <c r="A325" s="27" t="s">
        <v>869</v>
      </c>
      <c r="B325" s="20" t="s">
        <v>365</v>
      </c>
      <c r="C325" s="28" t="str" cm="1">
        <f t="array" ref="C32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25" s="12">
        <v>70</v>
      </c>
      <c r="E325" s="13">
        <v>85</v>
      </c>
      <c r="F325" s="14">
        <v>140</v>
      </c>
      <c r="G325" s="15">
        <v>85</v>
      </c>
      <c r="H325" s="16">
        <v>70</v>
      </c>
      <c r="I325" s="17">
        <v>20</v>
      </c>
      <c r="J325" s="18">
        <f>SUM(BaseStatGenV[[#This Row],[HP]:[Speed]])</f>
        <v>470</v>
      </c>
      <c r="K325" s="42">
        <f>AVERAGE(BaseStatGenV[[#This Row],[HP]:[Speed]])</f>
        <v>78.333333333333329</v>
      </c>
    </row>
    <row r="326" spans="1:11" ht="25" customHeight="1" thickTop="1" thickBot="1" x14ac:dyDescent="0.25">
      <c r="A326" s="27" t="s">
        <v>870</v>
      </c>
      <c r="B326" s="20" t="s">
        <v>42</v>
      </c>
      <c r="C326" s="28" t="str" cm="1">
        <f t="array" ref="C32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26" s="12">
        <v>60</v>
      </c>
      <c r="E326" s="13">
        <v>25</v>
      </c>
      <c r="F326" s="14">
        <v>35</v>
      </c>
      <c r="G326" s="15">
        <v>70</v>
      </c>
      <c r="H326" s="16">
        <v>80</v>
      </c>
      <c r="I326" s="17">
        <v>60</v>
      </c>
      <c r="J326" s="18">
        <f>SUM(BaseStatGenV[[#This Row],[HP]:[Speed]])</f>
        <v>330</v>
      </c>
      <c r="K326" s="42">
        <f>AVERAGE(BaseStatGenV[[#This Row],[HP]:[Speed]])</f>
        <v>55</v>
      </c>
    </row>
    <row r="327" spans="1:11" ht="25" customHeight="1" thickTop="1" thickBot="1" x14ac:dyDescent="0.25">
      <c r="A327" s="27" t="s">
        <v>871</v>
      </c>
      <c r="B327" s="20" t="s">
        <v>366</v>
      </c>
      <c r="C327" s="28" t="str" cm="1">
        <f t="array" ref="C32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27" s="12">
        <v>80</v>
      </c>
      <c r="E327" s="13">
        <v>45</v>
      </c>
      <c r="F327" s="14">
        <v>65</v>
      </c>
      <c r="G327" s="15">
        <v>90</v>
      </c>
      <c r="H327" s="16">
        <v>110</v>
      </c>
      <c r="I327" s="17">
        <v>80</v>
      </c>
      <c r="J327" s="18">
        <f>SUM(BaseStatGenV[[#This Row],[HP]:[Speed]])</f>
        <v>470</v>
      </c>
      <c r="K327" s="42">
        <f>AVERAGE(BaseStatGenV[[#This Row],[HP]:[Speed]])</f>
        <v>78.333333333333329</v>
      </c>
    </row>
    <row r="328" spans="1:11" ht="25" customHeight="1" thickTop="1" thickBot="1" x14ac:dyDescent="0.25">
      <c r="A328" s="27" t="s">
        <v>872</v>
      </c>
      <c r="B328" s="20" t="s">
        <v>43</v>
      </c>
      <c r="C328" s="28" t="str" cm="1">
        <f t="array" ref="C32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28" s="12">
        <v>60</v>
      </c>
      <c r="E328" s="13">
        <v>60</v>
      </c>
      <c r="F328" s="14">
        <v>60</v>
      </c>
      <c r="G328" s="15">
        <v>60</v>
      </c>
      <c r="H328" s="16">
        <v>60</v>
      </c>
      <c r="I328" s="17">
        <v>60</v>
      </c>
      <c r="J328" s="18">
        <f>SUM(BaseStatGenV[[#This Row],[HP]:[Speed]])</f>
        <v>360</v>
      </c>
      <c r="K328" s="42">
        <f>AVERAGE(BaseStatGenV[[#This Row],[HP]:[Speed]])</f>
        <v>60</v>
      </c>
    </row>
    <row r="329" spans="1:11" ht="25" customHeight="1" thickTop="1" thickBot="1" x14ac:dyDescent="0.25">
      <c r="A329" s="27" t="s">
        <v>873</v>
      </c>
      <c r="B329" s="20" t="s">
        <v>367</v>
      </c>
      <c r="C329" s="28" t="str" cm="1">
        <f t="array" ref="C32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29" s="12">
        <v>45</v>
      </c>
      <c r="E329" s="13">
        <v>100</v>
      </c>
      <c r="F329" s="14">
        <v>45</v>
      </c>
      <c r="G329" s="15">
        <v>45</v>
      </c>
      <c r="H329" s="16">
        <v>45</v>
      </c>
      <c r="I329" s="17">
        <v>10</v>
      </c>
      <c r="J329" s="18">
        <f>SUM(BaseStatGenV[[#This Row],[HP]:[Speed]])</f>
        <v>290</v>
      </c>
      <c r="K329" s="42">
        <f>AVERAGE(BaseStatGenV[[#This Row],[HP]:[Speed]])</f>
        <v>48.333333333333336</v>
      </c>
    </row>
    <row r="330" spans="1:11" ht="25" customHeight="1" thickTop="1" thickBot="1" x14ac:dyDescent="0.25">
      <c r="A330" s="27" t="s">
        <v>874</v>
      </c>
      <c r="B330" s="20" t="s">
        <v>368</v>
      </c>
      <c r="C330" s="28" t="str" cm="1">
        <f t="array" ref="C33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30" s="12">
        <v>50</v>
      </c>
      <c r="E330" s="13">
        <v>70</v>
      </c>
      <c r="F330" s="14">
        <v>50</v>
      </c>
      <c r="G330" s="15">
        <v>50</v>
      </c>
      <c r="H330" s="16">
        <v>50</v>
      </c>
      <c r="I330" s="17">
        <v>70</v>
      </c>
      <c r="J330" s="18">
        <f>SUM(BaseStatGenV[[#This Row],[HP]:[Speed]])</f>
        <v>340</v>
      </c>
      <c r="K330" s="42">
        <f>AVERAGE(BaseStatGenV[[#This Row],[HP]:[Speed]])</f>
        <v>56.666666666666664</v>
      </c>
    </row>
    <row r="331" spans="1:11" ht="25" customHeight="1" thickTop="1" thickBot="1" x14ac:dyDescent="0.25">
      <c r="A331" s="27" t="s">
        <v>875</v>
      </c>
      <c r="B331" s="20" t="s">
        <v>369</v>
      </c>
      <c r="C331" s="28" t="str" cm="1">
        <f t="array" ref="C33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31" s="12">
        <v>80</v>
      </c>
      <c r="E331" s="13">
        <v>100</v>
      </c>
      <c r="F331" s="14">
        <v>80</v>
      </c>
      <c r="G331" s="15">
        <v>80</v>
      </c>
      <c r="H331" s="16">
        <v>80</v>
      </c>
      <c r="I331" s="17">
        <v>100</v>
      </c>
      <c r="J331" s="18">
        <f>SUM(BaseStatGenV[[#This Row],[HP]:[Speed]])</f>
        <v>520</v>
      </c>
      <c r="K331" s="42">
        <f>AVERAGE(BaseStatGenV[[#This Row],[HP]:[Speed]])</f>
        <v>86.666666666666671</v>
      </c>
    </row>
    <row r="332" spans="1:11" ht="25" customHeight="1" thickTop="1" thickBot="1" x14ac:dyDescent="0.25">
      <c r="A332" s="27" t="s">
        <v>876</v>
      </c>
      <c r="B332" s="20" t="s">
        <v>370</v>
      </c>
      <c r="C332" s="28" t="str" cm="1">
        <f t="array" ref="C33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32" s="12">
        <v>50</v>
      </c>
      <c r="E332" s="13">
        <v>85</v>
      </c>
      <c r="F332" s="14">
        <v>40</v>
      </c>
      <c r="G332" s="15">
        <v>85</v>
      </c>
      <c r="H332" s="16">
        <v>40</v>
      </c>
      <c r="I332" s="17">
        <v>35</v>
      </c>
      <c r="J332" s="18">
        <f>SUM(BaseStatGenV[[#This Row],[HP]:[Speed]])</f>
        <v>335</v>
      </c>
      <c r="K332" s="42">
        <f>AVERAGE(BaseStatGenV[[#This Row],[HP]:[Speed]])</f>
        <v>55.833333333333336</v>
      </c>
    </row>
    <row r="333" spans="1:11" ht="25" customHeight="1" thickTop="1" thickBot="1" x14ac:dyDescent="0.25">
      <c r="A333" s="27" t="s">
        <v>877</v>
      </c>
      <c r="B333" s="20" t="s">
        <v>371</v>
      </c>
      <c r="C333" s="28" t="str" cm="1">
        <f t="array" ref="C33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33" s="12">
        <v>70</v>
      </c>
      <c r="E333" s="13">
        <v>115</v>
      </c>
      <c r="F333" s="14">
        <v>60</v>
      </c>
      <c r="G333" s="15">
        <v>115</v>
      </c>
      <c r="H333" s="16">
        <v>60</v>
      </c>
      <c r="I333" s="17">
        <v>55</v>
      </c>
      <c r="J333" s="18">
        <f>SUM(BaseStatGenV[[#This Row],[HP]:[Speed]])</f>
        <v>475</v>
      </c>
      <c r="K333" s="42">
        <f>AVERAGE(BaseStatGenV[[#This Row],[HP]:[Speed]])</f>
        <v>79.166666666666671</v>
      </c>
    </row>
    <row r="334" spans="1:11" ht="25" customHeight="1" thickTop="1" thickBot="1" x14ac:dyDescent="0.25">
      <c r="A334" s="27" t="s">
        <v>878</v>
      </c>
      <c r="B334" s="20" t="s">
        <v>44</v>
      </c>
      <c r="C334" s="28" t="str" cm="1">
        <f t="array" ref="C33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34" s="12">
        <v>45</v>
      </c>
      <c r="E334" s="13">
        <v>40</v>
      </c>
      <c r="F334" s="14">
        <v>60</v>
      </c>
      <c r="G334" s="15">
        <v>40</v>
      </c>
      <c r="H334" s="16">
        <v>75</v>
      </c>
      <c r="I334" s="17">
        <v>50</v>
      </c>
      <c r="J334" s="18">
        <f>SUM(BaseStatGenV[[#This Row],[HP]:[Speed]])</f>
        <v>310</v>
      </c>
      <c r="K334" s="42">
        <f>AVERAGE(BaseStatGenV[[#This Row],[HP]:[Speed]])</f>
        <v>51.666666666666664</v>
      </c>
    </row>
    <row r="335" spans="1:11" ht="25" customHeight="1" thickTop="1" thickBot="1" x14ac:dyDescent="0.25">
      <c r="A335" s="27" t="s">
        <v>879</v>
      </c>
      <c r="B335" s="20" t="s">
        <v>372</v>
      </c>
      <c r="C335" s="28" t="str" cm="1">
        <f t="array" ref="C33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35" s="12">
        <v>75</v>
      </c>
      <c r="E335" s="13">
        <v>70</v>
      </c>
      <c r="F335" s="14">
        <v>90</v>
      </c>
      <c r="G335" s="15">
        <v>70</v>
      </c>
      <c r="H335" s="16">
        <v>105</v>
      </c>
      <c r="I335" s="17">
        <v>80</v>
      </c>
      <c r="J335" s="18">
        <f>SUM(BaseStatGenV[[#This Row],[HP]:[Speed]])</f>
        <v>490</v>
      </c>
      <c r="K335" s="42">
        <f>AVERAGE(BaseStatGenV[[#This Row],[HP]:[Speed]])</f>
        <v>81.666666666666671</v>
      </c>
    </row>
    <row r="336" spans="1:11" ht="25" customHeight="1" thickTop="1" thickBot="1" x14ac:dyDescent="0.25">
      <c r="A336" s="27" t="s">
        <v>880</v>
      </c>
      <c r="B336" s="20" t="s">
        <v>373</v>
      </c>
      <c r="C336" s="28" t="str" cm="1">
        <f t="array" ref="C33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36" s="12">
        <v>73</v>
      </c>
      <c r="E336" s="13">
        <v>115</v>
      </c>
      <c r="F336" s="14">
        <v>60</v>
      </c>
      <c r="G336" s="15">
        <v>60</v>
      </c>
      <c r="H336" s="16">
        <v>60</v>
      </c>
      <c r="I336" s="17">
        <v>90</v>
      </c>
      <c r="J336" s="18">
        <f>SUM(BaseStatGenV[[#This Row],[HP]:[Speed]])</f>
        <v>458</v>
      </c>
      <c r="K336" s="42">
        <f>AVERAGE(BaseStatGenV[[#This Row],[HP]:[Speed]])</f>
        <v>76.333333333333329</v>
      </c>
    </row>
    <row r="337" spans="1:11" ht="25" customHeight="1" thickTop="1" thickBot="1" x14ac:dyDescent="0.25">
      <c r="A337" s="27" t="s">
        <v>881</v>
      </c>
      <c r="B337" s="20" t="s">
        <v>374</v>
      </c>
      <c r="C337" s="28" t="str" cm="1">
        <f t="array" ref="C33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37" s="12">
        <v>73</v>
      </c>
      <c r="E337" s="13">
        <v>100</v>
      </c>
      <c r="F337" s="14">
        <v>60</v>
      </c>
      <c r="G337" s="15">
        <v>100</v>
      </c>
      <c r="H337" s="16">
        <v>60</v>
      </c>
      <c r="I337" s="17">
        <v>65</v>
      </c>
      <c r="J337" s="18">
        <f>SUM(BaseStatGenV[[#This Row],[HP]:[Speed]])</f>
        <v>458</v>
      </c>
      <c r="K337" s="42">
        <f>AVERAGE(BaseStatGenV[[#This Row],[HP]:[Speed]])</f>
        <v>76.333333333333329</v>
      </c>
    </row>
    <row r="338" spans="1:11" ht="25" customHeight="1" thickTop="1" thickBot="1" x14ac:dyDescent="0.25">
      <c r="A338" s="27" t="s">
        <v>882</v>
      </c>
      <c r="B338" s="20" t="s">
        <v>375</v>
      </c>
      <c r="C338" s="28" t="str" cm="1">
        <f t="array" ref="C33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38" s="12">
        <v>70</v>
      </c>
      <c r="E338" s="13">
        <v>55</v>
      </c>
      <c r="F338" s="14">
        <v>65</v>
      </c>
      <c r="G338" s="15">
        <v>95</v>
      </c>
      <c r="H338" s="16">
        <v>85</v>
      </c>
      <c r="I338" s="17">
        <v>70</v>
      </c>
      <c r="J338" s="18">
        <f>SUM(BaseStatGenV[[#This Row],[HP]:[Speed]])</f>
        <v>440</v>
      </c>
      <c r="K338" s="42">
        <f>AVERAGE(BaseStatGenV[[#This Row],[HP]:[Speed]])</f>
        <v>73.333333333333329</v>
      </c>
    </row>
    <row r="339" spans="1:11" ht="25" customHeight="1" thickTop="1" thickBot="1" x14ac:dyDescent="0.25">
      <c r="A339" s="27" t="s">
        <v>883</v>
      </c>
      <c r="B339" s="20" t="s">
        <v>376</v>
      </c>
      <c r="C339" s="28" t="str" cm="1">
        <f t="array" ref="C33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39" s="12">
        <v>70</v>
      </c>
      <c r="E339" s="13">
        <v>95</v>
      </c>
      <c r="F339" s="14">
        <v>85</v>
      </c>
      <c r="G339" s="15">
        <v>55</v>
      </c>
      <c r="H339" s="16">
        <v>65</v>
      </c>
      <c r="I339" s="17">
        <v>70</v>
      </c>
      <c r="J339" s="18">
        <f>SUM(BaseStatGenV[[#This Row],[HP]:[Speed]])</f>
        <v>440</v>
      </c>
      <c r="K339" s="42">
        <f>AVERAGE(BaseStatGenV[[#This Row],[HP]:[Speed]])</f>
        <v>73.333333333333329</v>
      </c>
    </row>
    <row r="340" spans="1:11" ht="25" customHeight="1" thickTop="1" thickBot="1" x14ac:dyDescent="0.25">
      <c r="A340" s="27" t="s">
        <v>884</v>
      </c>
      <c r="B340" s="20" t="s">
        <v>377</v>
      </c>
      <c r="C340" s="28" t="str" cm="1">
        <f t="array" ref="C34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40" s="12">
        <v>50</v>
      </c>
      <c r="E340" s="13">
        <v>48</v>
      </c>
      <c r="F340" s="14">
        <v>43</v>
      </c>
      <c r="G340" s="15">
        <v>46</v>
      </c>
      <c r="H340" s="16">
        <v>41</v>
      </c>
      <c r="I340" s="17">
        <v>60</v>
      </c>
      <c r="J340" s="18">
        <f>SUM(BaseStatGenV[[#This Row],[HP]:[Speed]])</f>
        <v>288</v>
      </c>
      <c r="K340" s="42">
        <f>AVERAGE(BaseStatGenV[[#This Row],[HP]:[Speed]])</f>
        <v>48</v>
      </c>
    </row>
    <row r="341" spans="1:11" ht="25" customHeight="1" thickTop="1" thickBot="1" x14ac:dyDescent="0.25">
      <c r="A341" s="27" t="s">
        <v>885</v>
      </c>
      <c r="B341" s="20" t="s">
        <v>378</v>
      </c>
      <c r="C341" s="28" t="str" cm="1">
        <f t="array" ref="C34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41" s="12">
        <v>110</v>
      </c>
      <c r="E341" s="13">
        <v>78</v>
      </c>
      <c r="F341" s="14">
        <v>73</v>
      </c>
      <c r="G341" s="15">
        <v>76</v>
      </c>
      <c r="H341" s="16">
        <v>71</v>
      </c>
      <c r="I341" s="17">
        <v>60</v>
      </c>
      <c r="J341" s="18">
        <f>SUM(BaseStatGenV[[#This Row],[HP]:[Speed]])</f>
        <v>468</v>
      </c>
      <c r="K341" s="42">
        <f>AVERAGE(BaseStatGenV[[#This Row],[HP]:[Speed]])</f>
        <v>78</v>
      </c>
    </row>
    <row r="342" spans="1:11" ht="25" customHeight="1" thickTop="1" thickBot="1" x14ac:dyDescent="0.25">
      <c r="A342" s="27" t="s">
        <v>886</v>
      </c>
      <c r="B342" s="20" t="s">
        <v>379</v>
      </c>
      <c r="C342" s="28" t="str" cm="1">
        <f t="array" ref="C34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42" s="12">
        <v>43</v>
      </c>
      <c r="E342" s="13">
        <v>80</v>
      </c>
      <c r="F342" s="14">
        <v>65</v>
      </c>
      <c r="G342" s="15">
        <v>50</v>
      </c>
      <c r="H342" s="16">
        <v>35</v>
      </c>
      <c r="I342" s="17">
        <v>35</v>
      </c>
      <c r="J342" s="18">
        <f>SUM(BaseStatGenV[[#This Row],[HP]:[Speed]])</f>
        <v>308</v>
      </c>
      <c r="K342" s="42">
        <f>AVERAGE(BaseStatGenV[[#This Row],[HP]:[Speed]])</f>
        <v>51.333333333333336</v>
      </c>
    </row>
    <row r="343" spans="1:11" ht="25" customHeight="1" thickTop="1" thickBot="1" x14ac:dyDescent="0.25">
      <c r="A343" s="27" t="s">
        <v>887</v>
      </c>
      <c r="B343" s="20" t="s">
        <v>380</v>
      </c>
      <c r="C343" s="28" t="str" cm="1">
        <f t="array" ref="C34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43" s="12">
        <v>63</v>
      </c>
      <c r="E343" s="13">
        <v>120</v>
      </c>
      <c r="F343" s="14">
        <v>85</v>
      </c>
      <c r="G343" s="15">
        <v>90</v>
      </c>
      <c r="H343" s="16">
        <v>55</v>
      </c>
      <c r="I343" s="17">
        <v>55</v>
      </c>
      <c r="J343" s="18">
        <f>SUM(BaseStatGenV[[#This Row],[HP]:[Speed]])</f>
        <v>468</v>
      </c>
      <c r="K343" s="42">
        <f>AVERAGE(BaseStatGenV[[#This Row],[HP]:[Speed]])</f>
        <v>78</v>
      </c>
    </row>
    <row r="344" spans="1:11" ht="25" customHeight="1" thickTop="1" thickBot="1" x14ac:dyDescent="0.25">
      <c r="A344" s="27" t="s">
        <v>888</v>
      </c>
      <c r="B344" s="20" t="s">
        <v>381</v>
      </c>
      <c r="C344" s="28" t="str" cm="1">
        <f t="array" ref="C34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44" s="12">
        <v>40</v>
      </c>
      <c r="E344" s="13">
        <v>40</v>
      </c>
      <c r="F344" s="14">
        <v>55</v>
      </c>
      <c r="G344" s="15">
        <v>40</v>
      </c>
      <c r="H344" s="16">
        <v>70</v>
      </c>
      <c r="I344" s="17">
        <v>55</v>
      </c>
      <c r="J344" s="18">
        <f>SUM(BaseStatGenV[[#This Row],[HP]:[Speed]])</f>
        <v>300</v>
      </c>
      <c r="K344" s="42">
        <f>AVERAGE(BaseStatGenV[[#This Row],[HP]:[Speed]])</f>
        <v>50</v>
      </c>
    </row>
    <row r="345" spans="1:11" ht="25" customHeight="1" thickTop="1" thickBot="1" x14ac:dyDescent="0.25">
      <c r="A345" s="27" t="s">
        <v>889</v>
      </c>
      <c r="B345" s="20" t="s">
        <v>382</v>
      </c>
      <c r="C345" s="28" t="str" cm="1">
        <f t="array" ref="C34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45" s="12">
        <v>60</v>
      </c>
      <c r="E345" s="13">
        <v>70</v>
      </c>
      <c r="F345" s="14">
        <v>105</v>
      </c>
      <c r="G345" s="15">
        <v>70</v>
      </c>
      <c r="H345" s="16">
        <v>120</v>
      </c>
      <c r="I345" s="17">
        <v>75</v>
      </c>
      <c r="J345" s="18">
        <f>SUM(BaseStatGenV[[#This Row],[HP]:[Speed]])</f>
        <v>500</v>
      </c>
      <c r="K345" s="42">
        <f>AVERAGE(BaseStatGenV[[#This Row],[HP]:[Speed]])</f>
        <v>83.333333333333329</v>
      </c>
    </row>
    <row r="346" spans="1:11" ht="25" customHeight="1" thickTop="1" thickBot="1" x14ac:dyDescent="0.25">
      <c r="A346" s="27" t="s">
        <v>890</v>
      </c>
      <c r="B346" s="20" t="s">
        <v>383</v>
      </c>
      <c r="C346" s="28" t="str" cm="1">
        <f t="array" ref="C34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46" s="12">
        <v>66</v>
      </c>
      <c r="E346" s="13">
        <v>41</v>
      </c>
      <c r="F346" s="14">
        <v>77</v>
      </c>
      <c r="G346" s="15">
        <v>61</v>
      </c>
      <c r="H346" s="16">
        <v>87</v>
      </c>
      <c r="I346" s="17">
        <v>23</v>
      </c>
      <c r="J346" s="18">
        <f>SUM(BaseStatGenV[[#This Row],[HP]:[Speed]])</f>
        <v>355</v>
      </c>
      <c r="K346" s="42">
        <f>AVERAGE(BaseStatGenV[[#This Row],[HP]:[Speed]])</f>
        <v>59.166666666666664</v>
      </c>
    </row>
    <row r="347" spans="1:11" ht="25" customHeight="1" thickTop="1" thickBot="1" x14ac:dyDescent="0.25">
      <c r="A347" s="27" t="s">
        <v>891</v>
      </c>
      <c r="B347" s="20" t="s">
        <v>384</v>
      </c>
      <c r="C347" s="28" t="str" cm="1">
        <f t="array" ref="C34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47" s="12">
        <v>86</v>
      </c>
      <c r="E347" s="13">
        <v>81</v>
      </c>
      <c r="F347" s="14">
        <v>97</v>
      </c>
      <c r="G347" s="15">
        <v>81</v>
      </c>
      <c r="H347" s="16">
        <v>107</v>
      </c>
      <c r="I347" s="17">
        <v>43</v>
      </c>
      <c r="J347" s="18">
        <f>SUM(BaseStatGenV[[#This Row],[HP]:[Speed]])</f>
        <v>495</v>
      </c>
      <c r="K347" s="42">
        <f>AVERAGE(BaseStatGenV[[#This Row],[HP]:[Speed]])</f>
        <v>82.5</v>
      </c>
    </row>
    <row r="348" spans="1:11" ht="25" customHeight="1" thickTop="1" thickBot="1" x14ac:dyDescent="0.25">
      <c r="A348" s="27" t="s">
        <v>892</v>
      </c>
      <c r="B348" s="20" t="s">
        <v>385</v>
      </c>
      <c r="C348" s="28" t="str" cm="1">
        <f t="array" ref="C34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48" s="12">
        <v>45</v>
      </c>
      <c r="E348" s="13">
        <v>95</v>
      </c>
      <c r="F348" s="14">
        <v>50</v>
      </c>
      <c r="G348" s="15">
        <v>40</v>
      </c>
      <c r="H348" s="16">
        <v>50</v>
      </c>
      <c r="I348" s="17">
        <v>75</v>
      </c>
      <c r="J348" s="18">
        <f>SUM(BaseStatGenV[[#This Row],[HP]:[Speed]])</f>
        <v>355</v>
      </c>
      <c r="K348" s="42">
        <f>AVERAGE(BaseStatGenV[[#This Row],[HP]:[Speed]])</f>
        <v>59.166666666666664</v>
      </c>
    </row>
    <row r="349" spans="1:11" ht="25" customHeight="1" thickTop="1" thickBot="1" x14ac:dyDescent="0.25">
      <c r="A349" s="27" t="s">
        <v>893</v>
      </c>
      <c r="B349" s="20" t="s">
        <v>386</v>
      </c>
      <c r="C349" s="28" t="str" cm="1">
        <f t="array" ref="C34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49" s="12">
        <v>75</v>
      </c>
      <c r="E349" s="13">
        <v>125</v>
      </c>
      <c r="F349" s="14">
        <v>100</v>
      </c>
      <c r="G349" s="15">
        <v>70</v>
      </c>
      <c r="H349" s="16">
        <v>80</v>
      </c>
      <c r="I349" s="17">
        <v>45</v>
      </c>
      <c r="J349" s="18">
        <f>SUM(BaseStatGenV[[#This Row],[HP]:[Speed]])</f>
        <v>495</v>
      </c>
      <c r="K349" s="42">
        <f>AVERAGE(BaseStatGenV[[#This Row],[HP]:[Speed]])</f>
        <v>82.5</v>
      </c>
    </row>
    <row r="350" spans="1:11" ht="25" customHeight="1" thickTop="1" thickBot="1" x14ac:dyDescent="0.25">
      <c r="A350" s="27" t="s">
        <v>894</v>
      </c>
      <c r="B350" s="20" t="s">
        <v>387</v>
      </c>
      <c r="C350" s="28" t="str" cm="1">
        <f t="array" ref="C35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50" s="12">
        <v>20</v>
      </c>
      <c r="E350" s="13">
        <v>15</v>
      </c>
      <c r="F350" s="14">
        <v>20</v>
      </c>
      <c r="G350" s="15">
        <v>10</v>
      </c>
      <c r="H350" s="16">
        <v>55</v>
      </c>
      <c r="I350" s="17">
        <v>80</v>
      </c>
      <c r="J350" s="18">
        <f>SUM(BaseStatGenV[[#This Row],[HP]:[Speed]])</f>
        <v>200</v>
      </c>
      <c r="K350" s="42">
        <f>AVERAGE(BaseStatGenV[[#This Row],[HP]:[Speed]])</f>
        <v>33.333333333333336</v>
      </c>
    </row>
    <row r="351" spans="1:11" ht="25" customHeight="1" thickTop="1" thickBot="1" x14ac:dyDescent="0.25">
      <c r="A351" s="27" t="s">
        <v>895</v>
      </c>
      <c r="B351" s="20" t="s">
        <v>388</v>
      </c>
      <c r="C351" s="28" t="str" cm="1">
        <f t="array" ref="C35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51" s="12">
        <v>95</v>
      </c>
      <c r="E351" s="13">
        <v>60</v>
      </c>
      <c r="F351" s="14">
        <v>79</v>
      </c>
      <c r="G351" s="15">
        <v>100</v>
      </c>
      <c r="H351" s="16">
        <v>125</v>
      </c>
      <c r="I351" s="17">
        <v>81</v>
      </c>
      <c r="J351" s="18">
        <f>SUM(BaseStatGenV[[#This Row],[HP]:[Speed]])</f>
        <v>540</v>
      </c>
      <c r="K351" s="42">
        <f>AVERAGE(BaseStatGenV[[#This Row],[HP]:[Speed]])</f>
        <v>90</v>
      </c>
    </row>
    <row r="352" spans="1:11" ht="25" customHeight="1" thickTop="1" thickBot="1" x14ac:dyDescent="0.25">
      <c r="A352" s="27" t="s">
        <v>896</v>
      </c>
      <c r="B352" s="20" t="s">
        <v>389</v>
      </c>
      <c r="C352" s="28" t="str" cm="1">
        <f t="array" ref="C35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52" s="12">
        <v>70</v>
      </c>
      <c r="E352" s="13">
        <v>70</v>
      </c>
      <c r="F352" s="14">
        <v>70</v>
      </c>
      <c r="G352" s="15">
        <v>70</v>
      </c>
      <c r="H352" s="16">
        <v>70</v>
      </c>
      <c r="I352" s="17">
        <v>70</v>
      </c>
      <c r="J352" s="18">
        <f>SUM(BaseStatGenV[[#This Row],[HP]:[Speed]])</f>
        <v>420</v>
      </c>
      <c r="K352" s="42">
        <f>AVERAGE(BaseStatGenV[[#This Row],[HP]:[Speed]])</f>
        <v>70</v>
      </c>
    </row>
    <row r="353" spans="1:11" ht="25" customHeight="1" thickTop="1" thickBot="1" x14ac:dyDescent="0.25">
      <c r="A353" s="27" t="s">
        <v>897</v>
      </c>
      <c r="B353" s="20" t="s">
        <v>430</v>
      </c>
      <c r="C353" s="28" t="str" cm="1">
        <f t="array" ref="C35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53" s="12">
        <v>60</v>
      </c>
      <c r="E353" s="13">
        <v>90</v>
      </c>
      <c r="F353" s="14">
        <v>70</v>
      </c>
      <c r="G353" s="15">
        <v>60</v>
      </c>
      <c r="H353" s="16">
        <v>120</v>
      </c>
      <c r="I353" s="17">
        <v>40</v>
      </c>
      <c r="J353" s="18">
        <f>SUM(BaseStatGenV[[#This Row],[HP]:[Speed]])</f>
        <v>440</v>
      </c>
      <c r="K353" s="42">
        <f>AVERAGE(BaseStatGenV[[#This Row],[HP]:[Speed]])</f>
        <v>73.333333333333329</v>
      </c>
    </row>
    <row r="354" spans="1:11" ht="25" customHeight="1" thickTop="1" thickBot="1" x14ac:dyDescent="0.25">
      <c r="A354" s="27" t="s">
        <v>898</v>
      </c>
      <c r="B354" s="20" t="s">
        <v>391</v>
      </c>
      <c r="C354" s="28" t="str" cm="1">
        <f t="array" ref="C35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54" s="12">
        <v>44</v>
      </c>
      <c r="E354" s="13">
        <v>75</v>
      </c>
      <c r="F354" s="14">
        <v>35</v>
      </c>
      <c r="G354" s="15">
        <v>63</v>
      </c>
      <c r="H354" s="16">
        <v>33</v>
      </c>
      <c r="I354" s="17">
        <v>45</v>
      </c>
      <c r="J354" s="18">
        <f>SUM(BaseStatGenV[[#This Row],[HP]:[Speed]])</f>
        <v>295</v>
      </c>
      <c r="K354" s="42">
        <f>AVERAGE(BaseStatGenV[[#This Row],[HP]:[Speed]])</f>
        <v>49.166666666666664</v>
      </c>
    </row>
    <row r="355" spans="1:11" ht="25" customHeight="1" thickTop="1" thickBot="1" x14ac:dyDescent="0.25">
      <c r="A355" s="27" t="s">
        <v>899</v>
      </c>
      <c r="B355" s="20" t="s">
        <v>392</v>
      </c>
      <c r="C355" s="28" t="str" cm="1">
        <f t="array" ref="C35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55" s="12">
        <v>64</v>
      </c>
      <c r="E355" s="13">
        <v>115</v>
      </c>
      <c r="F355" s="14">
        <v>65</v>
      </c>
      <c r="G355" s="15">
        <v>83</v>
      </c>
      <c r="H355" s="16">
        <v>63</v>
      </c>
      <c r="I355" s="17">
        <v>65</v>
      </c>
      <c r="J355" s="18">
        <f>SUM(BaseStatGenV[[#This Row],[HP]:[Speed]])</f>
        <v>455</v>
      </c>
      <c r="K355" s="42">
        <f>AVERAGE(BaseStatGenV[[#This Row],[HP]:[Speed]])</f>
        <v>75.833333333333329</v>
      </c>
    </row>
    <row r="356" spans="1:11" ht="25" customHeight="1" thickTop="1" thickBot="1" x14ac:dyDescent="0.25">
      <c r="A356" s="27" t="s">
        <v>900</v>
      </c>
      <c r="B356" s="20" t="s">
        <v>393</v>
      </c>
      <c r="C356" s="28" t="str" cm="1">
        <f t="array" ref="C35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56" s="12">
        <v>20</v>
      </c>
      <c r="E356" s="13">
        <v>40</v>
      </c>
      <c r="F356" s="14">
        <v>90</v>
      </c>
      <c r="G356" s="15">
        <v>30</v>
      </c>
      <c r="H356" s="16">
        <v>90</v>
      </c>
      <c r="I356" s="17">
        <v>25</v>
      </c>
      <c r="J356" s="18">
        <f>SUM(BaseStatGenV[[#This Row],[HP]:[Speed]])</f>
        <v>295</v>
      </c>
      <c r="K356" s="42">
        <f>AVERAGE(BaseStatGenV[[#This Row],[HP]:[Speed]])</f>
        <v>49.166666666666664</v>
      </c>
    </row>
    <row r="357" spans="1:11" ht="25" customHeight="1" thickTop="1" thickBot="1" x14ac:dyDescent="0.25">
      <c r="A357" s="27" t="s">
        <v>901</v>
      </c>
      <c r="B357" s="20" t="s">
        <v>394</v>
      </c>
      <c r="C357" s="28" t="str" cm="1">
        <f t="array" ref="C35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57" s="12">
        <v>40</v>
      </c>
      <c r="E357" s="13">
        <v>70</v>
      </c>
      <c r="F357" s="14">
        <v>130</v>
      </c>
      <c r="G357" s="15">
        <v>60</v>
      </c>
      <c r="H357" s="16">
        <v>130</v>
      </c>
      <c r="I357" s="17">
        <v>25</v>
      </c>
      <c r="J357" s="18">
        <f>SUM(BaseStatGenV[[#This Row],[HP]:[Speed]])</f>
        <v>455</v>
      </c>
      <c r="K357" s="42">
        <f>AVERAGE(BaseStatGenV[[#This Row],[HP]:[Speed]])</f>
        <v>75.833333333333329</v>
      </c>
    </row>
    <row r="358" spans="1:11" ht="25" customHeight="1" thickTop="1" thickBot="1" x14ac:dyDescent="0.25">
      <c r="A358" s="27" t="s">
        <v>902</v>
      </c>
      <c r="B358" s="20" t="s">
        <v>395</v>
      </c>
      <c r="C358" s="28" t="str" cm="1">
        <f t="array" ref="C35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58" s="12">
        <v>99</v>
      </c>
      <c r="E358" s="13">
        <v>68</v>
      </c>
      <c r="F358" s="14">
        <v>83</v>
      </c>
      <c r="G358" s="15">
        <v>72</v>
      </c>
      <c r="H358" s="16">
        <v>87</v>
      </c>
      <c r="I358" s="17">
        <v>51</v>
      </c>
      <c r="J358" s="18">
        <f>SUM(BaseStatGenV[[#This Row],[HP]:[Speed]])</f>
        <v>460</v>
      </c>
      <c r="K358" s="42">
        <f>AVERAGE(BaseStatGenV[[#This Row],[HP]:[Speed]])</f>
        <v>76.666666666666671</v>
      </c>
    </row>
    <row r="359" spans="1:11" ht="25" customHeight="1" thickTop="1" thickBot="1" x14ac:dyDescent="0.25">
      <c r="A359" s="27" t="s">
        <v>903</v>
      </c>
      <c r="B359" s="20" t="s">
        <v>396</v>
      </c>
      <c r="C359" s="28" t="str" cm="1">
        <f t="array" ref="C35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59" s="12">
        <v>65</v>
      </c>
      <c r="E359" s="13">
        <v>50</v>
      </c>
      <c r="F359" s="14">
        <v>70</v>
      </c>
      <c r="G359" s="15">
        <v>95</v>
      </c>
      <c r="H359" s="16">
        <v>80</v>
      </c>
      <c r="I359" s="17">
        <v>65</v>
      </c>
      <c r="J359" s="18">
        <f>SUM(BaseStatGenV[[#This Row],[HP]:[Speed]])</f>
        <v>425</v>
      </c>
      <c r="K359" s="42">
        <f>AVERAGE(BaseStatGenV[[#This Row],[HP]:[Speed]])</f>
        <v>70.833333333333329</v>
      </c>
    </row>
    <row r="360" spans="1:11" ht="25" customHeight="1" thickTop="1" thickBot="1" x14ac:dyDescent="0.25">
      <c r="A360" s="27" t="s">
        <v>904</v>
      </c>
      <c r="B360" s="20" t="s">
        <v>397</v>
      </c>
      <c r="C360" s="28" t="str" cm="1">
        <f t="array" ref="C36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60" s="12">
        <v>65</v>
      </c>
      <c r="E360" s="13">
        <v>130</v>
      </c>
      <c r="F360" s="14">
        <v>60</v>
      </c>
      <c r="G360" s="15">
        <v>75</v>
      </c>
      <c r="H360" s="16">
        <v>60</v>
      </c>
      <c r="I360" s="17">
        <v>75</v>
      </c>
      <c r="J360" s="18">
        <f>SUM(BaseStatGenV[[#This Row],[HP]:[Speed]])</f>
        <v>465</v>
      </c>
      <c r="K360" s="42">
        <f>AVERAGE(BaseStatGenV[[#This Row],[HP]:[Speed]])</f>
        <v>77.5</v>
      </c>
    </row>
    <row r="361" spans="1:11" ht="25" customHeight="1" thickTop="1" thickBot="1" x14ac:dyDescent="0.25">
      <c r="A361" s="27" t="s">
        <v>905</v>
      </c>
      <c r="B361" s="20" t="s">
        <v>398</v>
      </c>
      <c r="C361" s="28" t="str" cm="1">
        <f t="array" ref="C36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61" s="12">
        <v>95</v>
      </c>
      <c r="E361" s="13">
        <v>23</v>
      </c>
      <c r="F361" s="14">
        <v>48</v>
      </c>
      <c r="G361" s="15">
        <v>23</v>
      </c>
      <c r="H361" s="16">
        <v>48</v>
      </c>
      <c r="I361" s="17">
        <v>23</v>
      </c>
      <c r="J361" s="18">
        <f>SUM(BaseStatGenV[[#This Row],[HP]:[Speed]])</f>
        <v>260</v>
      </c>
      <c r="K361" s="42">
        <f>AVERAGE(BaseStatGenV[[#This Row],[HP]:[Speed]])</f>
        <v>43.333333333333336</v>
      </c>
    </row>
    <row r="362" spans="1:11" ht="25" customHeight="1" thickTop="1" thickBot="1" x14ac:dyDescent="0.25">
      <c r="A362" s="27" t="s">
        <v>906</v>
      </c>
      <c r="B362" s="20" t="s">
        <v>399</v>
      </c>
      <c r="C362" s="28" t="str" cm="1">
        <f t="array" ref="C36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62" s="12">
        <v>50</v>
      </c>
      <c r="E362" s="13">
        <v>50</v>
      </c>
      <c r="F362" s="14">
        <v>50</v>
      </c>
      <c r="G362" s="15">
        <v>50</v>
      </c>
      <c r="H362" s="16">
        <v>50</v>
      </c>
      <c r="I362" s="17">
        <v>50</v>
      </c>
      <c r="J362" s="18">
        <f>SUM(BaseStatGenV[[#This Row],[HP]:[Speed]])</f>
        <v>300</v>
      </c>
      <c r="K362" s="42">
        <f>AVERAGE(BaseStatGenV[[#This Row],[HP]:[Speed]])</f>
        <v>50</v>
      </c>
    </row>
    <row r="363" spans="1:11" ht="25" customHeight="1" thickTop="1" thickBot="1" x14ac:dyDescent="0.25">
      <c r="A363" s="27" t="s">
        <v>907</v>
      </c>
      <c r="B363" s="20" t="s">
        <v>400</v>
      </c>
      <c r="C363" s="28" t="str" cm="1">
        <f t="array" ref="C36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63" s="12">
        <v>80</v>
      </c>
      <c r="E363" s="13">
        <v>80</v>
      </c>
      <c r="F363" s="14">
        <v>80</v>
      </c>
      <c r="G363" s="15">
        <v>80</v>
      </c>
      <c r="H363" s="16">
        <v>80</v>
      </c>
      <c r="I363" s="17">
        <v>80</v>
      </c>
      <c r="J363" s="18">
        <f>SUM(BaseStatGenV[[#This Row],[HP]:[Speed]])</f>
        <v>480</v>
      </c>
      <c r="K363" s="42">
        <f>AVERAGE(BaseStatGenV[[#This Row],[HP]:[Speed]])</f>
        <v>80</v>
      </c>
    </row>
    <row r="364" spans="1:11" ht="25" customHeight="1" thickTop="1" thickBot="1" x14ac:dyDescent="0.25">
      <c r="A364" s="27" t="s">
        <v>908</v>
      </c>
      <c r="B364" s="20" t="s">
        <v>401</v>
      </c>
      <c r="C364" s="28" t="str" cm="1">
        <f t="array" ref="C36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64" s="12">
        <v>70</v>
      </c>
      <c r="E364" s="13">
        <v>40</v>
      </c>
      <c r="F364" s="14">
        <v>50</v>
      </c>
      <c r="G364" s="15">
        <v>55</v>
      </c>
      <c r="H364" s="16">
        <v>50</v>
      </c>
      <c r="I364" s="17">
        <v>25</v>
      </c>
      <c r="J364" s="18">
        <f>SUM(BaseStatGenV[[#This Row],[HP]:[Speed]])</f>
        <v>290</v>
      </c>
      <c r="K364" s="42">
        <f>AVERAGE(BaseStatGenV[[#This Row],[HP]:[Speed]])</f>
        <v>48.333333333333336</v>
      </c>
    </row>
    <row r="365" spans="1:11" ht="25" customHeight="1" thickTop="1" thickBot="1" x14ac:dyDescent="0.25">
      <c r="A365" s="27" t="s">
        <v>909</v>
      </c>
      <c r="B365" s="20" t="s">
        <v>402</v>
      </c>
      <c r="C365" s="28" t="str" cm="1">
        <f t="array" ref="C36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65" s="12">
        <v>90</v>
      </c>
      <c r="E365" s="13">
        <v>60</v>
      </c>
      <c r="F365" s="14">
        <v>70</v>
      </c>
      <c r="G365" s="15">
        <v>75</v>
      </c>
      <c r="H365" s="16">
        <v>70</v>
      </c>
      <c r="I365" s="17">
        <v>45</v>
      </c>
      <c r="J365" s="18">
        <f>SUM(BaseStatGenV[[#This Row],[HP]:[Speed]])</f>
        <v>410</v>
      </c>
      <c r="K365" s="42">
        <f>AVERAGE(BaseStatGenV[[#This Row],[HP]:[Speed]])</f>
        <v>68.333333333333329</v>
      </c>
    </row>
    <row r="366" spans="1:11" ht="25" customHeight="1" thickTop="1" thickBot="1" x14ac:dyDescent="0.25">
      <c r="A366" s="27" t="s">
        <v>910</v>
      </c>
      <c r="B366" s="20" t="s">
        <v>403</v>
      </c>
      <c r="C366" s="28" t="str" cm="1">
        <f t="array" ref="C36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66" s="12">
        <v>110</v>
      </c>
      <c r="E366" s="13">
        <v>80</v>
      </c>
      <c r="F366" s="14">
        <v>90</v>
      </c>
      <c r="G366" s="15">
        <v>95</v>
      </c>
      <c r="H366" s="16">
        <v>90</v>
      </c>
      <c r="I366" s="17">
        <v>65</v>
      </c>
      <c r="J366" s="18">
        <f>SUM(BaseStatGenV[[#This Row],[HP]:[Speed]])</f>
        <v>530</v>
      </c>
      <c r="K366" s="42">
        <f>AVERAGE(BaseStatGenV[[#This Row],[HP]:[Speed]])</f>
        <v>88.333333333333329</v>
      </c>
    </row>
    <row r="367" spans="1:11" ht="25" customHeight="1" thickTop="1" thickBot="1" x14ac:dyDescent="0.25">
      <c r="A367" s="27" t="s">
        <v>911</v>
      </c>
      <c r="B367" s="20" t="s">
        <v>404</v>
      </c>
      <c r="C367" s="28" t="str" cm="1">
        <f t="array" ref="C36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67" s="12">
        <v>35</v>
      </c>
      <c r="E367" s="13">
        <v>64</v>
      </c>
      <c r="F367" s="14">
        <v>85</v>
      </c>
      <c r="G367" s="15">
        <v>74</v>
      </c>
      <c r="H367" s="16">
        <v>55</v>
      </c>
      <c r="I367" s="17">
        <v>32</v>
      </c>
      <c r="J367" s="18">
        <f>SUM(BaseStatGenV[[#This Row],[HP]:[Speed]])</f>
        <v>345</v>
      </c>
      <c r="K367" s="42">
        <f>AVERAGE(BaseStatGenV[[#This Row],[HP]:[Speed]])</f>
        <v>57.5</v>
      </c>
    </row>
    <row r="368" spans="1:11" ht="25" customHeight="1" thickTop="1" thickBot="1" x14ac:dyDescent="0.25">
      <c r="A368" s="27" t="s">
        <v>912</v>
      </c>
      <c r="B368" s="20" t="s">
        <v>405</v>
      </c>
      <c r="C368" s="28" t="str" cm="1">
        <f t="array" ref="C36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68" s="12">
        <v>55</v>
      </c>
      <c r="E368" s="13">
        <v>104</v>
      </c>
      <c r="F368" s="14">
        <v>105</v>
      </c>
      <c r="G368" s="15">
        <v>94</v>
      </c>
      <c r="H368" s="16">
        <v>75</v>
      </c>
      <c r="I368" s="17">
        <v>52</v>
      </c>
      <c r="J368" s="18">
        <f>SUM(BaseStatGenV[[#This Row],[HP]:[Speed]])</f>
        <v>485</v>
      </c>
      <c r="K368" s="42">
        <f>AVERAGE(BaseStatGenV[[#This Row],[HP]:[Speed]])</f>
        <v>80.833333333333329</v>
      </c>
    </row>
    <row r="369" spans="1:11" ht="25" customHeight="1" thickTop="1" thickBot="1" x14ac:dyDescent="0.25">
      <c r="A369" s="27" t="s">
        <v>913</v>
      </c>
      <c r="B369" s="20" t="s">
        <v>406</v>
      </c>
      <c r="C369" s="28" t="str" cm="1">
        <f t="array" ref="C36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69" s="12">
        <v>55</v>
      </c>
      <c r="E369" s="13">
        <v>84</v>
      </c>
      <c r="F369" s="14">
        <v>105</v>
      </c>
      <c r="G369" s="15">
        <v>114</v>
      </c>
      <c r="H369" s="16">
        <v>75</v>
      </c>
      <c r="I369" s="17">
        <v>52</v>
      </c>
      <c r="J369" s="18">
        <f>SUM(BaseStatGenV[[#This Row],[HP]:[Speed]])</f>
        <v>485</v>
      </c>
      <c r="K369" s="42">
        <f>AVERAGE(BaseStatGenV[[#This Row],[HP]:[Speed]])</f>
        <v>80.833333333333329</v>
      </c>
    </row>
    <row r="370" spans="1:11" ht="25" customHeight="1" thickTop="1" thickBot="1" x14ac:dyDescent="0.25">
      <c r="A370" s="27" t="s">
        <v>914</v>
      </c>
      <c r="B370" s="20" t="s">
        <v>407</v>
      </c>
      <c r="C370" s="28" t="str" cm="1">
        <f t="array" ref="C37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70" s="12">
        <v>100</v>
      </c>
      <c r="E370" s="13">
        <v>90</v>
      </c>
      <c r="F370" s="14">
        <v>130</v>
      </c>
      <c r="G370" s="15">
        <v>45</v>
      </c>
      <c r="H370" s="16">
        <v>65</v>
      </c>
      <c r="I370" s="17">
        <v>55</v>
      </c>
      <c r="J370" s="18">
        <f>SUM(BaseStatGenV[[#This Row],[HP]:[Speed]])</f>
        <v>485</v>
      </c>
      <c r="K370" s="42">
        <f>AVERAGE(BaseStatGenV[[#This Row],[HP]:[Speed]])</f>
        <v>80.833333333333329</v>
      </c>
    </row>
    <row r="371" spans="1:11" ht="25" customHeight="1" thickTop="1" thickBot="1" x14ac:dyDescent="0.25">
      <c r="A371" s="27" t="s">
        <v>915</v>
      </c>
      <c r="B371" s="20" t="s">
        <v>408</v>
      </c>
      <c r="C371" s="28" t="str" cm="1">
        <f t="array" ref="C37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71" s="12">
        <v>43</v>
      </c>
      <c r="E371" s="13">
        <v>30</v>
      </c>
      <c r="F371" s="14">
        <v>55</v>
      </c>
      <c r="G371" s="15">
        <v>40</v>
      </c>
      <c r="H371" s="16">
        <v>65</v>
      </c>
      <c r="I371" s="17">
        <v>97</v>
      </c>
      <c r="J371" s="18">
        <f>SUM(BaseStatGenV[[#This Row],[HP]:[Speed]])</f>
        <v>330</v>
      </c>
      <c r="K371" s="42">
        <f>AVERAGE(BaseStatGenV[[#This Row],[HP]:[Speed]])</f>
        <v>55</v>
      </c>
    </row>
    <row r="372" spans="1:11" ht="25" customHeight="1" thickTop="1" thickBot="1" x14ac:dyDescent="0.25">
      <c r="A372" s="27" t="s">
        <v>916</v>
      </c>
      <c r="B372" s="20" t="s">
        <v>409</v>
      </c>
      <c r="C372" s="28" t="str" cm="1">
        <f t="array" ref="C37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72" s="12">
        <v>45</v>
      </c>
      <c r="E372" s="13">
        <v>75</v>
      </c>
      <c r="F372" s="14">
        <v>60</v>
      </c>
      <c r="G372" s="15">
        <v>40</v>
      </c>
      <c r="H372" s="16">
        <v>30</v>
      </c>
      <c r="I372" s="17">
        <v>50</v>
      </c>
      <c r="J372" s="18">
        <f>SUM(BaseStatGenV[[#This Row],[HP]:[Speed]])</f>
        <v>300</v>
      </c>
      <c r="K372" s="42">
        <f>AVERAGE(BaseStatGenV[[#This Row],[HP]:[Speed]])</f>
        <v>50</v>
      </c>
    </row>
    <row r="373" spans="1:11" ht="25" customHeight="1" thickTop="1" thickBot="1" x14ac:dyDescent="0.25">
      <c r="A373" s="27" t="s">
        <v>917</v>
      </c>
      <c r="B373" s="20" t="s">
        <v>410</v>
      </c>
      <c r="C373" s="28" t="str" cm="1">
        <f t="array" ref="C37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73" s="12">
        <v>65</v>
      </c>
      <c r="E373" s="13">
        <v>95</v>
      </c>
      <c r="F373" s="14">
        <v>100</v>
      </c>
      <c r="G373" s="15">
        <v>60</v>
      </c>
      <c r="H373" s="16">
        <v>50</v>
      </c>
      <c r="I373" s="17">
        <v>50</v>
      </c>
      <c r="J373" s="18">
        <f>SUM(BaseStatGenV[[#This Row],[HP]:[Speed]])</f>
        <v>420</v>
      </c>
      <c r="K373" s="42">
        <f>AVERAGE(BaseStatGenV[[#This Row],[HP]:[Speed]])</f>
        <v>70</v>
      </c>
    </row>
    <row r="374" spans="1:11" ht="25" customHeight="1" thickTop="1" thickBot="1" x14ac:dyDescent="0.25">
      <c r="A374" s="27" t="s">
        <v>918</v>
      </c>
      <c r="B374" s="20" t="s">
        <v>46</v>
      </c>
      <c r="C374" s="28" t="str" cm="1">
        <f t="array" ref="C37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74" s="12">
        <v>95</v>
      </c>
      <c r="E374" s="13">
        <v>135</v>
      </c>
      <c r="F374" s="14">
        <v>80</v>
      </c>
      <c r="G374" s="15">
        <v>110</v>
      </c>
      <c r="H374" s="16">
        <v>80</v>
      </c>
      <c r="I374" s="17">
        <v>100</v>
      </c>
      <c r="J374" s="18">
        <f>SUM(BaseStatGenV[[#This Row],[HP]:[Speed]])</f>
        <v>600</v>
      </c>
      <c r="K374" s="42">
        <f>AVERAGE(BaseStatGenV[[#This Row],[HP]:[Speed]])</f>
        <v>100</v>
      </c>
    </row>
    <row r="375" spans="1:11" ht="25" customHeight="1" thickTop="1" thickBot="1" x14ac:dyDescent="0.25">
      <c r="A375" s="27" t="s">
        <v>919</v>
      </c>
      <c r="B375" s="20" t="s">
        <v>411</v>
      </c>
      <c r="C375" s="28" t="str" cm="1">
        <f t="array" ref="C37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75" s="12">
        <v>40</v>
      </c>
      <c r="E375" s="13">
        <v>55</v>
      </c>
      <c r="F375" s="14">
        <v>80</v>
      </c>
      <c r="G375" s="15">
        <v>35</v>
      </c>
      <c r="H375" s="16">
        <v>60</v>
      </c>
      <c r="I375" s="17">
        <v>30</v>
      </c>
      <c r="J375" s="18">
        <f>SUM(BaseStatGenV[[#This Row],[HP]:[Speed]])</f>
        <v>300</v>
      </c>
      <c r="K375" s="42">
        <f>AVERAGE(BaseStatGenV[[#This Row],[HP]:[Speed]])</f>
        <v>50</v>
      </c>
    </row>
    <row r="376" spans="1:11" ht="25" customHeight="1" thickTop="1" thickBot="1" x14ac:dyDescent="0.25">
      <c r="A376" s="27" t="s">
        <v>920</v>
      </c>
      <c r="B376" s="20" t="s">
        <v>412</v>
      </c>
      <c r="C376" s="28" t="str" cm="1">
        <f t="array" ref="C37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76" s="12">
        <v>60</v>
      </c>
      <c r="E376" s="13">
        <v>75</v>
      </c>
      <c r="F376" s="14">
        <v>100</v>
      </c>
      <c r="G376" s="15">
        <v>55</v>
      </c>
      <c r="H376" s="16">
        <v>80</v>
      </c>
      <c r="I376" s="17">
        <v>50</v>
      </c>
      <c r="J376" s="18">
        <f>SUM(BaseStatGenV[[#This Row],[HP]:[Speed]])</f>
        <v>420</v>
      </c>
      <c r="K376" s="42">
        <f>AVERAGE(BaseStatGenV[[#This Row],[HP]:[Speed]])</f>
        <v>70</v>
      </c>
    </row>
    <row r="377" spans="1:11" ht="25" customHeight="1" thickTop="1" thickBot="1" x14ac:dyDescent="0.25">
      <c r="A377" s="27" t="s">
        <v>921</v>
      </c>
      <c r="B377" s="20" t="s">
        <v>413</v>
      </c>
      <c r="C377" s="28" t="str" cm="1">
        <f t="array" ref="C37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77" s="12">
        <v>80</v>
      </c>
      <c r="E377" s="13">
        <v>135</v>
      </c>
      <c r="F377" s="14">
        <v>130</v>
      </c>
      <c r="G377" s="15">
        <v>95</v>
      </c>
      <c r="H377" s="16">
        <v>90</v>
      </c>
      <c r="I377" s="17">
        <v>70</v>
      </c>
      <c r="J377" s="18">
        <f>SUM(BaseStatGenV[[#This Row],[HP]:[Speed]])</f>
        <v>600</v>
      </c>
      <c r="K377" s="42">
        <f>AVERAGE(BaseStatGenV[[#This Row],[HP]:[Speed]])</f>
        <v>100</v>
      </c>
    </row>
    <row r="378" spans="1:11" ht="25" customHeight="1" thickTop="1" thickBot="1" x14ac:dyDescent="0.25">
      <c r="A378" s="27" t="s">
        <v>922</v>
      </c>
      <c r="B378" s="20" t="s">
        <v>414</v>
      </c>
      <c r="C378" s="28" t="str" cm="1">
        <f t="array" ref="C37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78" s="12">
        <v>80</v>
      </c>
      <c r="E378" s="13">
        <v>100</v>
      </c>
      <c r="F378" s="14">
        <v>200</v>
      </c>
      <c r="G378" s="15">
        <v>50</v>
      </c>
      <c r="H378" s="16">
        <v>100</v>
      </c>
      <c r="I378" s="17">
        <v>50</v>
      </c>
      <c r="J378" s="18">
        <f>SUM(BaseStatGenV[[#This Row],[HP]:[Speed]])</f>
        <v>580</v>
      </c>
      <c r="K378" s="42">
        <f>AVERAGE(BaseStatGenV[[#This Row],[HP]:[Speed]])</f>
        <v>96.666666666666671</v>
      </c>
    </row>
    <row r="379" spans="1:11" ht="25" customHeight="1" thickTop="1" thickBot="1" x14ac:dyDescent="0.25">
      <c r="A379" s="27" t="s">
        <v>923</v>
      </c>
      <c r="B379" s="20" t="s">
        <v>415</v>
      </c>
      <c r="C379" s="28" t="str" cm="1">
        <f t="array" ref="C37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79" s="12">
        <v>80</v>
      </c>
      <c r="E379" s="13">
        <v>50</v>
      </c>
      <c r="F379" s="14">
        <v>100</v>
      </c>
      <c r="G379" s="15">
        <v>100</v>
      </c>
      <c r="H379" s="16">
        <v>200</v>
      </c>
      <c r="I379" s="17">
        <v>50</v>
      </c>
      <c r="J379" s="18">
        <f>SUM(BaseStatGenV[[#This Row],[HP]:[Speed]])</f>
        <v>580</v>
      </c>
      <c r="K379" s="42">
        <f>AVERAGE(BaseStatGenV[[#This Row],[HP]:[Speed]])</f>
        <v>96.666666666666671</v>
      </c>
    </row>
    <row r="380" spans="1:11" ht="25" customHeight="1" thickTop="1" thickBot="1" x14ac:dyDescent="0.25">
      <c r="A380" s="27" t="s">
        <v>924</v>
      </c>
      <c r="B380" s="20" t="s">
        <v>416</v>
      </c>
      <c r="C380" s="28" t="str" cm="1">
        <f t="array" ref="C38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80" s="12">
        <v>80</v>
      </c>
      <c r="E380" s="13">
        <v>75</v>
      </c>
      <c r="F380" s="14">
        <v>150</v>
      </c>
      <c r="G380" s="15">
        <v>75</v>
      </c>
      <c r="H380" s="16">
        <v>150</v>
      </c>
      <c r="I380" s="17">
        <v>50</v>
      </c>
      <c r="J380" s="18">
        <f>SUM(BaseStatGenV[[#This Row],[HP]:[Speed]])</f>
        <v>580</v>
      </c>
      <c r="K380" s="42">
        <f>AVERAGE(BaseStatGenV[[#This Row],[HP]:[Speed]])</f>
        <v>96.666666666666671</v>
      </c>
    </row>
    <row r="381" spans="1:11" ht="25" customHeight="1" thickTop="1" thickBot="1" x14ac:dyDescent="0.25">
      <c r="A381" s="27" t="s">
        <v>925</v>
      </c>
      <c r="B381" s="20" t="s">
        <v>417</v>
      </c>
      <c r="C381" s="28" t="str" cm="1">
        <f t="array" ref="C38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81" s="12">
        <v>80</v>
      </c>
      <c r="E381" s="13">
        <v>80</v>
      </c>
      <c r="F381" s="14">
        <v>90</v>
      </c>
      <c r="G381" s="15">
        <v>110</v>
      </c>
      <c r="H381" s="16">
        <v>130</v>
      </c>
      <c r="I381" s="17">
        <v>110</v>
      </c>
      <c r="J381" s="18">
        <f>SUM(BaseStatGenV[[#This Row],[HP]:[Speed]])</f>
        <v>600</v>
      </c>
      <c r="K381" s="42">
        <f>AVERAGE(BaseStatGenV[[#This Row],[HP]:[Speed]])</f>
        <v>100</v>
      </c>
    </row>
    <row r="382" spans="1:11" ht="25" customHeight="1" thickTop="1" thickBot="1" x14ac:dyDescent="0.25">
      <c r="A382" s="27" t="s">
        <v>926</v>
      </c>
      <c r="B382" s="20" t="s">
        <v>418</v>
      </c>
      <c r="C382" s="28" t="str" cm="1">
        <f t="array" ref="C38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82" s="12">
        <v>80</v>
      </c>
      <c r="E382" s="13">
        <v>90</v>
      </c>
      <c r="F382" s="14">
        <v>80</v>
      </c>
      <c r="G382" s="15">
        <v>130</v>
      </c>
      <c r="H382" s="16">
        <v>110</v>
      </c>
      <c r="I382" s="17">
        <v>110</v>
      </c>
      <c r="J382" s="18">
        <f>SUM(BaseStatGenV[[#This Row],[HP]:[Speed]])</f>
        <v>600</v>
      </c>
      <c r="K382" s="42">
        <f>AVERAGE(BaseStatGenV[[#This Row],[HP]:[Speed]])</f>
        <v>100</v>
      </c>
    </row>
    <row r="383" spans="1:11" ht="25" customHeight="1" thickTop="1" thickBot="1" x14ac:dyDescent="0.25">
      <c r="A383" s="27" t="s">
        <v>927</v>
      </c>
      <c r="B383" s="20" t="s">
        <v>419</v>
      </c>
      <c r="C383" s="28" t="str" cm="1">
        <f t="array" ref="C38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83" s="12">
        <v>100</v>
      </c>
      <c r="E383" s="13">
        <v>100</v>
      </c>
      <c r="F383" s="14">
        <v>90</v>
      </c>
      <c r="G383" s="15">
        <v>150</v>
      </c>
      <c r="H383" s="16">
        <v>140</v>
      </c>
      <c r="I383" s="17">
        <v>90</v>
      </c>
      <c r="J383" s="18">
        <f>SUM(BaseStatGenV[[#This Row],[HP]:[Speed]])</f>
        <v>670</v>
      </c>
      <c r="K383" s="42">
        <f>AVERAGE(BaseStatGenV[[#This Row],[HP]:[Speed]])</f>
        <v>111.66666666666667</v>
      </c>
    </row>
    <row r="384" spans="1:11" ht="25" customHeight="1" thickTop="1" thickBot="1" x14ac:dyDescent="0.25">
      <c r="A384" s="27" t="s">
        <v>928</v>
      </c>
      <c r="B384" s="20" t="s">
        <v>420</v>
      </c>
      <c r="C384" s="28" t="str" cm="1">
        <f t="array" ref="C38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84" s="12">
        <v>100</v>
      </c>
      <c r="E384" s="13">
        <v>150</v>
      </c>
      <c r="F384" s="14">
        <v>140</v>
      </c>
      <c r="G384" s="15">
        <v>100</v>
      </c>
      <c r="H384" s="16">
        <v>90</v>
      </c>
      <c r="I384" s="17">
        <v>90</v>
      </c>
      <c r="J384" s="18">
        <f>SUM(BaseStatGenV[[#This Row],[HP]:[Speed]])</f>
        <v>670</v>
      </c>
      <c r="K384" s="42">
        <f>AVERAGE(BaseStatGenV[[#This Row],[HP]:[Speed]])</f>
        <v>111.66666666666667</v>
      </c>
    </row>
    <row r="385" spans="1:11" ht="25" customHeight="1" thickTop="1" thickBot="1" x14ac:dyDescent="0.25">
      <c r="A385" s="27" t="s">
        <v>929</v>
      </c>
      <c r="B385" s="20" t="s">
        <v>421</v>
      </c>
      <c r="C385" s="28" t="str" cm="1">
        <f t="array" ref="C38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85" s="12">
        <v>105</v>
      </c>
      <c r="E385" s="13">
        <v>150</v>
      </c>
      <c r="F385" s="14">
        <v>90</v>
      </c>
      <c r="G385" s="15">
        <v>150</v>
      </c>
      <c r="H385" s="16">
        <v>90</v>
      </c>
      <c r="I385" s="17">
        <v>95</v>
      </c>
      <c r="J385" s="18">
        <f>SUM(BaseStatGenV[[#This Row],[HP]:[Speed]])</f>
        <v>680</v>
      </c>
      <c r="K385" s="42">
        <f>AVERAGE(BaseStatGenV[[#This Row],[HP]:[Speed]])</f>
        <v>113.33333333333333</v>
      </c>
    </row>
    <row r="386" spans="1:11" ht="25" customHeight="1" thickTop="1" thickBot="1" x14ac:dyDescent="0.25">
      <c r="A386" s="27" t="s">
        <v>930</v>
      </c>
      <c r="B386" s="20" t="s">
        <v>422</v>
      </c>
      <c r="C386" s="28" t="str" cm="1">
        <f t="array" ref="C38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86" s="12">
        <v>100</v>
      </c>
      <c r="E386" s="13">
        <v>100</v>
      </c>
      <c r="F386" s="14">
        <v>100</v>
      </c>
      <c r="G386" s="15">
        <v>100</v>
      </c>
      <c r="H386" s="16">
        <v>100</v>
      </c>
      <c r="I386" s="17">
        <v>100</v>
      </c>
      <c r="J386" s="18">
        <f>SUM(BaseStatGenV[[#This Row],[HP]:[Speed]])</f>
        <v>600</v>
      </c>
      <c r="K386" s="42">
        <f>AVERAGE(BaseStatGenV[[#This Row],[HP]:[Speed]])</f>
        <v>100</v>
      </c>
    </row>
    <row r="387" spans="1:11" ht="25" customHeight="1" thickTop="1" thickBot="1" x14ac:dyDescent="0.25">
      <c r="A387" s="27" t="s">
        <v>931</v>
      </c>
      <c r="B387" s="20" t="s">
        <v>431</v>
      </c>
      <c r="C387" s="28" t="str" cm="1">
        <f t="array" ref="C38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87" s="12">
        <v>50</v>
      </c>
      <c r="E387" s="13">
        <v>150</v>
      </c>
      <c r="F387" s="14">
        <v>50</v>
      </c>
      <c r="G387" s="15">
        <v>150</v>
      </c>
      <c r="H387" s="16">
        <v>50</v>
      </c>
      <c r="I387" s="17">
        <v>150</v>
      </c>
      <c r="J387" s="18">
        <f>SUM(BaseStatGenV[[#This Row],[HP]:[Speed]])</f>
        <v>600</v>
      </c>
      <c r="K387" s="42">
        <f>AVERAGE(BaseStatGenV[[#This Row],[HP]:[Speed]])</f>
        <v>100</v>
      </c>
    </row>
    <row r="388" spans="1:11" ht="25" customHeight="1" thickTop="1" thickBot="1" x14ac:dyDescent="0.25">
      <c r="A388" s="27" t="s">
        <v>931</v>
      </c>
      <c r="B388" s="20" t="s">
        <v>432</v>
      </c>
      <c r="C388" s="28" t="str" cm="1">
        <f t="array" ref="C38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88" s="12">
        <v>50</v>
      </c>
      <c r="E388" s="13">
        <v>180</v>
      </c>
      <c r="F388" s="14">
        <v>20</v>
      </c>
      <c r="G388" s="15">
        <v>180</v>
      </c>
      <c r="H388" s="16">
        <v>20</v>
      </c>
      <c r="I388" s="17">
        <v>150</v>
      </c>
      <c r="J388" s="18">
        <f>SUM(BaseStatGenV[[#This Row],[HP]:[Speed]])</f>
        <v>600</v>
      </c>
      <c r="K388" s="42">
        <f>AVERAGE(BaseStatGenV[[#This Row],[HP]:[Speed]])</f>
        <v>100</v>
      </c>
    </row>
    <row r="389" spans="1:11" ht="25" customHeight="1" thickTop="1" thickBot="1" x14ac:dyDescent="0.25">
      <c r="A389" s="27" t="s">
        <v>931</v>
      </c>
      <c r="B389" s="20" t="s">
        <v>433</v>
      </c>
      <c r="C389" s="28" t="str" cm="1">
        <f t="array" ref="C38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89" s="12">
        <v>50</v>
      </c>
      <c r="E389" s="13">
        <v>70</v>
      </c>
      <c r="F389" s="14">
        <v>160</v>
      </c>
      <c r="G389" s="15">
        <v>70</v>
      </c>
      <c r="H389" s="16">
        <v>160</v>
      </c>
      <c r="I389" s="17">
        <v>90</v>
      </c>
      <c r="J389" s="18">
        <f>SUM(BaseStatGenV[[#This Row],[HP]:[Speed]])</f>
        <v>600</v>
      </c>
      <c r="K389" s="42">
        <f>AVERAGE(BaseStatGenV[[#This Row],[HP]:[Speed]])</f>
        <v>100</v>
      </c>
    </row>
    <row r="390" spans="1:11" ht="25" customHeight="1" thickTop="1" thickBot="1" x14ac:dyDescent="0.25">
      <c r="A390" s="27" t="s">
        <v>931</v>
      </c>
      <c r="B390" s="20" t="s">
        <v>434</v>
      </c>
      <c r="C390" s="28" t="str" cm="1">
        <f t="array" ref="C39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Hoenn</v>
      </c>
      <c r="D390" s="12">
        <v>50</v>
      </c>
      <c r="E390" s="13">
        <v>95</v>
      </c>
      <c r="F390" s="14">
        <v>90</v>
      </c>
      <c r="G390" s="15">
        <v>95</v>
      </c>
      <c r="H390" s="16">
        <v>90</v>
      </c>
      <c r="I390" s="17">
        <v>180</v>
      </c>
      <c r="J390" s="18">
        <f>SUM(BaseStatGenV[[#This Row],[HP]:[Speed]])</f>
        <v>600</v>
      </c>
      <c r="K390" s="42">
        <f>AVERAGE(BaseStatGenV[[#This Row],[HP]:[Speed]])</f>
        <v>100</v>
      </c>
    </row>
    <row r="391" spans="1:11" ht="25" customHeight="1" thickTop="1" thickBot="1" x14ac:dyDescent="0.25">
      <c r="A391" s="27" t="s">
        <v>932</v>
      </c>
      <c r="B391" s="20" t="s">
        <v>536</v>
      </c>
      <c r="C391" s="28" t="str" cm="1">
        <f t="array" ref="C39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391" s="12">
        <v>55</v>
      </c>
      <c r="E391" s="13">
        <v>68</v>
      </c>
      <c r="F391" s="14">
        <v>64</v>
      </c>
      <c r="G391" s="15">
        <v>45</v>
      </c>
      <c r="H391" s="16">
        <v>55</v>
      </c>
      <c r="I391" s="17">
        <v>31</v>
      </c>
      <c r="J391" s="18">
        <f>SUM(BaseStatGenV[[#This Row],[HP]:[Speed]])</f>
        <v>318</v>
      </c>
      <c r="K391" s="42">
        <f>AVERAGE(BaseStatGenV[[#This Row],[HP]:[Speed]])</f>
        <v>53</v>
      </c>
    </row>
    <row r="392" spans="1:11" ht="25" customHeight="1" thickTop="1" thickBot="1" x14ac:dyDescent="0.25">
      <c r="A392" s="27" t="s">
        <v>933</v>
      </c>
      <c r="B392" s="20" t="s">
        <v>537</v>
      </c>
      <c r="C392" s="28" t="str" cm="1">
        <f t="array" ref="C39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392" s="12">
        <v>75</v>
      </c>
      <c r="E392" s="13">
        <v>89</v>
      </c>
      <c r="F392" s="14">
        <v>85</v>
      </c>
      <c r="G392" s="15">
        <v>55</v>
      </c>
      <c r="H392" s="16">
        <v>65</v>
      </c>
      <c r="I392" s="17">
        <v>36</v>
      </c>
      <c r="J392" s="18">
        <f>SUM(BaseStatGenV[[#This Row],[HP]:[Speed]])</f>
        <v>405</v>
      </c>
      <c r="K392" s="42">
        <f>AVERAGE(BaseStatGenV[[#This Row],[HP]:[Speed]])</f>
        <v>67.5</v>
      </c>
    </row>
    <row r="393" spans="1:11" ht="25" customHeight="1" thickTop="1" thickBot="1" x14ac:dyDescent="0.25">
      <c r="A393" s="27" t="s">
        <v>934</v>
      </c>
      <c r="B393" s="20" t="s">
        <v>538</v>
      </c>
      <c r="C393" s="28" t="str" cm="1">
        <f t="array" ref="C39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393" s="12">
        <v>95</v>
      </c>
      <c r="E393" s="13">
        <v>109</v>
      </c>
      <c r="F393" s="14">
        <v>105</v>
      </c>
      <c r="G393" s="15">
        <v>75</v>
      </c>
      <c r="H393" s="16">
        <v>85</v>
      </c>
      <c r="I393" s="17">
        <v>56</v>
      </c>
      <c r="J393" s="18">
        <f>SUM(BaseStatGenV[[#This Row],[HP]:[Speed]])</f>
        <v>525</v>
      </c>
      <c r="K393" s="42">
        <f>AVERAGE(BaseStatGenV[[#This Row],[HP]:[Speed]])</f>
        <v>87.5</v>
      </c>
    </row>
    <row r="394" spans="1:11" ht="25" customHeight="1" thickTop="1" thickBot="1" x14ac:dyDescent="0.25">
      <c r="A394" s="27" t="s">
        <v>935</v>
      </c>
      <c r="B394" s="20" t="s">
        <v>539</v>
      </c>
      <c r="C394" s="28" t="str" cm="1">
        <f t="array" ref="C39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394" s="12">
        <v>44</v>
      </c>
      <c r="E394" s="13">
        <v>58</v>
      </c>
      <c r="F394" s="14">
        <v>44</v>
      </c>
      <c r="G394" s="15">
        <v>58</v>
      </c>
      <c r="H394" s="16">
        <v>44</v>
      </c>
      <c r="I394" s="17">
        <v>61</v>
      </c>
      <c r="J394" s="18">
        <f>SUM(BaseStatGenV[[#This Row],[HP]:[Speed]])</f>
        <v>309</v>
      </c>
      <c r="K394" s="42">
        <f>AVERAGE(BaseStatGenV[[#This Row],[HP]:[Speed]])</f>
        <v>51.5</v>
      </c>
    </row>
    <row r="395" spans="1:11" ht="25" customHeight="1" thickTop="1" thickBot="1" x14ac:dyDescent="0.25">
      <c r="A395" s="27" t="s">
        <v>936</v>
      </c>
      <c r="B395" s="20" t="s">
        <v>540</v>
      </c>
      <c r="C395" s="28" t="str" cm="1">
        <f t="array" ref="C39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395" s="12">
        <v>64</v>
      </c>
      <c r="E395" s="13">
        <v>78</v>
      </c>
      <c r="F395" s="14">
        <v>52</v>
      </c>
      <c r="G395" s="15">
        <v>78</v>
      </c>
      <c r="H395" s="16">
        <v>52</v>
      </c>
      <c r="I395" s="17">
        <v>81</v>
      </c>
      <c r="J395" s="18">
        <f>SUM(BaseStatGenV[[#This Row],[HP]:[Speed]])</f>
        <v>405</v>
      </c>
      <c r="K395" s="42">
        <f>AVERAGE(BaseStatGenV[[#This Row],[HP]:[Speed]])</f>
        <v>67.5</v>
      </c>
    </row>
    <row r="396" spans="1:11" ht="25" customHeight="1" thickTop="1" thickBot="1" x14ac:dyDescent="0.25">
      <c r="A396" s="27" t="s">
        <v>937</v>
      </c>
      <c r="B396" s="20" t="s">
        <v>541</v>
      </c>
      <c r="C396" s="28" t="str" cm="1">
        <f t="array" ref="C39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396" s="12">
        <v>76</v>
      </c>
      <c r="E396" s="13">
        <v>104</v>
      </c>
      <c r="F396" s="14">
        <v>71</v>
      </c>
      <c r="G396" s="15">
        <v>104</v>
      </c>
      <c r="H396" s="16">
        <v>71</v>
      </c>
      <c r="I396" s="17">
        <v>108</v>
      </c>
      <c r="J396" s="18">
        <f>SUM(BaseStatGenV[[#This Row],[HP]:[Speed]])</f>
        <v>534</v>
      </c>
      <c r="K396" s="42">
        <f>AVERAGE(BaseStatGenV[[#This Row],[HP]:[Speed]])</f>
        <v>89</v>
      </c>
    </row>
    <row r="397" spans="1:11" ht="25" customHeight="1" thickTop="1" thickBot="1" x14ac:dyDescent="0.25">
      <c r="A397" s="27" t="s">
        <v>938</v>
      </c>
      <c r="B397" s="20" t="s">
        <v>542</v>
      </c>
      <c r="C397" s="28" t="str" cm="1">
        <f t="array" ref="C39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397" s="12">
        <v>53</v>
      </c>
      <c r="E397" s="13">
        <v>51</v>
      </c>
      <c r="F397" s="14">
        <v>53</v>
      </c>
      <c r="G397" s="15">
        <v>61</v>
      </c>
      <c r="H397" s="16">
        <v>56</v>
      </c>
      <c r="I397" s="17">
        <v>40</v>
      </c>
      <c r="J397" s="18">
        <f>SUM(BaseStatGenV[[#This Row],[HP]:[Speed]])</f>
        <v>314</v>
      </c>
      <c r="K397" s="42">
        <f>AVERAGE(BaseStatGenV[[#This Row],[HP]:[Speed]])</f>
        <v>52.333333333333336</v>
      </c>
    </row>
    <row r="398" spans="1:11" ht="25" customHeight="1" thickTop="1" thickBot="1" x14ac:dyDescent="0.25">
      <c r="A398" s="27" t="s">
        <v>939</v>
      </c>
      <c r="B398" s="20" t="s">
        <v>543</v>
      </c>
      <c r="C398" s="28" t="str" cm="1">
        <f t="array" ref="C39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398" s="12">
        <v>64</v>
      </c>
      <c r="E398" s="13">
        <v>66</v>
      </c>
      <c r="F398" s="14">
        <v>68</v>
      </c>
      <c r="G398" s="15">
        <v>81</v>
      </c>
      <c r="H398" s="16">
        <v>76</v>
      </c>
      <c r="I398" s="17">
        <v>50</v>
      </c>
      <c r="J398" s="18">
        <f>SUM(BaseStatGenV[[#This Row],[HP]:[Speed]])</f>
        <v>405</v>
      </c>
      <c r="K398" s="42">
        <f>AVERAGE(BaseStatGenV[[#This Row],[HP]:[Speed]])</f>
        <v>67.5</v>
      </c>
    </row>
    <row r="399" spans="1:11" ht="25" customHeight="1" thickTop="1" thickBot="1" x14ac:dyDescent="0.25">
      <c r="A399" s="27" t="s">
        <v>940</v>
      </c>
      <c r="B399" s="20" t="s">
        <v>544</v>
      </c>
      <c r="C399" s="28" t="str" cm="1">
        <f t="array" ref="C39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399" s="12">
        <v>84</v>
      </c>
      <c r="E399" s="13">
        <v>86</v>
      </c>
      <c r="F399" s="14">
        <v>88</v>
      </c>
      <c r="G399" s="15">
        <v>111</v>
      </c>
      <c r="H399" s="16">
        <v>101</v>
      </c>
      <c r="I399" s="17">
        <v>60</v>
      </c>
      <c r="J399" s="18">
        <f>SUM(BaseStatGenV[[#This Row],[HP]:[Speed]])</f>
        <v>530</v>
      </c>
      <c r="K399" s="42">
        <f>AVERAGE(BaseStatGenV[[#This Row],[HP]:[Speed]])</f>
        <v>88.333333333333329</v>
      </c>
    </row>
    <row r="400" spans="1:11" ht="25" customHeight="1" thickTop="1" thickBot="1" x14ac:dyDescent="0.25">
      <c r="A400" s="27" t="s">
        <v>941</v>
      </c>
      <c r="B400" s="20" t="s">
        <v>545</v>
      </c>
      <c r="C400" s="28" t="str" cm="1">
        <f t="array" ref="C40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00" s="12">
        <v>40</v>
      </c>
      <c r="E400" s="13">
        <v>55</v>
      </c>
      <c r="F400" s="14">
        <v>30</v>
      </c>
      <c r="G400" s="15">
        <v>30</v>
      </c>
      <c r="H400" s="16">
        <v>30</v>
      </c>
      <c r="I400" s="17">
        <v>60</v>
      </c>
      <c r="J400" s="18">
        <f>SUM(BaseStatGenV[[#This Row],[HP]:[Speed]])</f>
        <v>245</v>
      </c>
      <c r="K400" s="42">
        <f>AVERAGE(BaseStatGenV[[#This Row],[HP]:[Speed]])</f>
        <v>40.833333333333336</v>
      </c>
    </row>
    <row r="401" spans="1:11" ht="25" customHeight="1" thickTop="1" thickBot="1" x14ac:dyDescent="0.25">
      <c r="A401" s="27" t="s">
        <v>942</v>
      </c>
      <c r="B401" s="20" t="s">
        <v>546</v>
      </c>
      <c r="C401" s="28" t="str" cm="1">
        <f t="array" ref="C40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01" s="12">
        <v>55</v>
      </c>
      <c r="E401" s="13">
        <v>75</v>
      </c>
      <c r="F401" s="14">
        <v>50</v>
      </c>
      <c r="G401" s="15">
        <v>40</v>
      </c>
      <c r="H401" s="16">
        <v>40</v>
      </c>
      <c r="I401" s="17">
        <v>80</v>
      </c>
      <c r="J401" s="18">
        <f>SUM(BaseStatGenV[[#This Row],[HP]:[Speed]])</f>
        <v>340</v>
      </c>
      <c r="K401" s="42">
        <f>AVERAGE(BaseStatGenV[[#This Row],[HP]:[Speed]])</f>
        <v>56.666666666666664</v>
      </c>
    </row>
    <row r="402" spans="1:11" ht="25" customHeight="1" thickTop="1" thickBot="1" x14ac:dyDescent="0.25">
      <c r="A402" s="27" t="s">
        <v>943</v>
      </c>
      <c r="B402" s="20" t="s">
        <v>547</v>
      </c>
      <c r="C402" s="28" t="str" cm="1">
        <f t="array" ref="C40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02" s="12">
        <v>85</v>
      </c>
      <c r="E402" s="13">
        <v>120</v>
      </c>
      <c r="F402" s="14">
        <v>70</v>
      </c>
      <c r="G402" s="15">
        <v>50</v>
      </c>
      <c r="H402" s="16">
        <v>50</v>
      </c>
      <c r="I402" s="17">
        <v>100</v>
      </c>
      <c r="J402" s="18">
        <f>SUM(BaseStatGenV[[#This Row],[HP]:[Speed]])</f>
        <v>475</v>
      </c>
      <c r="K402" s="42">
        <f>AVERAGE(BaseStatGenV[[#This Row],[HP]:[Speed]])</f>
        <v>79.166666666666671</v>
      </c>
    </row>
    <row r="403" spans="1:11" ht="25" customHeight="1" thickTop="1" thickBot="1" x14ac:dyDescent="0.25">
      <c r="A403" s="27" t="s">
        <v>944</v>
      </c>
      <c r="B403" s="20" t="s">
        <v>548</v>
      </c>
      <c r="C403" s="28" t="str" cm="1">
        <f t="array" ref="C40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03" s="12">
        <v>59</v>
      </c>
      <c r="E403" s="13">
        <v>45</v>
      </c>
      <c r="F403" s="14">
        <v>40</v>
      </c>
      <c r="G403" s="15">
        <v>35</v>
      </c>
      <c r="H403" s="16">
        <v>40</v>
      </c>
      <c r="I403" s="17">
        <v>31</v>
      </c>
      <c r="J403" s="18">
        <f>SUM(BaseStatGenV[[#This Row],[HP]:[Speed]])</f>
        <v>250</v>
      </c>
      <c r="K403" s="42">
        <f>AVERAGE(BaseStatGenV[[#This Row],[HP]:[Speed]])</f>
        <v>41.666666666666664</v>
      </c>
    </row>
    <row r="404" spans="1:11" ht="25" customHeight="1" thickTop="1" thickBot="1" x14ac:dyDescent="0.25">
      <c r="A404" s="27" t="s">
        <v>945</v>
      </c>
      <c r="B404" s="20" t="s">
        <v>549</v>
      </c>
      <c r="C404" s="28" t="str" cm="1">
        <f t="array" ref="C40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04" s="12">
        <v>79</v>
      </c>
      <c r="E404" s="13">
        <v>85</v>
      </c>
      <c r="F404" s="14">
        <v>60</v>
      </c>
      <c r="G404" s="15">
        <v>55</v>
      </c>
      <c r="H404" s="16">
        <v>60</v>
      </c>
      <c r="I404" s="17">
        <v>71</v>
      </c>
      <c r="J404" s="18">
        <f>SUM(BaseStatGenV[[#This Row],[HP]:[Speed]])</f>
        <v>410</v>
      </c>
      <c r="K404" s="42">
        <f>AVERAGE(BaseStatGenV[[#This Row],[HP]:[Speed]])</f>
        <v>68.333333333333329</v>
      </c>
    </row>
    <row r="405" spans="1:11" ht="25" customHeight="1" thickTop="1" thickBot="1" x14ac:dyDescent="0.25">
      <c r="A405" s="27" t="s">
        <v>946</v>
      </c>
      <c r="B405" s="20" t="s">
        <v>550</v>
      </c>
      <c r="C405" s="28" t="str" cm="1">
        <f t="array" ref="C40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05" s="12">
        <v>37</v>
      </c>
      <c r="E405" s="13">
        <v>25</v>
      </c>
      <c r="F405" s="14">
        <v>41</v>
      </c>
      <c r="G405" s="15">
        <v>25</v>
      </c>
      <c r="H405" s="16">
        <v>41</v>
      </c>
      <c r="I405" s="17">
        <v>25</v>
      </c>
      <c r="J405" s="18">
        <f>SUM(BaseStatGenV[[#This Row],[HP]:[Speed]])</f>
        <v>194</v>
      </c>
      <c r="K405" s="42">
        <f>AVERAGE(BaseStatGenV[[#This Row],[HP]:[Speed]])</f>
        <v>32.333333333333336</v>
      </c>
    </row>
    <row r="406" spans="1:11" ht="25" customHeight="1" thickTop="1" thickBot="1" x14ac:dyDescent="0.25">
      <c r="A406" s="27" t="s">
        <v>947</v>
      </c>
      <c r="B406" s="20" t="s">
        <v>551</v>
      </c>
      <c r="C406" s="28" t="str" cm="1">
        <f t="array" ref="C40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06" s="12">
        <v>77</v>
      </c>
      <c r="E406" s="13">
        <v>85</v>
      </c>
      <c r="F406" s="14">
        <v>51</v>
      </c>
      <c r="G406" s="15">
        <v>55</v>
      </c>
      <c r="H406" s="16">
        <v>51</v>
      </c>
      <c r="I406" s="17">
        <v>65</v>
      </c>
      <c r="J406" s="18">
        <f>SUM(BaseStatGenV[[#This Row],[HP]:[Speed]])</f>
        <v>384</v>
      </c>
      <c r="K406" s="42">
        <f>AVERAGE(BaseStatGenV[[#This Row],[HP]:[Speed]])</f>
        <v>64</v>
      </c>
    </row>
    <row r="407" spans="1:11" ht="25" customHeight="1" thickTop="1" thickBot="1" x14ac:dyDescent="0.25">
      <c r="A407" s="27" t="s">
        <v>948</v>
      </c>
      <c r="B407" s="20" t="s">
        <v>552</v>
      </c>
      <c r="C407" s="28" t="str" cm="1">
        <f t="array" ref="C40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07" s="12">
        <v>45</v>
      </c>
      <c r="E407" s="13">
        <v>65</v>
      </c>
      <c r="F407" s="14">
        <v>34</v>
      </c>
      <c r="G407" s="15">
        <v>40</v>
      </c>
      <c r="H407" s="16">
        <v>34</v>
      </c>
      <c r="I407" s="17">
        <v>45</v>
      </c>
      <c r="J407" s="18">
        <f>SUM(BaseStatGenV[[#This Row],[HP]:[Speed]])</f>
        <v>263</v>
      </c>
      <c r="K407" s="42">
        <f>AVERAGE(BaseStatGenV[[#This Row],[HP]:[Speed]])</f>
        <v>43.833333333333336</v>
      </c>
    </row>
    <row r="408" spans="1:11" ht="25" customHeight="1" thickTop="1" thickBot="1" x14ac:dyDescent="0.25">
      <c r="A408" s="27" t="s">
        <v>949</v>
      </c>
      <c r="B408" s="20" t="s">
        <v>553</v>
      </c>
      <c r="C408" s="28" t="str" cm="1">
        <f t="array" ref="C40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08" s="12">
        <v>60</v>
      </c>
      <c r="E408" s="13">
        <v>85</v>
      </c>
      <c r="F408" s="14">
        <v>49</v>
      </c>
      <c r="G408" s="15">
        <v>60</v>
      </c>
      <c r="H408" s="16">
        <v>49</v>
      </c>
      <c r="I408" s="17">
        <v>60</v>
      </c>
      <c r="J408" s="18">
        <f>SUM(BaseStatGenV[[#This Row],[HP]:[Speed]])</f>
        <v>363</v>
      </c>
      <c r="K408" s="42">
        <f>AVERAGE(BaseStatGenV[[#This Row],[HP]:[Speed]])</f>
        <v>60.5</v>
      </c>
    </row>
    <row r="409" spans="1:11" ht="25" customHeight="1" thickTop="1" thickBot="1" x14ac:dyDescent="0.25">
      <c r="A409" s="27" t="s">
        <v>950</v>
      </c>
      <c r="B409" s="20" t="s">
        <v>554</v>
      </c>
      <c r="C409" s="28" t="str" cm="1">
        <f t="array" ref="C40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09" s="12">
        <v>80</v>
      </c>
      <c r="E409" s="13">
        <v>120</v>
      </c>
      <c r="F409" s="14">
        <v>79</v>
      </c>
      <c r="G409" s="15">
        <v>95</v>
      </c>
      <c r="H409" s="16">
        <v>79</v>
      </c>
      <c r="I409" s="17">
        <v>70</v>
      </c>
      <c r="J409" s="18">
        <f>SUM(BaseStatGenV[[#This Row],[HP]:[Speed]])</f>
        <v>523</v>
      </c>
      <c r="K409" s="42">
        <f>AVERAGE(BaseStatGenV[[#This Row],[HP]:[Speed]])</f>
        <v>87.166666666666671</v>
      </c>
    </row>
    <row r="410" spans="1:11" ht="25" customHeight="1" thickTop="1" thickBot="1" x14ac:dyDescent="0.25">
      <c r="A410" s="27" t="s">
        <v>951</v>
      </c>
      <c r="B410" s="20" t="s">
        <v>555</v>
      </c>
      <c r="C410" s="28" t="str" cm="1">
        <f t="array" ref="C41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10" s="12">
        <v>40</v>
      </c>
      <c r="E410" s="13">
        <v>30</v>
      </c>
      <c r="F410" s="14">
        <v>35</v>
      </c>
      <c r="G410" s="15">
        <v>50</v>
      </c>
      <c r="H410" s="16">
        <v>70</v>
      </c>
      <c r="I410" s="17">
        <v>55</v>
      </c>
      <c r="J410" s="18">
        <f>SUM(BaseStatGenV[[#This Row],[HP]:[Speed]])</f>
        <v>280</v>
      </c>
      <c r="K410" s="42">
        <f>AVERAGE(BaseStatGenV[[#This Row],[HP]:[Speed]])</f>
        <v>46.666666666666664</v>
      </c>
    </row>
    <row r="411" spans="1:11" ht="25" customHeight="1" thickTop="1" thickBot="1" x14ac:dyDescent="0.25">
      <c r="A411" s="27" t="s">
        <v>952</v>
      </c>
      <c r="B411" s="20" t="s">
        <v>556</v>
      </c>
      <c r="C411" s="28" t="str" cm="1">
        <f t="array" ref="C41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11" s="12">
        <v>60</v>
      </c>
      <c r="E411" s="13">
        <v>70</v>
      </c>
      <c r="F411" s="14">
        <v>55</v>
      </c>
      <c r="G411" s="15">
        <v>125</v>
      </c>
      <c r="H411" s="16">
        <v>105</v>
      </c>
      <c r="I411" s="17">
        <v>90</v>
      </c>
      <c r="J411" s="18">
        <f>SUM(BaseStatGenV[[#This Row],[HP]:[Speed]])</f>
        <v>505</v>
      </c>
      <c r="K411" s="42">
        <f>AVERAGE(BaseStatGenV[[#This Row],[HP]:[Speed]])</f>
        <v>84.166666666666671</v>
      </c>
    </row>
    <row r="412" spans="1:11" ht="25" customHeight="1" thickTop="1" thickBot="1" x14ac:dyDescent="0.25">
      <c r="A412" s="27" t="s">
        <v>953</v>
      </c>
      <c r="B412" s="20" t="s">
        <v>557</v>
      </c>
      <c r="C412" s="28" t="str" cm="1">
        <f t="array" ref="C41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12" s="12">
        <v>67</v>
      </c>
      <c r="E412" s="13">
        <v>125</v>
      </c>
      <c r="F412" s="14">
        <v>40</v>
      </c>
      <c r="G412" s="15">
        <v>30</v>
      </c>
      <c r="H412" s="16">
        <v>30</v>
      </c>
      <c r="I412" s="17">
        <v>58</v>
      </c>
      <c r="J412" s="18">
        <f>SUM(BaseStatGenV[[#This Row],[HP]:[Speed]])</f>
        <v>350</v>
      </c>
      <c r="K412" s="42">
        <f>AVERAGE(BaseStatGenV[[#This Row],[HP]:[Speed]])</f>
        <v>58.333333333333336</v>
      </c>
    </row>
    <row r="413" spans="1:11" ht="25" customHeight="1" thickTop="1" thickBot="1" x14ac:dyDescent="0.25">
      <c r="A413" s="27" t="s">
        <v>954</v>
      </c>
      <c r="B413" s="20" t="s">
        <v>558</v>
      </c>
      <c r="C413" s="28" t="str" cm="1">
        <f t="array" ref="C41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13" s="12">
        <v>97</v>
      </c>
      <c r="E413" s="13">
        <v>165</v>
      </c>
      <c r="F413" s="14">
        <v>60</v>
      </c>
      <c r="G413" s="15">
        <v>65</v>
      </c>
      <c r="H413" s="16">
        <v>50</v>
      </c>
      <c r="I413" s="17">
        <v>58</v>
      </c>
      <c r="J413" s="18">
        <f>SUM(BaseStatGenV[[#This Row],[HP]:[Speed]])</f>
        <v>495</v>
      </c>
      <c r="K413" s="42">
        <f>AVERAGE(BaseStatGenV[[#This Row],[HP]:[Speed]])</f>
        <v>82.5</v>
      </c>
    </row>
    <row r="414" spans="1:11" ht="25" customHeight="1" thickTop="1" thickBot="1" x14ac:dyDescent="0.25">
      <c r="A414" s="27" t="s">
        <v>955</v>
      </c>
      <c r="B414" s="20" t="s">
        <v>559</v>
      </c>
      <c r="C414" s="28" t="str" cm="1">
        <f t="array" ref="C41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14" s="12">
        <v>30</v>
      </c>
      <c r="E414" s="13">
        <v>42</v>
      </c>
      <c r="F414" s="14">
        <v>118</v>
      </c>
      <c r="G414" s="15">
        <v>42</v>
      </c>
      <c r="H414" s="16">
        <v>88</v>
      </c>
      <c r="I414" s="17">
        <v>30</v>
      </c>
      <c r="J414" s="18">
        <f>SUM(BaseStatGenV[[#This Row],[HP]:[Speed]])</f>
        <v>350</v>
      </c>
      <c r="K414" s="42">
        <f>AVERAGE(BaseStatGenV[[#This Row],[HP]:[Speed]])</f>
        <v>58.333333333333336</v>
      </c>
    </row>
    <row r="415" spans="1:11" ht="25" customHeight="1" thickTop="1" thickBot="1" x14ac:dyDescent="0.25">
      <c r="A415" s="27" t="s">
        <v>956</v>
      </c>
      <c r="B415" s="20" t="s">
        <v>560</v>
      </c>
      <c r="C415" s="28" t="str" cm="1">
        <f t="array" ref="C41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15" s="12">
        <v>60</v>
      </c>
      <c r="E415" s="13">
        <v>52</v>
      </c>
      <c r="F415" s="14">
        <v>168</v>
      </c>
      <c r="G415" s="15">
        <v>47</v>
      </c>
      <c r="H415" s="16">
        <v>138</v>
      </c>
      <c r="I415" s="17">
        <v>30</v>
      </c>
      <c r="J415" s="18">
        <f>SUM(BaseStatGenV[[#This Row],[HP]:[Speed]])</f>
        <v>495</v>
      </c>
      <c r="K415" s="42">
        <f>AVERAGE(BaseStatGenV[[#This Row],[HP]:[Speed]])</f>
        <v>82.5</v>
      </c>
    </row>
    <row r="416" spans="1:11" ht="25" customHeight="1" thickTop="1" thickBot="1" x14ac:dyDescent="0.25">
      <c r="A416" s="27" t="s">
        <v>957</v>
      </c>
      <c r="B416" s="20" t="s">
        <v>561</v>
      </c>
      <c r="C416" s="28" t="str" cm="1">
        <f t="array" ref="C41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16" s="12">
        <v>40</v>
      </c>
      <c r="E416" s="13">
        <v>29</v>
      </c>
      <c r="F416" s="14">
        <v>45</v>
      </c>
      <c r="G416" s="15">
        <v>29</v>
      </c>
      <c r="H416" s="16">
        <v>45</v>
      </c>
      <c r="I416" s="17">
        <v>36</v>
      </c>
      <c r="J416" s="18">
        <f>SUM(BaseStatGenV[[#This Row],[HP]:[Speed]])</f>
        <v>224</v>
      </c>
      <c r="K416" s="42">
        <f>AVERAGE(BaseStatGenV[[#This Row],[HP]:[Speed]])</f>
        <v>37.333333333333336</v>
      </c>
    </row>
    <row r="417" spans="1:11" ht="25" customHeight="1" thickTop="1" thickBot="1" x14ac:dyDescent="0.25">
      <c r="A417" s="27" t="s">
        <v>958</v>
      </c>
      <c r="B417" s="20" t="s">
        <v>562</v>
      </c>
      <c r="C417" s="28" t="str" cm="1">
        <f t="array" ref="C41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17" s="12">
        <v>60</v>
      </c>
      <c r="E417" s="13">
        <v>59</v>
      </c>
      <c r="F417" s="14">
        <v>85</v>
      </c>
      <c r="G417" s="15">
        <v>79</v>
      </c>
      <c r="H417" s="16">
        <v>105</v>
      </c>
      <c r="I417" s="17">
        <v>36</v>
      </c>
      <c r="J417" s="18">
        <f>SUM(BaseStatGenV[[#This Row],[HP]:[Speed]])</f>
        <v>424</v>
      </c>
      <c r="K417" s="42">
        <f>AVERAGE(BaseStatGenV[[#This Row],[HP]:[Speed]])</f>
        <v>70.666666666666671</v>
      </c>
    </row>
    <row r="418" spans="1:11" ht="25" customHeight="1" thickTop="1" thickBot="1" x14ac:dyDescent="0.25">
      <c r="A418" s="27" t="s">
        <v>958</v>
      </c>
      <c r="B418" s="20" t="s">
        <v>563</v>
      </c>
      <c r="C418" s="28" t="str" cm="1">
        <f t="array" ref="C41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18" s="12">
        <v>60</v>
      </c>
      <c r="E418" s="13">
        <v>79</v>
      </c>
      <c r="F418" s="14">
        <v>105</v>
      </c>
      <c r="G418" s="15">
        <v>59</v>
      </c>
      <c r="H418" s="16">
        <v>85</v>
      </c>
      <c r="I418" s="17">
        <v>36</v>
      </c>
      <c r="J418" s="18">
        <f>SUM(BaseStatGenV[[#This Row],[HP]:[Speed]])</f>
        <v>424</v>
      </c>
      <c r="K418" s="42">
        <f>AVERAGE(BaseStatGenV[[#This Row],[HP]:[Speed]])</f>
        <v>70.666666666666671</v>
      </c>
    </row>
    <row r="419" spans="1:11" ht="25" customHeight="1" thickTop="1" thickBot="1" x14ac:dyDescent="0.25">
      <c r="A419" s="27" t="s">
        <v>958</v>
      </c>
      <c r="B419" s="20" t="s">
        <v>564</v>
      </c>
      <c r="C419" s="28" t="str" cm="1">
        <f t="array" ref="C41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19" s="12">
        <v>60</v>
      </c>
      <c r="E419" s="13">
        <v>69</v>
      </c>
      <c r="F419" s="14">
        <v>95</v>
      </c>
      <c r="G419" s="15">
        <v>69</v>
      </c>
      <c r="H419" s="16">
        <v>95</v>
      </c>
      <c r="I419" s="17">
        <v>36</v>
      </c>
      <c r="J419" s="18">
        <f>SUM(BaseStatGenV[[#This Row],[HP]:[Speed]])</f>
        <v>424</v>
      </c>
      <c r="K419" s="42">
        <f>AVERAGE(BaseStatGenV[[#This Row],[HP]:[Speed]])</f>
        <v>70.666666666666671</v>
      </c>
    </row>
    <row r="420" spans="1:11" ht="25" customHeight="1" thickTop="1" thickBot="1" x14ac:dyDescent="0.25">
      <c r="A420" s="27" t="s">
        <v>959</v>
      </c>
      <c r="B420" s="20" t="s">
        <v>565</v>
      </c>
      <c r="C420" s="28" t="str" cm="1">
        <f t="array" ref="C42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20" s="12">
        <v>70</v>
      </c>
      <c r="E420" s="13">
        <v>94</v>
      </c>
      <c r="F420" s="14">
        <v>50</v>
      </c>
      <c r="G420" s="15">
        <v>94</v>
      </c>
      <c r="H420" s="16">
        <v>50</v>
      </c>
      <c r="I420" s="17">
        <v>66</v>
      </c>
      <c r="J420" s="18">
        <f>SUM(BaseStatGenV[[#This Row],[HP]:[Speed]])</f>
        <v>424</v>
      </c>
      <c r="K420" s="42">
        <f>AVERAGE(BaseStatGenV[[#This Row],[HP]:[Speed]])</f>
        <v>70.666666666666671</v>
      </c>
    </row>
    <row r="421" spans="1:11" ht="25" customHeight="1" thickTop="1" thickBot="1" x14ac:dyDescent="0.25">
      <c r="A421" s="27" t="s">
        <v>960</v>
      </c>
      <c r="B421" s="20" t="s">
        <v>566</v>
      </c>
      <c r="C421" s="28" t="str" cm="1">
        <f t="array" ref="C42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21" s="12">
        <v>30</v>
      </c>
      <c r="E421" s="13">
        <v>30</v>
      </c>
      <c r="F421" s="14">
        <v>42</v>
      </c>
      <c r="G421" s="15">
        <v>30</v>
      </c>
      <c r="H421" s="16">
        <v>42</v>
      </c>
      <c r="I421" s="17">
        <v>70</v>
      </c>
      <c r="J421" s="18">
        <f>SUM(BaseStatGenV[[#This Row],[HP]:[Speed]])</f>
        <v>244</v>
      </c>
      <c r="K421" s="42">
        <f>AVERAGE(BaseStatGenV[[#This Row],[HP]:[Speed]])</f>
        <v>40.666666666666664</v>
      </c>
    </row>
    <row r="422" spans="1:11" ht="25" customHeight="1" thickTop="1" thickBot="1" x14ac:dyDescent="0.25">
      <c r="A422" s="27" t="s">
        <v>961</v>
      </c>
      <c r="B422" s="20" t="s">
        <v>567</v>
      </c>
      <c r="C422" s="28" t="str" cm="1">
        <f t="array" ref="C42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22" s="12">
        <v>70</v>
      </c>
      <c r="E422" s="13">
        <v>80</v>
      </c>
      <c r="F422" s="14">
        <v>102</v>
      </c>
      <c r="G422" s="15">
        <v>80</v>
      </c>
      <c r="H422" s="16">
        <v>102</v>
      </c>
      <c r="I422" s="17">
        <v>40</v>
      </c>
      <c r="J422" s="18">
        <f>SUM(BaseStatGenV[[#This Row],[HP]:[Speed]])</f>
        <v>474</v>
      </c>
      <c r="K422" s="42">
        <f>AVERAGE(BaseStatGenV[[#This Row],[HP]:[Speed]])</f>
        <v>79</v>
      </c>
    </row>
    <row r="423" spans="1:11" ht="25" customHeight="1" thickTop="1" thickBot="1" x14ac:dyDescent="0.25">
      <c r="A423" s="27" t="s">
        <v>962</v>
      </c>
      <c r="B423" s="20" t="s">
        <v>568</v>
      </c>
      <c r="C423" s="28" t="str" cm="1">
        <f t="array" ref="C42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23" s="12">
        <v>60</v>
      </c>
      <c r="E423" s="13">
        <v>45</v>
      </c>
      <c r="F423" s="14">
        <v>70</v>
      </c>
      <c r="G423" s="15">
        <v>45</v>
      </c>
      <c r="H423" s="16">
        <v>90</v>
      </c>
      <c r="I423" s="17">
        <v>95</v>
      </c>
      <c r="J423" s="18">
        <f>SUM(BaseStatGenV[[#This Row],[HP]:[Speed]])</f>
        <v>405</v>
      </c>
      <c r="K423" s="42">
        <f>AVERAGE(BaseStatGenV[[#This Row],[HP]:[Speed]])</f>
        <v>67.5</v>
      </c>
    </row>
    <row r="424" spans="1:11" ht="25" customHeight="1" thickTop="1" thickBot="1" x14ac:dyDescent="0.25">
      <c r="A424" s="27" t="s">
        <v>963</v>
      </c>
      <c r="B424" s="20" t="s">
        <v>569</v>
      </c>
      <c r="C424" s="28" t="str" cm="1">
        <f t="array" ref="C42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24" s="12">
        <v>55</v>
      </c>
      <c r="E424" s="13">
        <v>65</v>
      </c>
      <c r="F424" s="14">
        <v>35</v>
      </c>
      <c r="G424" s="15">
        <v>60</v>
      </c>
      <c r="H424" s="16">
        <v>30</v>
      </c>
      <c r="I424" s="17">
        <v>85</v>
      </c>
      <c r="J424" s="18">
        <f>SUM(BaseStatGenV[[#This Row],[HP]:[Speed]])</f>
        <v>330</v>
      </c>
      <c r="K424" s="42">
        <f>AVERAGE(BaseStatGenV[[#This Row],[HP]:[Speed]])</f>
        <v>55</v>
      </c>
    </row>
    <row r="425" spans="1:11" ht="25" customHeight="1" thickTop="1" thickBot="1" x14ac:dyDescent="0.25">
      <c r="A425" s="27" t="s">
        <v>964</v>
      </c>
      <c r="B425" s="20" t="s">
        <v>570</v>
      </c>
      <c r="C425" s="28" t="str" cm="1">
        <f t="array" ref="C42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25" s="12">
        <v>85</v>
      </c>
      <c r="E425" s="13">
        <v>105</v>
      </c>
      <c r="F425" s="14">
        <v>55</v>
      </c>
      <c r="G425" s="15">
        <v>85</v>
      </c>
      <c r="H425" s="16">
        <v>50</v>
      </c>
      <c r="I425" s="17">
        <v>115</v>
      </c>
      <c r="J425" s="18">
        <f>SUM(BaseStatGenV[[#This Row],[HP]:[Speed]])</f>
        <v>495</v>
      </c>
      <c r="K425" s="42">
        <f>AVERAGE(BaseStatGenV[[#This Row],[HP]:[Speed]])</f>
        <v>82.5</v>
      </c>
    </row>
    <row r="426" spans="1:11" ht="25" customHeight="1" thickTop="1" thickBot="1" x14ac:dyDescent="0.25">
      <c r="A426" s="27" t="s">
        <v>965</v>
      </c>
      <c r="B426" s="20" t="s">
        <v>571</v>
      </c>
      <c r="C426" s="28" t="str" cm="1">
        <f t="array" ref="C42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26" s="12">
        <v>45</v>
      </c>
      <c r="E426" s="13">
        <v>35</v>
      </c>
      <c r="F426" s="14">
        <v>45</v>
      </c>
      <c r="G426" s="15">
        <v>62</v>
      </c>
      <c r="H426" s="16">
        <v>53</v>
      </c>
      <c r="I426" s="17">
        <v>35</v>
      </c>
      <c r="J426" s="18">
        <f>SUM(BaseStatGenV[[#This Row],[HP]:[Speed]])</f>
        <v>275</v>
      </c>
      <c r="K426" s="42">
        <f>AVERAGE(BaseStatGenV[[#This Row],[HP]:[Speed]])</f>
        <v>45.833333333333336</v>
      </c>
    </row>
    <row r="427" spans="1:11" ht="25" customHeight="1" thickTop="1" thickBot="1" x14ac:dyDescent="0.25">
      <c r="A427" s="27" t="s">
        <v>966</v>
      </c>
      <c r="B427" s="20" t="s">
        <v>572</v>
      </c>
      <c r="C427" s="28" t="str" cm="1">
        <f t="array" ref="C42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27" s="12">
        <v>70</v>
      </c>
      <c r="E427" s="13">
        <v>60</v>
      </c>
      <c r="F427" s="14">
        <v>70</v>
      </c>
      <c r="G427" s="15">
        <v>87</v>
      </c>
      <c r="H427" s="16">
        <v>78</v>
      </c>
      <c r="I427" s="17">
        <v>85</v>
      </c>
      <c r="J427" s="18">
        <f>SUM(BaseStatGenV[[#This Row],[HP]:[Speed]])</f>
        <v>450</v>
      </c>
      <c r="K427" s="42">
        <f>AVERAGE(BaseStatGenV[[#This Row],[HP]:[Speed]])</f>
        <v>75</v>
      </c>
    </row>
    <row r="428" spans="1:11" ht="25" customHeight="1" thickTop="1" thickBot="1" x14ac:dyDescent="0.25">
      <c r="A428" s="27" t="s">
        <v>967</v>
      </c>
      <c r="B428" s="20" t="s">
        <v>573</v>
      </c>
      <c r="C428" s="28" t="str" cm="1">
        <f t="array" ref="C42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28" s="12">
        <v>76</v>
      </c>
      <c r="E428" s="13">
        <v>48</v>
      </c>
      <c r="F428" s="14">
        <v>48</v>
      </c>
      <c r="G428" s="15">
        <v>57</v>
      </c>
      <c r="H428" s="16">
        <v>62</v>
      </c>
      <c r="I428" s="17">
        <v>34</v>
      </c>
      <c r="J428" s="18">
        <f>SUM(BaseStatGenV[[#This Row],[HP]:[Speed]])</f>
        <v>325</v>
      </c>
      <c r="K428" s="42">
        <f>AVERAGE(BaseStatGenV[[#This Row],[HP]:[Speed]])</f>
        <v>54.166666666666664</v>
      </c>
    </row>
    <row r="429" spans="1:11" ht="25" customHeight="1" thickTop="1" thickBot="1" x14ac:dyDescent="0.25">
      <c r="A429" s="27" t="s">
        <v>968</v>
      </c>
      <c r="B429" s="20" t="s">
        <v>574</v>
      </c>
      <c r="C429" s="28" t="str" cm="1">
        <f t="array" ref="C42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29" s="12">
        <v>111</v>
      </c>
      <c r="E429" s="13">
        <v>83</v>
      </c>
      <c r="F429" s="14">
        <v>68</v>
      </c>
      <c r="G429" s="15">
        <v>92</v>
      </c>
      <c r="H429" s="16">
        <v>82</v>
      </c>
      <c r="I429" s="17">
        <v>39</v>
      </c>
      <c r="J429" s="18">
        <f>SUM(BaseStatGenV[[#This Row],[HP]:[Speed]])</f>
        <v>475</v>
      </c>
      <c r="K429" s="42">
        <f>AVERAGE(BaseStatGenV[[#This Row],[HP]:[Speed]])</f>
        <v>79.166666666666671</v>
      </c>
    </row>
    <row r="430" spans="1:11" ht="25" customHeight="1" thickTop="1" thickBot="1" x14ac:dyDescent="0.25">
      <c r="A430" s="27" t="s">
        <v>969</v>
      </c>
      <c r="B430" s="20" t="s">
        <v>575</v>
      </c>
      <c r="C430" s="28" t="str" cm="1">
        <f t="array" ref="C43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30" s="12">
        <v>75</v>
      </c>
      <c r="E430" s="13">
        <v>100</v>
      </c>
      <c r="F430" s="14">
        <v>66</v>
      </c>
      <c r="G430" s="15">
        <v>60</v>
      </c>
      <c r="H430" s="16">
        <v>66</v>
      </c>
      <c r="I430" s="17">
        <v>115</v>
      </c>
      <c r="J430" s="18">
        <f>SUM(BaseStatGenV[[#This Row],[HP]:[Speed]])</f>
        <v>482</v>
      </c>
      <c r="K430" s="42">
        <f>AVERAGE(BaseStatGenV[[#This Row],[HP]:[Speed]])</f>
        <v>80.333333333333329</v>
      </c>
    </row>
    <row r="431" spans="1:11" ht="25" customHeight="1" thickTop="1" thickBot="1" x14ac:dyDescent="0.25">
      <c r="A431" s="27" t="s">
        <v>970</v>
      </c>
      <c r="B431" s="20" t="s">
        <v>576</v>
      </c>
      <c r="C431" s="28" t="str" cm="1">
        <f t="array" ref="C43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31" s="12">
        <v>90</v>
      </c>
      <c r="E431" s="13">
        <v>50</v>
      </c>
      <c r="F431" s="14">
        <v>34</v>
      </c>
      <c r="G431" s="15">
        <v>60</v>
      </c>
      <c r="H431" s="16">
        <v>44</v>
      </c>
      <c r="I431" s="17">
        <v>70</v>
      </c>
      <c r="J431" s="18">
        <f>SUM(BaseStatGenV[[#This Row],[HP]:[Speed]])</f>
        <v>348</v>
      </c>
      <c r="K431" s="42">
        <f>AVERAGE(BaseStatGenV[[#This Row],[HP]:[Speed]])</f>
        <v>58</v>
      </c>
    </row>
    <row r="432" spans="1:11" ht="25" customHeight="1" thickTop="1" thickBot="1" x14ac:dyDescent="0.25">
      <c r="A432" s="27" t="s">
        <v>971</v>
      </c>
      <c r="B432" s="20" t="s">
        <v>577</v>
      </c>
      <c r="C432" s="28" t="str" cm="1">
        <f t="array" ref="C43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32" s="12">
        <v>150</v>
      </c>
      <c r="E432" s="13">
        <v>80</v>
      </c>
      <c r="F432" s="14">
        <v>44</v>
      </c>
      <c r="G432" s="15">
        <v>90</v>
      </c>
      <c r="H432" s="16">
        <v>54</v>
      </c>
      <c r="I432" s="17">
        <v>80</v>
      </c>
      <c r="J432" s="18">
        <f>SUM(BaseStatGenV[[#This Row],[HP]:[Speed]])</f>
        <v>498</v>
      </c>
      <c r="K432" s="42">
        <f>AVERAGE(BaseStatGenV[[#This Row],[HP]:[Speed]])</f>
        <v>83</v>
      </c>
    </row>
    <row r="433" spans="1:11" ht="25" customHeight="1" thickTop="1" thickBot="1" x14ac:dyDescent="0.25">
      <c r="A433" s="27" t="s">
        <v>972</v>
      </c>
      <c r="B433" s="20" t="s">
        <v>578</v>
      </c>
      <c r="C433" s="28" t="str" cm="1">
        <f t="array" ref="C43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33" s="12">
        <v>55</v>
      </c>
      <c r="E433" s="13">
        <v>66</v>
      </c>
      <c r="F433" s="14">
        <v>44</v>
      </c>
      <c r="G433" s="15">
        <v>44</v>
      </c>
      <c r="H433" s="16">
        <v>56</v>
      </c>
      <c r="I433" s="17">
        <v>85</v>
      </c>
      <c r="J433" s="18">
        <f>SUM(BaseStatGenV[[#This Row],[HP]:[Speed]])</f>
        <v>350</v>
      </c>
      <c r="K433" s="42">
        <f>AVERAGE(BaseStatGenV[[#This Row],[HP]:[Speed]])</f>
        <v>58.333333333333336</v>
      </c>
    </row>
    <row r="434" spans="1:11" ht="25" customHeight="1" thickTop="1" thickBot="1" x14ac:dyDescent="0.25">
      <c r="A434" s="27" t="s">
        <v>973</v>
      </c>
      <c r="B434" s="20" t="s">
        <v>579</v>
      </c>
      <c r="C434" s="28" t="str" cm="1">
        <f t="array" ref="C43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34" s="12">
        <v>65</v>
      </c>
      <c r="E434" s="13">
        <v>76</v>
      </c>
      <c r="F434" s="14">
        <v>84</v>
      </c>
      <c r="G434" s="15">
        <v>54</v>
      </c>
      <c r="H434" s="16">
        <v>96</v>
      </c>
      <c r="I434" s="17">
        <v>105</v>
      </c>
      <c r="J434" s="18">
        <f>SUM(BaseStatGenV[[#This Row],[HP]:[Speed]])</f>
        <v>480</v>
      </c>
      <c r="K434" s="42">
        <f>AVERAGE(BaseStatGenV[[#This Row],[HP]:[Speed]])</f>
        <v>80</v>
      </c>
    </row>
    <row r="435" spans="1:11" ht="25" customHeight="1" thickTop="1" thickBot="1" x14ac:dyDescent="0.25">
      <c r="A435" s="27" t="s">
        <v>974</v>
      </c>
      <c r="B435" s="20" t="s">
        <v>580</v>
      </c>
      <c r="C435" s="28" t="str" cm="1">
        <f t="array" ref="C43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35" s="12">
        <v>60</v>
      </c>
      <c r="E435" s="13">
        <v>60</v>
      </c>
      <c r="F435" s="14">
        <v>60</v>
      </c>
      <c r="G435" s="15">
        <v>105</v>
      </c>
      <c r="H435" s="16">
        <v>105</v>
      </c>
      <c r="I435" s="17">
        <v>105</v>
      </c>
      <c r="J435" s="18">
        <f>SUM(BaseStatGenV[[#This Row],[HP]:[Speed]])</f>
        <v>495</v>
      </c>
      <c r="K435" s="42">
        <f>AVERAGE(BaseStatGenV[[#This Row],[HP]:[Speed]])</f>
        <v>82.5</v>
      </c>
    </row>
    <row r="436" spans="1:11" ht="25" customHeight="1" thickTop="1" thickBot="1" x14ac:dyDescent="0.25">
      <c r="A436" s="27" t="s">
        <v>975</v>
      </c>
      <c r="B436" s="20" t="s">
        <v>581</v>
      </c>
      <c r="C436" s="28" t="str" cm="1">
        <f t="array" ref="C43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36" s="12">
        <v>100</v>
      </c>
      <c r="E436" s="13">
        <v>125</v>
      </c>
      <c r="F436" s="14">
        <v>52</v>
      </c>
      <c r="G436" s="15">
        <v>105</v>
      </c>
      <c r="H436" s="16">
        <v>52</v>
      </c>
      <c r="I436" s="17">
        <v>71</v>
      </c>
      <c r="J436" s="18">
        <f>SUM(BaseStatGenV[[#This Row],[HP]:[Speed]])</f>
        <v>505</v>
      </c>
      <c r="K436" s="42">
        <f>AVERAGE(BaseStatGenV[[#This Row],[HP]:[Speed]])</f>
        <v>84.166666666666671</v>
      </c>
    </row>
    <row r="437" spans="1:11" ht="25" customHeight="1" thickTop="1" thickBot="1" x14ac:dyDescent="0.25">
      <c r="A437" s="27" t="s">
        <v>976</v>
      </c>
      <c r="B437" s="20" t="s">
        <v>582</v>
      </c>
      <c r="C437" s="28" t="str" cm="1">
        <f t="array" ref="C43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37" s="12">
        <v>49</v>
      </c>
      <c r="E437" s="13">
        <v>55</v>
      </c>
      <c r="F437" s="14">
        <v>42</v>
      </c>
      <c r="G437" s="15">
        <v>42</v>
      </c>
      <c r="H437" s="16">
        <v>37</v>
      </c>
      <c r="I437" s="17">
        <v>85</v>
      </c>
      <c r="J437" s="18">
        <f>SUM(BaseStatGenV[[#This Row],[HP]:[Speed]])</f>
        <v>310</v>
      </c>
      <c r="K437" s="42">
        <f>AVERAGE(BaseStatGenV[[#This Row],[HP]:[Speed]])</f>
        <v>51.666666666666664</v>
      </c>
    </row>
    <row r="438" spans="1:11" ht="25" customHeight="1" thickTop="1" thickBot="1" x14ac:dyDescent="0.25">
      <c r="A438" s="27" t="s">
        <v>977</v>
      </c>
      <c r="B438" s="20" t="s">
        <v>583</v>
      </c>
      <c r="C438" s="28" t="str" cm="1">
        <f t="array" ref="C43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38" s="12">
        <v>71</v>
      </c>
      <c r="E438" s="13">
        <v>82</v>
      </c>
      <c r="F438" s="14">
        <v>64</v>
      </c>
      <c r="G438" s="15">
        <v>64</v>
      </c>
      <c r="H438" s="16">
        <v>59</v>
      </c>
      <c r="I438" s="17">
        <v>112</v>
      </c>
      <c r="J438" s="18">
        <f>SUM(BaseStatGenV[[#This Row],[HP]:[Speed]])</f>
        <v>452</v>
      </c>
      <c r="K438" s="42">
        <f>AVERAGE(BaseStatGenV[[#This Row],[HP]:[Speed]])</f>
        <v>75.333333333333329</v>
      </c>
    </row>
    <row r="439" spans="1:11" ht="25" customHeight="1" thickTop="1" thickBot="1" x14ac:dyDescent="0.25">
      <c r="A439" s="27" t="s">
        <v>978</v>
      </c>
      <c r="B439" s="20" t="s">
        <v>584</v>
      </c>
      <c r="C439" s="28" t="str" cm="1">
        <f t="array" ref="C43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39" s="12">
        <v>45</v>
      </c>
      <c r="E439" s="13">
        <v>30</v>
      </c>
      <c r="F439" s="14">
        <v>50</v>
      </c>
      <c r="G439" s="15">
        <v>65</v>
      </c>
      <c r="H439" s="16">
        <v>50</v>
      </c>
      <c r="I439" s="17">
        <v>45</v>
      </c>
      <c r="J439" s="18">
        <f>SUM(BaseStatGenV[[#This Row],[HP]:[Speed]])</f>
        <v>285</v>
      </c>
      <c r="K439" s="42">
        <f>AVERAGE(BaseStatGenV[[#This Row],[HP]:[Speed]])</f>
        <v>47.5</v>
      </c>
    </row>
    <row r="440" spans="1:11" ht="25" customHeight="1" thickTop="1" thickBot="1" x14ac:dyDescent="0.25">
      <c r="A440" s="27" t="s">
        <v>979</v>
      </c>
      <c r="B440" s="20" t="s">
        <v>585</v>
      </c>
      <c r="C440" s="28" t="str" cm="1">
        <f t="array" ref="C44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40" s="12">
        <v>63</v>
      </c>
      <c r="E440" s="13">
        <v>63</v>
      </c>
      <c r="F440" s="14">
        <v>47</v>
      </c>
      <c r="G440" s="15">
        <v>41</v>
      </c>
      <c r="H440" s="16">
        <v>41</v>
      </c>
      <c r="I440" s="17">
        <v>74</v>
      </c>
      <c r="J440" s="18">
        <f>SUM(BaseStatGenV[[#This Row],[HP]:[Speed]])</f>
        <v>329</v>
      </c>
      <c r="K440" s="42">
        <f>AVERAGE(BaseStatGenV[[#This Row],[HP]:[Speed]])</f>
        <v>54.833333333333336</v>
      </c>
    </row>
    <row r="441" spans="1:11" ht="25" customHeight="1" thickTop="1" thickBot="1" x14ac:dyDescent="0.25">
      <c r="A441" s="27" t="s">
        <v>980</v>
      </c>
      <c r="B441" s="20" t="s">
        <v>586</v>
      </c>
      <c r="C441" s="28" t="str" cm="1">
        <f t="array" ref="C44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41" s="12">
        <v>103</v>
      </c>
      <c r="E441" s="13">
        <v>93</v>
      </c>
      <c r="F441" s="14">
        <v>67</v>
      </c>
      <c r="G441" s="15">
        <v>71</v>
      </c>
      <c r="H441" s="16">
        <v>61</v>
      </c>
      <c r="I441" s="17">
        <v>84</v>
      </c>
      <c r="J441" s="18">
        <f>SUM(BaseStatGenV[[#This Row],[HP]:[Speed]])</f>
        <v>479</v>
      </c>
      <c r="K441" s="42">
        <f>AVERAGE(BaseStatGenV[[#This Row],[HP]:[Speed]])</f>
        <v>79.833333333333329</v>
      </c>
    </row>
    <row r="442" spans="1:11" ht="25" customHeight="1" thickTop="1" thickBot="1" x14ac:dyDescent="0.25">
      <c r="A442" s="27" t="s">
        <v>981</v>
      </c>
      <c r="B442" s="20" t="s">
        <v>587</v>
      </c>
      <c r="C442" s="28" t="str" cm="1">
        <f t="array" ref="C44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42" s="12">
        <v>57</v>
      </c>
      <c r="E442" s="13">
        <v>24</v>
      </c>
      <c r="F442" s="14">
        <v>86</v>
      </c>
      <c r="G442" s="15">
        <v>24</v>
      </c>
      <c r="H442" s="16">
        <v>86</v>
      </c>
      <c r="I442" s="17">
        <v>23</v>
      </c>
      <c r="J442" s="18">
        <f>SUM(BaseStatGenV[[#This Row],[HP]:[Speed]])</f>
        <v>300</v>
      </c>
      <c r="K442" s="42">
        <f>AVERAGE(BaseStatGenV[[#This Row],[HP]:[Speed]])</f>
        <v>50</v>
      </c>
    </row>
    <row r="443" spans="1:11" ht="25" customHeight="1" thickTop="1" thickBot="1" x14ac:dyDescent="0.25">
      <c r="A443" s="27" t="s">
        <v>982</v>
      </c>
      <c r="B443" s="20" t="s">
        <v>588</v>
      </c>
      <c r="C443" s="28" t="str" cm="1">
        <f t="array" ref="C44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43" s="12">
        <v>67</v>
      </c>
      <c r="E443" s="13">
        <v>89</v>
      </c>
      <c r="F443" s="14">
        <v>116</v>
      </c>
      <c r="G443" s="15">
        <v>79</v>
      </c>
      <c r="H443" s="16">
        <v>116</v>
      </c>
      <c r="I443" s="17">
        <v>33</v>
      </c>
      <c r="J443" s="18">
        <f>SUM(BaseStatGenV[[#This Row],[HP]:[Speed]])</f>
        <v>500</v>
      </c>
      <c r="K443" s="42">
        <f>AVERAGE(BaseStatGenV[[#This Row],[HP]:[Speed]])</f>
        <v>83.333333333333329</v>
      </c>
    </row>
    <row r="444" spans="1:11" ht="25" customHeight="1" thickTop="1" thickBot="1" x14ac:dyDescent="0.25">
      <c r="A444" s="27" t="s">
        <v>983</v>
      </c>
      <c r="B444" s="20" t="s">
        <v>589</v>
      </c>
      <c r="C444" s="28" t="str" cm="1">
        <f t="array" ref="C44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44" s="12">
        <v>50</v>
      </c>
      <c r="E444" s="13">
        <v>80</v>
      </c>
      <c r="F444" s="14">
        <v>95</v>
      </c>
      <c r="G444" s="15">
        <v>10</v>
      </c>
      <c r="H444" s="16">
        <v>45</v>
      </c>
      <c r="I444" s="17">
        <v>10</v>
      </c>
      <c r="J444" s="18">
        <f>SUM(BaseStatGenV[[#This Row],[HP]:[Speed]])</f>
        <v>290</v>
      </c>
      <c r="K444" s="42">
        <f>AVERAGE(BaseStatGenV[[#This Row],[HP]:[Speed]])</f>
        <v>48.333333333333336</v>
      </c>
    </row>
    <row r="445" spans="1:11" ht="25" customHeight="1" thickTop="1" thickBot="1" x14ac:dyDescent="0.25">
      <c r="A445" s="27" t="s">
        <v>984</v>
      </c>
      <c r="B445" s="20" t="s">
        <v>590</v>
      </c>
      <c r="C445" s="28" t="str" cm="1">
        <f t="array" ref="C44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45" s="12">
        <v>20</v>
      </c>
      <c r="E445" s="13">
        <v>25</v>
      </c>
      <c r="F445" s="14">
        <v>45</v>
      </c>
      <c r="G445" s="15">
        <v>70</v>
      </c>
      <c r="H445" s="16">
        <v>90</v>
      </c>
      <c r="I445" s="17">
        <v>60</v>
      </c>
      <c r="J445" s="18">
        <f>SUM(BaseStatGenV[[#This Row],[HP]:[Speed]])</f>
        <v>310</v>
      </c>
      <c r="K445" s="42">
        <f>AVERAGE(BaseStatGenV[[#This Row],[HP]:[Speed]])</f>
        <v>51.666666666666664</v>
      </c>
    </row>
    <row r="446" spans="1:11" ht="25" customHeight="1" thickTop="1" thickBot="1" x14ac:dyDescent="0.25">
      <c r="A446" s="27" t="s">
        <v>985</v>
      </c>
      <c r="B446" s="20" t="s">
        <v>591</v>
      </c>
      <c r="C446" s="28" t="str" cm="1">
        <f t="array" ref="C44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46" s="12">
        <v>100</v>
      </c>
      <c r="E446" s="13">
        <v>5</v>
      </c>
      <c r="F446" s="14">
        <v>5</v>
      </c>
      <c r="G446" s="15">
        <v>15</v>
      </c>
      <c r="H446" s="16">
        <v>65</v>
      </c>
      <c r="I446" s="17">
        <v>30</v>
      </c>
      <c r="J446" s="18">
        <f>SUM(BaseStatGenV[[#This Row],[HP]:[Speed]])</f>
        <v>220</v>
      </c>
      <c r="K446" s="42">
        <f>AVERAGE(BaseStatGenV[[#This Row],[HP]:[Speed]])</f>
        <v>36.666666666666664</v>
      </c>
    </row>
    <row r="447" spans="1:11" ht="25" customHeight="1" thickTop="1" thickBot="1" x14ac:dyDescent="0.25">
      <c r="A447" s="27" t="s">
        <v>986</v>
      </c>
      <c r="B447" s="20" t="s">
        <v>592</v>
      </c>
      <c r="C447" s="28" t="str" cm="1">
        <f t="array" ref="C44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47" s="12">
        <v>76</v>
      </c>
      <c r="E447" s="13">
        <v>65</v>
      </c>
      <c r="F447" s="14">
        <v>45</v>
      </c>
      <c r="G447" s="15">
        <v>92</v>
      </c>
      <c r="H447" s="16">
        <v>42</v>
      </c>
      <c r="I447" s="17">
        <v>91</v>
      </c>
      <c r="J447" s="18">
        <f>SUM(BaseStatGenV[[#This Row],[HP]:[Speed]])</f>
        <v>411</v>
      </c>
      <c r="K447" s="42">
        <f>AVERAGE(BaseStatGenV[[#This Row],[HP]:[Speed]])</f>
        <v>68.5</v>
      </c>
    </row>
    <row r="448" spans="1:11" ht="25" customHeight="1" thickTop="1" thickBot="1" x14ac:dyDescent="0.25">
      <c r="A448" s="27" t="s">
        <v>987</v>
      </c>
      <c r="B448" s="20" t="s">
        <v>593</v>
      </c>
      <c r="C448" s="28" t="str" cm="1">
        <f t="array" ref="C44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48" s="12">
        <v>50</v>
      </c>
      <c r="E448" s="13">
        <v>92</v>
      </c>
      <c r="F448" s="14">
        <v>108</v>
      </c>
      <c r="G448" s="15">
        <v>92</v>
      </c>
      <c r="H448" s="16">
        <v>108</v>
      </c>
      <c r="I448" s="17">
        <v>35</v>
      </c>
      <c r="J448" s="18">
        <f>SUM(BaseStatGenV[[#This Row],[HP]:[Speed]])</f>
        <v>485</v>
      </c>
      <c r="K448" s="42">
        <f>AVERAGE(BaseStatGenV[[#This Row],[HP]:[Speed]])</f>
        <v>80.833333333333329</v>
      </c>
    </row>
    <row r="449" spans="1:11" ht="25" customHeight="1" thickTop="1" thickBot="1" x14ac:dyDescent="0.25">
      <c r="A449" s="27" t="s">
        <v>988</v>
      </c>
      <c r="B449" s="20" t="s">
        <v>594</v>
      </c>
      <c r="C449" s="28" t="str" cm="1">
        <f t="array" ref="C44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49" s="12">
        <v>58</v>
      </c>
      <c r="E449" s="13">
        <v>70</v>
      </c>
      <c r="F449" s="14">
        <v>45</v>
      </c>
      <c r="G449" s="15">
        <v>40</v>
      </c>
      <c r="H449" s="16">
        <v>45</v>
      </c>
      <c r="I449" s="17">
        <v>42</v>
      </c>
      <c r="J449" s="18">
        <f>SUM(BaseStatGenV[[#This Row],[HP]:[Speed]])</f>
        <v>300</v>
      </c>
      <c r="K449" s="42">
        <f>AVERAGE(BaseStatGenV[[#This Row],[HP]:[Speed]])</f>
        <v>50</v>
      </c>
    </row>
    <row r="450" spans="1:11" ht="25" customHeight="1" thickTop="1" thickBot="1" x14ac:dyDescent="0.25">
      <c r="A450" s="27" t="s">
        <v>989</v>
      </c>
      <c r="B450" s="20" t="s">
        <v>595</v>
      </c>
      <c r="C450" s="28" t="str" cm="1">
        <f t="array" ref="C45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50" s="12">
        <v>68</v>
      </c>
      <c r="E450" s="13">
        <v>90</v>
      </c>
      <c r="F450" s="14">
        <v>65</v>
      </c>
      <c r="G450" s="15">
        <v>50</v>
      </c>
      <c r="H450" s="16">
        <v>55</v>
      </c>
      <c r="I450" s="17">
        <v>82</v>
      </c>
      <c r="J450" s="18">
        <f>SUM(BaseStatGenV[[#This Row],[HP]:[Speed]])</f>
        <v>410</v>
      </c>
      <c r="K450" s="42">
        <f>AVERAGE(BaseStatGenV[[#This Row],[HP]:[Speed]])</f>
        <v>68.333333333333329</v>
      </c>
    </row>
    <row r="451" spans="1:11" ht="25" customHeight="1" thickTop="1" thickBot="1" x14ac:dyDescent="0.25">
      <c r="A451" s="27" t="s">
        <v>990</v>
      </c>
      <c r="B451" s="20" t="s">
        <v>596</v>
      </c>
      <c r="C451" s="28" t="str" cm="1">
        <f t="array" ref="C45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51" s="12">
        <v>108</v>
      </c>
      <c r="E451" s="13">
        <v>130</v>
      </c>
      <c r="F451" s="14">
        <v>95</v>
      </c>
      <c r="G451" s="15">
        <v>80</v>
      </c>
      <c r="H451" s="16">
        <v>85</v>
      </c>
      <c r="I451" s="17">
        <v>102</v>
      </c>
      <c r="J451" s="18">
        <f>SUM(BaseStatGenV[[#This Row],[HP]:[Speed]])</f>
        <v>600</v>
      </c>
      <c r="K451" s="42">
        <f>AVERAGE(BaseStatGenV[[#This Row],[HP]:[Speed]])</f>
        <v>100</v>
      </c>
    </row>
    <row r="452" spans="1:11" ht="25" customHeight="1" thickTop="1" thickBot="1" x14ac:dyDescent="0.25">
      <c r="A452" s="27" t="s">
        <v>991</v>
      </c>
      <c r="B452" s="20" t="s">
        <v>597</v>
      </c>
      <c r="C452" s="28" t="str" cm="1">
        <f t="array" ref="C45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52" s="12">
        <v>135</v>
      </c>
      <c r="E452" s="13">
        <v>85</v>
      </c>
      <c r="F452" s="14">
        <v>40</v>
      </c>
      <c r="G452" s="15">
        <v>40</v>
      </c>
      <c r="H452" s="16">
        <v>85</v>
      </c>
      <c r="I452" s="17">
        <v>5</v>
      </c>
      <c r="J452" s="18">
        <f>SUM(BaseStatGenV[[#This Row],[HP]:[Speed]])</f>
        <v>390</v>
      </c>
      <c r="K452" s="42">
        <f>AVERAGE(BaseStatGenV[[#This Row],[HP]:[Speed]])</f>
        <v>65</v>
      </c>
    </row>
    <row r="453" spans="1:11" ht="25" customHeight="1" thickTop="1" thickBot="1" x14ac:dyDescent="0.25">
      <c r="A453" s="27" t="s">
        <v>992</v>
      </c>
      <c r="B453" s="20" t="s">
        <v>598</v>
      </c>
      <c r="C453" s="28" t="str" cm="1">
        <f t="array" ref="C45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53" s="12">
        <v>40</v>
      </c>
      <c r="E453" s="13">
        <v>70</v>
      </c>
      <c r="F453" s="14">
        <v>40</v>
      </c>
      <c r="G453" s="15">
        <v>35</v>
      </c>
      <c r="H453" s="16">
        <v>40</v>
      </c>
      <c r="I453" s="17">
        <v>60</v>
      </c>
      <c r="J453" s="18">
        <f>SUM(BaseStatGenV[[#This Row],[HP]:[Speed]])</f>
        <v>285</v>
      </c>
      <c r="K453" s="42">
        <f>AVERAGE(BaseStatGenV[[#This Row],[HP]:[Speed]])</f>
        <v>47.5</v>
      </c>
    </row>
    <row r="454" spans="1:11" ht="25" customHeight="1" thickTop="1" thickBot="1" x14ac:dyDescent="0.25">
      <c r="A454" s="27" t="s">
        <v>993</v>
      </c>
      <c r="B454" s="20" t="s">
        <v>599</v>
      </c>
      <c r="C454" s="28" t="str" cm="1">
        <f t="array" ref="C45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54" s="12">
        <v>70</v>
      </c>
      <c r="E454" s="13">
        <v>110</v>
      </c>
      <c r="F454" s="14">
        <v>70</v>
      </c>
      <c r="G454" s="15">
        <v>115</v>
      </c>
      <c r="H454" s="16">
        <v>70</v>
      </c>
      <c r="I454" s="17">
        <v>90</v>
      </c>
      <c r="J454" s="18">
        <f>SUM(BaseStatGenV[[#This Row],[HP]:[Speed]])</f>
        <v>525</v>
      </c>
      <c r="K454" s="42">
        <f>AVERAGE(BaseStatGenV[[#This Row],[HP]:[Speed]])</f>
        <v>87.5</v>
      </c>
    </row>
    <row r="455" spans="1:11" ht="25" customHeight="1" thickTop="1" thickBot="1" x14ac:dyDescent="0.25">
      <c r="A455" s="27" t="s">
        <v>994</v>
      </c>
      <c r="B455" s="20" t="s">
        <v>600</v>
      </c>
      <c r="C455" s="28" t="str" cm="1">
        <f t="array" ref="C45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55" s="12">
        <v>68</v>
      </c>
      <c r="E455" s="13">
        <v>72</v>
      </c>
      <c r="F455" s="14">
        <v>78</v>
      </c>
      <c r="G455" s="15">
        <v>38</v>
      </c>
      <c r="H455" s="16">
        <v>42</v>
      </c>
      <c r="I455" s="17">
        <v>32</v>
      </c>
      <c r="J455" s="18">
        <f>SUM(BaseStatGenV[[#This Row],[HP]:[Speed]])</f>
        <v>330</v>
      </c>
      <c r="K455" s="42">
        <f>AVERAGE(BaseStatGenV[[#This Row],[HP]:[Speed]])</f>
        <v>55</v>
      </c>
    </row>
    <row r="456" spans="1:11" ht="25" customHeight="1" thickTop="1" thickBot="1" x14ac:dyDescent="0.25">
      <c r="A456" s="27" t="s">
        <v>995</v>
      </c>
      <c r="B456" s="20" t="s">
        <v>601</v>
      </c>
      <c r="C456" s="28" t="str" cm="1">
        <f t="array" ref="C45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56" s="12">
        <v>108</v>
      </c>
      <c r="E456" s="13">
        <v>112</v>
      </c>
      <c r="F456" s="14">
        <v>118</v>
      </c>
      <c r="G456" s="15">
        <v>68</v>
      </c>
      <c r="H456" s="16">
        <v>72</v>
      </c>
      <c r="I456" s="17">
        <v>47</v>
      </c>
      <c r="J456" s="18">
        <f>SUM(BaseStatGenV[[#This Row],[HP]:[Speed]])</f>
        <v>525</v>
      </c>
      <c r="K456" s="42">
        <f>AVERAGE(BaseStatGenV[[#This Row],[HP]:[Speed]])</f>
        <v>87.5</v>
      </c>
    </row>
    <row r="457" spans="1:11" ht="25" customHeight="1" thickTop="1" thickBot="1" x14ac:dyDescent="0.25">
      <c r="A457" s="27" t="s">
        <v>996</v>
      </c>
      <c r="B457" s="20" t="s">
        <v>602</v>
      </c>
      <c r="C457" s="28" t="str" cm="1">
        <f t="array" ref="C45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57" s="12">
        <v>40</v>
      </c>
      <c r="E457" s="13">
        <v>50</v>
      </c>
      <c r="F457" s="14">
        <v>90</v>
      </c>
      <c r="G457" s="15">
        <v>30</v>
      </c>
      <c r="H457" s="16">
        <v>55</v>
      </c>
      <c r="I457" s="17">
        <v>65</v>
      </c>
      <c r="J457" s="18">
        <f>SUM(BaseStatGenV[[#This Row],[HP]:[Speed]])</f>
        <v>330</v>
      </c>
      <c r="K457" s="42">
        <f>AVERAGE(BaseStatGenV[[#This Row],[HP]:[Speed]])</f>
        <v>55</v>
      </c>
    </row>
    <row r="458" spans="1:11" ht="25" customHeight="1" thickTop="1" thickBot="1" x14ac:dyDescent="0.25">
      <c r="A458" s="27" t="s">
        <v>997</v>
      </c>
      <c r="B458" s="20" t="s">
        <v>603</v>
      </c>
      <c r="C458" s="28" t="str" cm="1">
        <f t="array" ref="C45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58" s="12">
        <v>70</v>
      </c>
      <c r="E458" s="13">
        <v>90</v>
      </c>
      <c r="F458" s="14">
        <v>110</v>
      </c>
      <c r="G458" s="15">
        <v>60</v>
      </c>
      <c r="H458" s="16">
        <v>75</v>
      </c>
      <c r="I458" s="17">
        <v>95</v>
      </c>
      <c r="J458" s="18">
        <f>SUM(BaseStatGenV[[#This Row],[HP]:[Speed]])</f>
        <v>500</v>
      </c>
      <c r="K458" s="42">
        <f>AVERAGE(BaseStatGenV[[#This Row],[HP]:[Speed]])</f>
        <v>83.333333333333329</v>
      </c>
    </row>
    <row r="459" spans="1:11" ht="25" customHeight="1" thickTop="1" thickBot="1" x14ac:dyDescent="0.25">
      <c r="A459" s="27" t="s">
        <v>998</v>
      </c>
      <c r="B459" s="20" t="s">
        <v>604</v>
      </c>
      <c r="C459" s="28" t="str" cm="1">
        <f t="array" ref="C45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59" s="12">
        <v>48</v>
      </c>
      <c r="E459" s="13">
        <v>61</v>
      </c>
      <c r="F459" s="14">
        <v>40</v>
      </c>
      <c r="G459" s="15">
        <v>61</v>
      </c>
      <c r="H459" s="16">
        <v>40</v>
      </c>
      <c r="I459" s="17">
        <v>50</v>
      </c>
      <c r="J459" s="18">
        <f>SUM(BaseStatGenV[[#This Row],[HP]:[Speed]])</f>
        <v>300</v>
      </c>
      <c r="K459" s="42">
        <f>AVERAGE(BaseStatGenV[[#This Row],[HP]:[Speed]])</f>
        <v>50</v>
      </c>
    </row>
    <row r="460" spans="1:11" ht="25" customHeight="1" thickTop="1" thickBot="1" x14ac:dyDescent="0.25">
      <c r="A460" s="27" t="s">
        <v>999</v>
      </c>
      <c r="B460" s="20" t="s">
        <v>605</v>
      </c>
      <c r="C460" s="28" t="str" cm="1">
        <f t="array" ref="C46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60" s="12">
        <v>83</v>
      </c>
      <c r="E460" s="13">
        <v>106</v>
      </c>
      <c r="F460" s="14">
        <v>65</v>
      </c>
      <c r="G460" s="15">
        <v>86</v>
      </c>
      <c r="H460" s="16">
        <v>65</v>
      </c>
      <c r="I460" s="17">
        <v>85</v>
      </c>
      <c r="J460" s="18">
        <f>SUM(BaseStatGenV[[#This Row],[HP]:[Speed]])</f>
        <v>490</v>
      </c>
      <c r="K460" s="42">
        <f>AVERAGE(BaseStatGenV[[#This Row],[HP]:[Speed]])</f>
        <v>81.666666666666671</v>
      </c>
    </row>
    <row r="461" spans="1:11" ht="25" customHeight="1" thickTop="1" thickBot="1" x14ac:dyDescent="0.25">
      <c r="A461" s="27" t="s">
        <v>1000</v>
      </c>
      <c r="B461" s="20" t="s">
        <v>606</v>
      </c>
      <c r="C461" s="28" t="str" cm="1">
        <f t="array" ref="C46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61" s="12">
        <v>74</v>
      </c>
      <c r="E461" s="13">
        <v>100</v>
      </c>
      <c r="F461" s="14">
        <v>72</v>
      </c>
      <c r="G461" s="15">
        <v>90</v>
      </c>
      <c r="H461" s="16">
        <v>72</v>
      </c>
      <c r="I461" s="17">
        <v>46</v>
      </c>
      <c r="J461" s="18">
        <f>SUM(BaseStatGenV[[#This Row],[HP]:[Speed]])</f>
        <v>454</v>
      </c>
      <c r="K461" s="42">
        <f>AVERAGE(BaseStatGenV[[#This Row],[HP]:[Speed]])</f>
        <v>75.666666666666671</v>
      </c>
    </row>
    <row r="462" spans="1:11" ht="25" customHeight="1" thickTop="1" thickBot="1" x14ac:dyDescent="0.25">
      <c r="A462" s="27" t="s">
        <v>1001</v>
      </c>
      <c r="B462" s="20" t="s">
        <v>607</v>
      </c>
      <c r="C462" s="28" t="str" cm="1">
        <f t="array" ref="C46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62" s="12">
        <v>49</v>
      </c>
      <c r="E462" s="13">
        <v>49</v>
      </c>
      <c r="F462" s="14">
        <v>56</v>
      </c>
      <c r="G462" s="15">
        <v>49</v>
      </c>
      <c r="H462" s="16">
        <v>61</v>
      </c>
      <c r="I462" s="17">
        <v>66</v>
      </c>
      <c r="J462" s="18">
        <f>SUM(BaseStatGenV[[#This Row],[HP]:[Speed]])</f>
        <v>330</v>
      </c>
      <c r="K462" s="42">
        <f>AVERAGE(BaseStatGenV[[#This Row],[HP]:[Speed]])</f>
        <v>55</v>
      </c>
    </row>
    <row r="463" spans="1:11" ht="25" customHeight="1" thickTop="1" thickBot="1" x14ac:dyDescent="0.25">
      <c r="A463" s="27" t="s">
        <v>1002</v>
      </c>
      <c r="B463" s="20" t="s">
        <v>608</v>
      </c>
      <c r="C463" s="28" t="str" cm="1">
        <f t="array" ref="C46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63" s="12">
        <v>69</v>
      </c>
      <c r="E463" s="13">
        <v>69</v>
      </c>
      <c r="F463" s="14">
        <v>76</v>
      </c>
      <c r="G463" s="15">
        <v>69</v>
      </c>
      <c r="H463" s="16">
        <v>86</v>
      </c>
      <c r="I463" s="17">
        <v>91</v>
      </c>
      <c r="J463" s="18">
        <f>SUM(BaseStatGenV[[#This Row],[HP]:[Speed]])</f>
        <v>460</v>
      </c>
      <c r="K463" s="42">
        <f>AVERAGE(BaseStatGenV[[#This Row],[HP]:[Speed]])</f>
        <v>76.666666666666671</v>
      </c>
    </row>
    <row r="464" spans="1:11" ht="25" customHeight="1" thickTop="1" thickBot="1" x14ac:dyDescent="0.25">
      <c r="A464" s="27" t="s">
        <v>1003</v>
      </c>
      <c r="B464" s="20" t="s">
        <v>609</v>
      </c>
      <c r="C464" s="28" t="str" cm="1">
        <f t="array" ref="C46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64" s="12">
        <v>45</v>
      </c>
      <c r="E464" s="13">
        <v>20</v>
      </c>
      <c r="F464" s="14">
        <v>50</v>
      </c>
      <c r="G464" s="15">
        <v>60</v>
      </c>
      <c r="H464" s="16">
        <v>120</v>
      </c>
      <c r="I464" s="17">
        <v>50</v>
      </c>
      <c r="J464" s="18">
        <f>SUM(BaseStatGenV[[#This Row],[HP]:[Speed]])</f>
        <v>345</v>
      </c>
      <c r="K464" s="42">
        <f>AVERAGE(BaseStatGenV[[#This Row],[HP]:[Speed]])</f>
        <v>57.5</v>
      </c>
    </row>
    <row r="465" spans="1:11" ht="25" customHeight="1" thickTop="1" thickBot="1" x14ac:dyDescent="0.25">
      <c r="A465" s="27" t="s">
        <v>1004</v>
      </c>
      <c r="B465" s="20" t="s">
        <v>610</v>
      </c>
      <c r="C465" s="28" t="str" cm="1">
        <f t="array" ref="C46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65" s="12">
        <v>60</v>
      </c>
      <c r="E465" s="13">
        <v>62</v>
      </c>
      <c r="F465" s="14">
        <v>50</v>
      </c>
      <c r="G465" s="15">
        <v>62</v>
      </c>
      <c r="H465" s="16">
        <v>60</v>
      </c>
      <c r="I465" s="17">
        <v>40</v>
      </c>
      <c r="J465" s="18">
        <f>SUM(BaseStatGenV[[#This Row],[HP]:[Speed]])</f>
        <v>334</v>
      </c>
      <c r="K465" s="42">
        <f>AVERAGE(BaseStatGenV[[#This Row],[HP]:[Speed]])</f>
        <v>55.666666666666664</v>
      </c>
    </row>
    <row r="466" spans="1:11" ht="25" customHeight="1" thickTop="1" thickBot="1" x14ac:dyDescent="0.25">
      <c r="A466" s="27" t="s">
        <v>1005</v>
      </c>
      <c r="B466" s="20" t="s">
        <v>611</v>
      </c>
      <c r="C466" s="28" t="str" cm="1">
        <f t="array" ref="C46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66" s="12">
        <v>90</v>
      </c>
      <c r="E466" s="13">
        <v>92</v>
      </c>
      <c r="F466" s="14">
        <v>75</v>
      </c>
      <c r="G466" s="15">
        <v>92</v>
      </c>
      <c r="H466" s="16">
        <v>85</v>
      </c>
      <c r="I466" s="17">
        <v>60</v>
      </c>
      <c r="J466" s="18">
        <f>SUM(BaseStatGenV[[#This Row],[HP]:[Speed]])</f>
        <v>494</v>
      </c>
      <c r="K466" s="42">
        <f>AVERAGE(BaseStatGenV[[#This Row],[HP]:[Speed]])</f>
        <v>82.333333333333329</v>
      </c>
    </row>
    <row r="467" spans="1:11" ht="25" customHeight="1" thickTop="1" thickBot="1" x14ac:dyDescent="0.25">
      <c r="A467" s="27" t="s">
        <v>1006</v>
      </c>
      <c r="B467" s="20" t="s">
        <v>612</v>
      </c>
      <c r="C467" s="28" t="str" cm="1">
        <f t="array" ref="C46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67" s="12">
        <v>70</v>
      </c>
      <c r="E467" s="13">
        <v>120</v>
      </c>
      <c r="F467" s="14">
        <v>65</v>
      </c>
      <c r="G467" s="15">
        <v>45</v>
      </c>
      <c r="H467" s="16">
        <v>85</v>
      </c>
      <c r="I467" s="17">
        <v>125</v>
      </c>
      <c r="J467" s="18">
        <f>SUM(BaseStatGenV[[#This Row],[HP]:[Speed]])</f>
        <v>510</v>
      </c>
      <c r="K467" s="42">
        <f>AVERAGE(BaseStatGenV[[#This Row],[HP]:[Speed]])</f>
        <v>85</v>
      </c>
    </row>
    <row r="468" spans="1:11" ht="25" customHeight="1" thickTop="1" thickBot="1" x14ac:dyDescent="0.25">
      <c r="A468" s="27" t="s">
        <v>1007</v>
      </c>
      <c r="B468" s="20" t="s">
        <v>613</v>
      </c>
      <c r="C468" s="28" t="str" cm="1">
        <f t="array" ref="C46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68" s="12">
        <v>70</v>
      </c>
      <c r="E468" s="13">
        <v>70</v>
      </c>
      <c r="F468" s="14">
        <v>115</v>
      </c>
      <c r="G468" s="15">
        <v>130</v>
      </c>
      <c r="H468" s="16">
        <v>90</v>
      </c>
      <c r="I468" s="17">
        <v>60</v>
      </c>
      <c r="J468" s="18">
        <f>SUM(BaseStatGenV[[#This Row],[HP]:[Speed]])</f>
        <v>535</v>
      </c>
      <c r="K468" s="42">
        <f>AVERAGE(BaseStatGenV[[#This Row],[HP]:[Speed]])</f>
        <v>89.166666666666671</v>
      </c>
    </row>
    <row r="469" spans="1:11" ht="25" customHeight="1" thickTop="1" thickBot="1" x14ac:dyDescent="0.25">
      <c r="A469" s="27" t="s">
        <v>1008</v>
      </c>
      <c r="B469" s="20" t="s">
        <v>614</v>
      </c>
      <c r="C469" s="28" t="str" cm="1">
        <f t="array" ref="C46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69" s="12">
        <v>110</v>
      </c>
      <c r="E469" s="13">
        <v>85</v>
      </c>
      <c r="F469" s="14">
        <v>95</v>
      </c>
      <c r="G469" s="15">
        <v>80</v>
      </c>
      <c r="H469" s="16">
        <v>95</v>
      </c>
      <c r="I469" s="17">
        <v>50</v>
      </c>
      <c r="J469" s="18">
        <f>SUM(BaseStatGenV[[#This Row],[HP]:[Speed]])</f>
        <v>515</v>
      </c>
      <c r="K469" s="42">
        <f>AVERAGE(BaseStatGenV[[#This Row],[HP]:[Speed]])</f>
        <v>85.833333333333329</v>
      </c>
    </row>
    <row r="470" spans="1:11" ht="25" customHeight="1" thickTop="1" thickBot="1" x14ac:dyDescent="0.25">
      <c r="A470" s="27" t="s">
        <v>1009</v>
      </c>
      <c r="B470" s="20" t="s">
        <v>615</v>
      </c>
      <c r="C470" s="28" t="str" cm="1">
        <f t="array" ref="C47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70" s="12">
        <v>115</v>
      </c>
      <c r="E470" s="13">
        <v>140</v>
      </c>
      <c r="F470" s="14">
        <v>130</v>
      </c>
      <c r="G470" s="15">
        <v>55</v>
      </c>
      <c r="H470" s="16">
        <v>55</v>
      </c>
      <c r="I470" s="17">
        <v>40</v>
      </c>
      <c r="J470" s="18">
        <f>SUM(BaseStatGenV[[#This Row],[HP]:[Speed]])</f>
        <v>535</v>
      </c>
      <c r="K470" s="42">
        <f>AVERAGE(BaseStatGenV[[#This Row],[HP]:[Speed]])</f>
        <v>89.166666666666671</v>
      </c>
    </row>
    <row r="471" spans="1:11" ht="25" customHeight="1" thickTop="1" thickBot="1" x14ac:dyDescent="0.25">
      <c r="A471" s="27" t="s">
        <v>1010</v>
      </c>
      <c r="B471" s="20" t="s">
        <v>616</v>
      </c>
      <c r="C471" s="28" t="str" cm="1">
        <f t="array" ref="C47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71" s="12">
        <v>100</v>
      </c>
      <c r="E471" s="13">
        <v>100</v>
      </c>
      <c r="F471" s="14">
        <v>125</v>
      </c>
      <c r="G471" s="15">
        <v>110</v>
      </c>
      <c r="H471" s="16">
        <v>50</v>
      </c>
      <c r="I471" s="17">
        <v>50</v>
      </c>
      <c r="J471" s="18">
        <f>SUM(BaseStatGenV[[#This Row],[HP]:[Speed]])</f>
        <v>535</v>
      </c>
      <c r="K471" s="42">
        <f>AVERAGE(BaseStatGenV[[#This Row],[HP]:[Speed]])</f>
        <v>89.166666666666671</v>
      </c>
    </row>
    <row r="472" spans="1:11" ht="25" customHeight="1" thickTop="1" thickBot="1" x14ac:dyDescent="0.25">
      <c r="A472" s="27" t="s">
        <v>1011</v>
      </c>
      <c r="B472" s="20" t="s">
        <v>617</v>
      </c>
      <c r="C472" s="28" t="str" cm="1">
        <f t="array" ref="C47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72" s="12">
        <v>75</v>
      </c>
      <c r="E472" s="13">
        <v>123</v>
      </c>
      <c r="F472" s="14">
        <v>67</v>
      </c>
      <c r="G472" s="15">
        <v>95</v>
      </c>
      <c r="H472" s="16">
        <v>85</v>
      </c>
      <c r="I472" s="17">
        <v>95</v>
      </c>
      <c r="J472" s="18">
        <f>SUM(BaseStatGenV[[#This Row],[HP]:[Speed]])</f>
        <v>540</v>
      </c>
      <c r="K472" s="42">
        <f>AVERAGE(BaseStatGenV[[#This Row],[HP]:[Speed]])</f>
        <v>90</v>
      </c>
    </row>
    <row r="473" spans="1:11" ht="25" customHeight="1" thickTop="1" thickBot="1" x14ac:dyDescent="0.25">
      <c r="A473" s="27" t="s">
        <v>1012</v>
      </c>
      <c r="B473" s="20" t="s">
        <v>618</v>
      </c>
      <c r="C473" s="28" t="str" cm="1">
        <f t="array" ref="C47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73" s="12">
        <v>75</v>
      </c>
      <c r="E473" s="13">
        <v>95</v>
      </c>
      <c r="F473" s="14">
        <v>67</v>
      </c>
      <c r="G473" s="15">
        <v>125</v>
      </c>
      <c r="H473" s="16">
        <v>95</v>
      </c>
      <c r="I473" s="17">
        <v>83</v>
      </c>
      <c r="J473" s="18">
        <f>SUM(BaseStatGenV[[#This Row],[HP]:[Speed]])</f>
        <v>540</v>
      </c>
      <c r="K473" s="42">
        <f>AVERAGE(BaseStatGenV[[#This Row],[HP]:[Speed]])</f>
        <v>90</v>
      </c>
    </row>
    <row r="474" spans="1:11" ht="25" customHeight="1" thickTop="1" thickBot="1" x14ac:dyDescent="0.25">
      <c r="A474" s="27" t="s">
        <v>1013</v>
      </c>
      <c r="B474" s="20" t="s">
        <v>619</v>
      </c>
      <c r="C474" s="28" t="str" cm="1">
        <f t="array" ref="C47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74" s="12">
        <v>85</v>
      </c>
      <c r="E474" s="13">
        <v>50</v>
      </c>
      <c r="F474" s="14">
        <v>95</v>
      </c>
      <c r="G474" s="15">
        <v>120</v>
      </c>
      <c r="H474" s="16">
        <v>115</v>
      </c>
      <c r="I474" s="17">
        <v>80</v>
      </c>
      <c r="J474" s="18">
        <f>SUM(BaseStatGenV[[#This Row],[HP]:[Speed]])</f>
        <v>545</v>
      </c>
      <c r="K474" s="42">
        <f>AVERAGE(BaseStatGenV[[#This Row],[HP]:[Speed]])</f>
        <v>90.833333333333329</v>
      </c>
    </row>
    <row r="475" spans="1:11" ht="25" customHeight="1" thickTop="1" thickBot="1" x14ac:dyDescent="0.25">
      <c r="A475" s="27" t="s">
        <v>1014</v>
      </c>
      <c r="B475" s="20" t="s">
        <v>620</v>
      </c>
      <c r="C475" s="28" t="str" cm="1">
        <f t="array" ref="C47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75" s="12">
        <v>86</v>
      </c>
      <c r="E475" s="13">
        <v>76</v>
      </c>
      <c r="F475" s="14">
        <v>86</v>
      </c>
      <c r="G475" s="15">
        <v>116</v>
      </c>
      <c r="H475" s="16">
        <v>56</v>
      </c>
      <c r="I475" s="17">
        <v>95</v>
      </c>
      <c r="J475" s="18">
        <f>SUM(BaseStatGenV[[#This Row],[HP]:[Speed]])</f>
        <v>515</v>
      </c>
      <c r="K475" s="42">
        <f>AVERAGE(BaseStatGenV[[#This Row],[HP]:[Speed]])</f>
        <v>85.833333333333329</v>
      </c>
    </row>
    <row r="476" spans="1:11" ht="25" customHeight="1" thickTop="1" thickBot="1" x14ac:dyDescent="0.25">
      <c r="A476" s="27" t="s">
        <v>1015</v>
      </c>
      <c r="B476" s="20" t="s">
        <v>621</v>
      </c>
      <c r="C476" s="28" t="str" cm="1">
        <f t="array" ref="C47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76" s="12">
        <v>65</v>
      </c>
      <c r="E476" s="13">
        <v>110</v>
      </c>
      <c r="F476" s="14">
        <v>130</v>
      </c>
      <c r="G476" s="15">
        <v>60</v>
      </c>
      <c r="H476" s="16">
        <v>65</v>
      </c>
      <c r="I476" s="17">
        <v>95</v>
      </c>
      <c r="J476" s="18">
        <f>SUM(BaseStatGenV[[#This Row],[HP]:[Speed]])</f>
        <v>525</v>
      </c>
      <c r="K476" s="42">
        <f>AVERAGE(BaseStatGenV[[#This Row],[HP]:[Speed]])</f>
        <v>87.5</v>
      </c>
    </row>
    <row r="477" spans="1:11" ht="25" customHeight="1" thickTop="1" thickBot="1" x14ac:dyDescent="0.25">
      <c r="A477" s="27" t="s">
        <v>1016</v>
      </c>
      <c r="B477" s="20" t="s">
        <v>622</v>
      </c>
      <c r="C477" s="28" t="str" cm="1">
        <f t="array" ref="C47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77" s="12">
        <v>65</v>
      </c>
      <c r="E477" s="13">
        <v>60</v>
      </c>
      <c r="F477" s="14">
        <v>110</v>
      </c>
      <c r="G477" s="15">
        <v>130</v>
      </c>
      <c r="H477" s="16">
        <v>95</v>
      </c>
      <c r="I477" s="17">
        <v>65</v>
      </c>
      <c r="J477" s="18">
        <f>SUM(BaseStatGenV[[#This Row],[HP]:[Speed]])</f>
        <v>525</v>
      </c>
      <c r="K477" s="42">
        <f>AVERAGE(BaseStatGenV[[#This Row],[HP]:[Speed]])</f>
        <v>87.5</v>
      </c>
    </row>
    <row r="478" spans="1:11" ht="25" customHeight="1" thickTop="1" thickBot="1" x14ac:dyDescent="0.25">
      <c r="A478" s="27" t="s">
        <v>1017</v>
      </c>
      <c r="B478" s="20" t="s">
        <v>623</v>
      </c>
      <c r="C478" s="28" t="str" cm="1">
        <f t="array" ref="C47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78" s="12">
        <v>75</v>
      </c>
      <c r="E478" s="13">
        <v>95</v>
      </c>
      <c r="F478" s="14">
        <v>125</v>
      </c>
      <c r="G478" s="15">
        <v>45</v>
      </c>
      <c r="H478" s="16">
        <v>75</v>
      </c>
      <c r="I478" s="17">
        <v>95</v>
      </c>
      <c r="J478" s="18">
        <f>SUM(BaseStatGenV[[#This Row],[HP]:[Speed]])</f>
        <v>510</v>
      </c>
      <c r="K478" s="42">
        <f>AVERAGE(BaseStatGenV[[#This Row],[HP]:[Speed]])</f>
        <v>85</v>
      </c>
    </row>
    <row r="479" spans="1:11" ht="25" customHeight="1" thickTop="1" thickBot="1" x14ac:dyDescent="0.25">
      <c r="A479" s="27" t="s">
        <v>1018</v>
      </c>
      <c r="B479" s="20" t="s">
        <v>624</v>
      </c>
      <c r="C479" s="28" t="str" cm="1">
        <f t="array" ref="C47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79" s="12">
        <v>110</v>
      </c>
      <c r="E479" s="13">
        <v>130</v>
      </c>
      <c r="F479" s="14">
        <v>80</v>
      </c>
      <c r="G479" s="15">
        <v>70</v>
      </c>
      <c r="H479" s="16">
        <v>60</v>
      </c>
      <c r="I479" s="17">
        <v>80</v>
      </c>
      <c r="J479" s="18">
        <f>SUM(BaseStatGenV[[#This Row],[HP]:[Speed]])</f>
        <v>530</v>
      </c>
      <c r="K479" s="42">
        <f>AVERAGE(BaseStatGenV[[#This Row],[HP]:[Speed]])</f>
        <v>88.333333333333329</v>
      </c>
    </row>
    <row r="480" spans="1:11" ht="25" customHeight="1" thickTop="1" thickBot="1" x14ac:dyDescent="0.25">
      <c r="A480" s="27" t="s">
        <v>1019</v>
      </c>
      <c r="B480" s="20" t="s">
        <v>625</v>
      </c>
      <c r="C480" s="28" t="str" cm="1">
        <f t="array" ref="C48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80" s="12">
        <v>85</v>
      </c>
      <c r="E480" s="13">
        <v>80</v>
      </c>
      <c r="F480" s="14">
        <v>70</v>
      </c>
      <c r="G480" s="15">
        <v>135</v>
      </c>
      <c r="H480" s="16">
        <v>75</v>
      </c>
      <c r="I480" s="17">
        <v>90</v>
      </c>
      <c r="J480" s="18">
        <f>SUM(BaseStatGenV[[#This Row],[HP]:[Speed]])</f>
        <v>535</v>
      </c>
      <c r="K480" s="42">
        <f>AVERAGE(BaseStatGenV[[#This Row],[HP]:[Speed]])</f>
        <v>89.166666666666671</v>
      </c>
    </row>
    <row r="481" spans="1:11" ht="25" customHeight="1" thickTop="1" thickBot="1" x14ac:dyDescent="0.25">
      <c r="A481" s="27" t="s">
        <v>1020</v>
      </c>
      <c r="B481" s="20" t="s">
        <v>626</v>
      </c>
      <c r="C481" s="28" t="str" cm="1">
        <f t="array" ref="C48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81" s="12">
        <v>68</v>
      </c>
      <c r="E481" s="13">
        <v>125</v>
      </c>
      <c r="F481" s="14">
        <v>65</v>
      </c>
      <c r="G481" s="15">
        <v>65</v>
      </c>
      <c r="H481" s="16">
        <v>115</v>
      </c>
      <c r="I481" s="17">
        <v>80</v>
      </c>
      <c r="J481" s="18">
        <f>SUM(BaseStatGenV[[#This Row],[HP]:[Speed]])</f>
        <v>518</v>
      </c>
      <c r="K481" s="42">
        <f>AVERAGE(BaseStatGenV[[#This Row],[HP]:[Speed]])</f>
        <v>86.333333333333329</v>
      </c>
    </row>
    <row r="482" spans="1:11" ht="25" customHeight="1" thickTop="1" thickBot="1" x14ac:dyDescent="0.25">
      <c r="A482" s="27" t="s">
        <v>1021</v>
      </c>
      <c r="B482" s="20" t="s">
        <v>627</v>
      </c>
      <c r="C482" s="28" t="str" cm="1">
        <f t="array" ref="C48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82" s="12">
        <v>60</v>
      </c>
      <c r="E482" s="13">
        <v>55</v>
      </c>
      <c r="F482" s="14">
        <v>145</v>
      </c>
      <c r="G482" s="15">
        <v>75</v>
      </c>
      <c r="H482" s="16">
        <v>150</v>
      </c>
      <c r="I482" s="17">
        <v>40</v>
      </c>
      <c r="J482" s="18">
        <f>SUM(BaseStatGenV[[#This Row],[HP]:[Speed]])</f>
        <v>525</v>
      </c>
      <c r="K482" s="42">
        <f>AVERAGE(BaseStatGenV[[#This Row],[HP]:[Speed]])</f>
        <v>87.5</v>
      </c>
    </row>
    <row r="483" spans="1:11" ht="25" customHeight="1" thickTop="1" thickBot="1" x14ac:dyDescent="0.25">
      <c r="A483" s="27" t="s">
        <v>1022</v>
      </c>
      <c r="B483" s="20" t="s">
        <v>628</v>
      </c>
      <c r="C483" s="28" t="str" cm="1">
        <f t="array" ref="C48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83" s="12">
        <v>45</v>
      </c>
      <c r="E483" s="13">
        <v>100</v>
      </c>
      <c r="F483" s="14">
        <v>135</v>
      </c>
      <c r="G483" s="15">
        <v>65</v>
      </c>
      <c r="H483" s="16">
        <v>135</v>
      </c>
      <c r="I483" s="17">
        <v>45</v>
      </c>
      <c r="J483" s="18">
        <f>SUM(BaseStatGenV[[#This Row],[HP]:[Speed]])</f>
        <v>525</v>
      </c>
      <c r="K483" s="42">
        <f>AVERAGE(BaseStatGenV[[#This Row],[HP]:[Speed]])</f>
        <v>87.5</v>
      </c>
    </row>
    <row r="484" spans="1:11" ht="25" customHeight="1" thickTop="1" thickBot="1" x14ac:dyDescent="0.25">
      <c r="A484" s="27" t="s">
        <v>1023</v>
      </c>
      <c r="B484" s="20" t="s">
        <v>629</v>
      </c>
      <c r="C484" s="28" t="str" cm="1">
        <f t="array" ref="C48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84" s="12">
        <v>70</v>
      </c>
      <c r="E484" s="13">
        <v>80</v>
      </c>
      <c r="F484" s="14">
        <v>70</v>
      </c>
      <c r="G484" s="15">
        <v>80</v>
      </c>
      <c r="H484" s="16">
        <v>70</v>
      </c>
      <c r="I484" s="17">
        <v>110</v>
      </c>
      <c r="J484" s="18">
        <f>SUM(BaseStatGenV[[#This Row],[HP]:[Speed]])</f>
        <v>480</v>
      </c>
      <c r="K484" s="42">
        <f>AVERAGE(BaseStatGenV[[#This Row],[HP]:[Speed]])</f>
        <v>80</v>
      </c>
    </row>
    <row r="485" spans="1:11" ht="25" customHeight="1" thickTop="1" thickBot="1" x14ac:dyDescent="0.25">
      <c r="A485" s="27" t="s">
        <v>1024</v>
      </c>
      <c r="B485" s="20" t="s">
        <v>1505</v>
      </c>
      <c r="C485" s="28" t="str" cm="1">
        <f t="array" ref="C48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85" s="12">
        <v>50</v>
      </c>
      <c r="E485" s="13">
        <v>50</v>
      </c>
      <c r="F485" s="14">
        <v>77</v>
      </c>
      <c r="G485" s="15">
        <v>95</v>
      </c>
      <c r="H485" s="16">
        <v>77</v>
      </c>
      <c r="I485" s="17">
        <v>91</v>
      </c>
      <c r="J485" s="18">
        <f>SUM(BaseStatGenV[[#This Row],[HP]:[Speed]])</f>
        <v>440</v>
      </c>
      <c r="K485" s="42">
        <f>AVERAGE(BaseStatGenV[[#This Row],[HP]:[Speed]])</f>
        <v>73.333333333333329</v>
      </c>
    </row>
    <row r="486" spans="1:11" ht="25" customHeight="1" thickTop="1" thickBot="1" x14ac:dyDescent="0.25">
      <c r="A486" s="27" t="s">
        <v>1024</v>
      </c>
      <c r="B486" s="20" t="s">
        <v>1506</v>
      </c>
      <c r="C486" s="28" t="str" cm="1">
        <f t="array" ref="C48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86" s="12">
        <v>50</v>
      </c>
      <c r="E486" s="13">
        <v>65</v>
      </c>
      <c r="F486" s="14">
        <v>107</v>
      </c>
      <c r="G486" s="15">
        <v>105</v>
      </c>
      <c r="H486" s="16">
        <v>107</v>
      </c>
      <c r="I486" s="17">
        <v>86</v>
      </c>
      <c r="J486" s="18">
        <f>SUM(BaseStatGenV[[#This Row],[HP]:[Speed]])</f>
        <v>520</v>
      </c>
      <c r="K486" s="42">
        <f>AVERAGE(BaseStatGenV[[#This Row],[HP]:[Speed]])</f>
        <v>86.666666666666671</v>
      </c>
    </row>
    <row r="487" spans="1:11" ht="25" customHeight="1" thickTop="1" thickBot="1" x14ac:dyDescent="0.25">
      <c r="A487" s="27" t="s">
        <v>1024</v>
      </c>
      <c r="B487" s="20" t="s">
        <v>1507</v>
      </c>
      <c r="C487" s="28" t="str" cm="1">
        <f t="array" ref="C48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87" s="12">
        <v>50</v>
      </c>
      <c r="E487" s="13">
        <v>65</v>
      </c>
      <c r="F487" s="14">
        <v>107</v>
      </c>
      <c r="G487" s="15">
        <v>105</v>
      </c>
      <c r="H487" s="16">
        <v>107</v>
      </c>
      <c r="I487" s="17">
        <v>86</v>
      </c>
      <c r="J487" s="18">
        <f>SUM(BaseStatGenV[[#This Row],[HP]:[Speed]])</f>
        <v>520</v>
      </c>
      <c r="K487" s="42">
        <f>AVERAGE(BaseStatGenV[[#This Row],[HP]:[Speed]])</f>
        <v>86.666666666666671</v>
      </c>
    </row>
    <row r="488" spans="1:11" ht="25" customHeight="1" thickTop="1" thickBot="1" x14ac:dyDescent="0.25">
      <c r="A488" s="27" t="s">
        <v>1024</v>
      </c>
      <c r="B488" s="20" t="s">
        <v>1508</v>
      </c>
      <c r="C488" s="28" t="str" cm="1">
        <f t="array" ref="C48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88" s="12">
        <v>50</v>
      </c>
      <c r="E488" s="13">
        <v>65</v>
      </c>
      <c r="F488" s="14">
        <v>107</v>
      </c>
      <c r="G488" s="15">
        <v>105</v>
      </c>
      <c r="H488" s="16">
        <v>107</v>
      </c>
      <c r="I488" s="17">
        <v>86</v>
      </c>
      <c r="J488" s="18">
        <f>SUM(BaseStatGenV[[#This Row],[HP]:[Speed]])</f>
        <v>520</v>
      </c>
      <c r="K488" s="42">
        <f>AVERAGE(BaseStatGenV[[#This Row],[HP]:[Speed]])</f>
        <v>86.666666666666671</v>
      </c>
    </row>
    <row r="489" spans="1:11" ht="25" customHeight="1" thickTop="1" thickBot="1" x14ac:dyDescent="0.25">
      <c r="A489" s="27" t="s">
        <v>1024</v>
      </c>
      <c r="B489" s="20" t="s">
        <v>1509</v>
      </c>
      <c r="C489" s="28" t="str" cm="1">
        <f t="array" ref="C48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89" s="12">
        <v>50</v>
      </c>
      <c r="E489" s="13">
        <v>65</v>
      </c>
      <c r="F489" s="14">
        <v>107</v>
      </c>
      <c r="G489" s="15">
        <v>105</v>
      </c>
      <c r="H489" s="16">
        <v>107</v>
      </c>
      <c r="I489" s="17">
        <v>86</v>
      </c>
      <c r="J489" s="18">
        <f>SUM(BaseStatGenV[[#This Row],[HP]:[Speed]])</f>
        <v>520</v>
      </c>
      <c r="K489" s="42">
        <f>AVERAGE(BaseStatGenV[[#This Row],[HP]:[Speed]])</f>
        <v>86.666666666666671</v>
      </c>
    </row>
    <row r="490" spans="1:11" ht="25" customHeight="1" thickTop="1" thickBot="1" x14ac:dyDescent="0.25">
      <c r="A490" s="27" t="s">
        <v>1024</v>
      </c>
      <c r="B490" s="20" t="s">
        <v>1510</v>
      </c>
      <c r="C490" s="28" t="str" cm="1">
        <f t="array" ref="C49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90" s="12">
        <v>50</v>
      </c>
      <c r="E490" s="13">
        <v>65</v>
      </c>
      <c r="F490" s="14">
        <v>107</v>
      </c>
      <c r="G490" s="15">
        <v>105</v>
      </c>
      <c r="H490" s="16">
        <v>107</v>
      </c>
      <c r="I490" s="17">
        <v>86</v>
      </c>
      <c r="J490" s="18">
        <f>SUM(BaseStatGenV[[#This Row],[HP]:[Speed]])</f>
        <v>520</v>
      </c>
      <c r="K490" s="42">
        <f>AVERAGE(BaseStatGenV[[#This Row],[HP]:[Speed]])</f>
        <v>86.666666666666671</v>
      </c>
    </row>
    <row r="491" spans="1:11" ht="25" customHeight="1" thickTop="1" thickBot="1" x14ac:dyDescent="0.25">
      <c r="A491" s="27" t="s">
        <v>1025</v>
      </c>
      <c r="B491" s="20" t="s">
        <v>631</v>
      </c>
      <c r="C491" s="28" t="str" cm="1">
        <f t="array" ref="C49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91" s="12">
        <v>75</v>
      </c>
      <c r="E491" s="13">
        <v>75</v>
      </c>
      <c r="F491" s="14">
        <v>130</v>
      </c>
      <c r="G491" s="15">
        <v>75</v>
      </c>
      <c r="H491" s="16">
        <v>130</v>
      </c>
      <c r="I491" s="17">
        <v>95</v>
      </c>
      <c r="J491" s="18">
        <f>SUM(BaseStatGenV[[#This Row],[HP]:[Speed]])</f>
        <v>580</v>
      </c>
      <c r="K491" s="42">
        <f>AVERAGE(BaseStatGenV[[#This Row],[HP]:[Speed]])</f>
        <v>96.666666666666671</v>
      </c>
    </row>
    <row r="492" spans="1:11" ht="25" customHeight="1" thickTop="1" thickBot="1" x14ac:dyDescent="0.25">
      <c r="A492" s="27" t="s">
        <v>1026</v>
      </c>
      <c r="B492" s="20" t="s">
        <v>632</v>
      </c>
      <c r="C492" s="28" t="str" cm="1">
        <f t="array" ref="C49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92" s="12">
        <v>80</v>
      </c>
      <c r="E492" s="13">
        <v>105</v>
      </c>
      <c r="F492" s="14">
        <v>105</v>
      </c>
      <c r="G492" s="15">
        <v>105</v>
      </c>
      <c r="H492" s="16">
        <v>105</v>
      </c>
      <c r="I492" s="17">
        <v>80</v>
      </c>
      <c r="J492" s="18">
        <f>SUM(BaseStatGenV[[#This Row],[HP]:[Speed]])</f>
        <v>580</v>
      </c>
      <c r="K492" s="42">
        <f>AVERAGE(BaseStatGenV[[#This Row],[HP]:[Speed]])</f>
        <v>96.666666666666671</v>
      </c>
    </row>
    <row r="493" spans="1:11" ht="25" customHeight="1" thickTop="1" thickBot="1" x14ac:dyDescent="0.25">
      <c r="A493" s="27" t="s">
        <v>1027</v>
      </c>
      <c r="B493" s="20" t="s">
        <v>633</v>
      </c>
      <c r="C493" s="28" t="str" cm="1">
        <f t="array" ref="C49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93" s="12">
        <v>75</v>
      </c>
      <c r="E493" s="13">
        <v>125</v>
      </c>
      <c r="F493" s="14">
        <v>70</v>
      </c>
      <c r="G493" s="15">
        <v>125</v>
      </c>
      <c r="H493" s="16">
        <v>70</v>
      </c>
      <c r="I493" s="17">
        <v>115</v>
      </c>
      <c r="J493" s="18">
        <f>SUM(BaseStatGenV[[#This Row],[HP]:[Speed]])</f>
        <v>580</v>
      </c>
      <c r="K493" s="42">
        <f>AVERAGE(BaseStatGenV[[#This Row],[HP]:[Speed]])</f>
        <v>96.666666666666671</v>
      </c>
    </row>
    <row r="494" spans="1:11" ht="25" customHeight="1" thickTop="1" thickBot="1" x14ac:dyDescent="0.25">
      <c r="A494" s="27" t="s">
        <v>1028</v>
      </c>
      <c r="B494" s="20" t="s">
        <v>634</v>
      </c>
      <c r="C494" s="28" t="str" cm="1">
        <f t="array" ref="C49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94" s="12">
        <v>100</v>
      </c>
      <c r="E494" s="13">
        <v>120</v>
      </c>
      <c r="F494" s="14">
        <v>120</v>
      </c>
      <c r="G494" s="15">
        <v>150</v>
      </c>
      <c r="H494" s="16">
        <v>100</v>
      </c>
      <c r="I494" s="17">
        <v>90</v>
      </c>
      <c r="J494" s="18">
        <f>SUM(BaseStatGenV[[#This Row],[HP]:[Speed]])</f>
        <v>680</v>
      </c>
      <c r="K494" s="42">
        <f>AVERAGE(BaseStatGenV[[#This Row],[HP]:[Speed]])</f>
        <v>113.33333333333333</v>
      </c>
    </row>
    <row r="495" spans="1:11" ht="25" customHeight="1" thickTop="1" thickBot="1" x14ac:dyDescent="0.25">
      <c r="A495" s="27" t="s">
        <v>1029</v>
      </c>
      <c r="B495" s="20" t="s">
        <v>635</v>
      </c>
      <c r="C495" s="28" t="str" cm="1">
        <f t="array" ref="C49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95" s="12">
        <v>90</v>
      </c>
      <c r="E495" s="13">
        <v>120</v>
      </c>
      <c r="F495" s="14">
        <v>100</v>
      </c>
      <c r="G495" s="15">
        <v>150</v>
      </c>
      <c r="H495" s="16">
        <v>120</v>
      </c>
      <c r="I495" s="17">
        <v>100</v>
      </c>
      <c r="J495" s="18">
        <f>SUM(BaseStatGenV[[#This Row],[HP]:[Speed]])</f>
        <v>680</v>
      </c>
      <c r="K495" s="42">
        <f>AVERAGE(BaseStatGenV[[#This Row],[HP]:[Speed]])</f>
        <v>113.33333333333333</v>
      </c>
    </row>
    <row r="496" spans="1:11" ht="25" customHeight="1" thickTop="1" thickBot="1" x14ac:dyDescent="0.25">
      <c r="A496" s="27" t="s">
        <v>1030</v>
      </c>
      <c r="B496" s="20" t="s">
        <v>636</v>
      </c>
      <c r="C496" s="28" t="str" cm="1">
        <f t="array" ref="C49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96" s="12">
        <v>91</v>
      </c>
      <c r="E496" s="13">
        <v>90</v>
      </c>
      <c r="F496" s="14">
        <v>106</v>
      </c>
      <c r="G496" s="15">
        <v>130</v>
      </c>
      <c r="H496" s="16">
        <v>106</v>
      </c>
      <c r="I496" s="17">
        <v>77</v>
      </c>
      <c r="J496" s="18">
        <f>SUM(BaseStatGenV[[#This Row],[HP]:[Speed]])</f>
        <v>600</v>
      </c>
      <c r="K496" s="42">
        <f>AVERAGE(BaseStatGenV[[#This Row],[HP]:[Speed]])</f>
        <v>100</v>
      </c>
    </row>
    <row r="497" spans="1:11" ht="25" customHeight="1" thickTop="1" thickBot="1" x14ac:dyDescent="0.25">
      <c r="A497" s="27" t="s">
        <v>1031</v>
      </c>
      <c r="B497" s="20" t="s">
        <v>637</v>
      </c>
      <c r="C497" s="28" t="str" cm="1">
        <f t="array" ref="C49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97" s="12">
        <v>110</v>
      </c>
      <c r="E497" s="13">
        <v>160</v>
      </c>
      <c r="F497" s="14">
        <v>110</v>
      </c>
      <c r="G497" s="15">
        <v>80</v>
      </c>
      <c r="H497" s="16">
        <v>110</v>
      </c>
      <c r="I497" s="17">
        <v>100</v>
      </c>
      <c r="J497" s="18">
        <f>SUM(BaseStatGenV[[#This Row],[HP]:[Speed]])</f>
        <v>670</v>
      </c>
      <c r="K497" s="42">
        <f>AVERAGE(BaseStatGenV[[#This Row],[HP]:[Speed]])</f>
        <v>111.66666666666667</v>
      </c>
    </row>
    <row r="498" spans="1:11" ht="25" customHeight="1" thickTop="1" thickBot="1" x14ac:dyDescent="0.25">
      <c r="A498" s="27" t="s">
        <v>1032</v>
      </c>
      <c r="B498" s="20" t="s">
        <v>1511</v>
      </c>
      <c r="C498" s="28" t="str" cm="1">
        <f t="array" ref="C49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98" s="12">
        <v>150</v>
      </c>
      <c r="E498" s="13">
        <v>100</v>
      </c>
      <c r="F498" s="14">
        <v>120</v>
      </c>
      <c r="G498" s="15">
        <v>100</v>
      </c>
      <c r="H498" s="16">
        <v>120</v>
      </c>
      <c r="I498" s="17">
        <v>90</v>
      </c>
      <c r="J498" s="18">
        <f>SUM(BaseStatGenV[[#This Row],[HP]:[Speed]])</f>
        <v>680</v>
      </c>
      <c r="K498" s="42">
        <f>AVERAGE(BaseStatGenV[[#This Row],[HP]:[Speed]])</f>
        <v>113.33333333333333</v>
      </c>
    </row>
    <row r="499" spans="1:11" ht="25" customHeight="1" thickTop="1" thickBot="1" x14ac:dyDescent="0.25">
      <c r="A499" s="27" t="s">
        <v>1032</v>
      </c>
      <c r="B499" s="20" t="s">
        <v>1512</v>
      </c>
      <c r="C499" s="28" t="str" cm="1">
        <f t="array" ref="C49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499" s="12">
        <v>150</v>
      </c>
      <c r="E499" s="13">
        <v>120</v>
      </c>
      <c r="F499" s="14">
        <v>100</v>
      </c>
      <c r="G499" s="15">
        <v>120</v>
      </c>
      <c r="H499" s="16">
        <v>100</v>
      </c>
      <c r="I499" s="17">
        <v>90</v>
      </c>
      <c r="J499" s="18">
        <f>SUM(BaseStatGenV[[#This Row],[HP]:[Speed]])</f>
        <v>680</v>
      </c>
      <c r="K499" s="42">
        <f>AVERAGE(BaseStatGenV[[#This Row],[HP]:[Speed]])</f>
        <v>113.33333333333333</v>
      </c>
    </row>
    <row r="500" spans="1:11" ht="25" customHeight="1" thickTop="1" thickBot="1" x14ac:dyDescent="0.25">
      <c r="A500" s="27" t="s">
        <v>1033</v>
      </c>
      <c r="B500" s="20" t="s">
        <v>639</v>
      </c>
      <c r="C500" s="28" t="str" cm="1">
        <f t="array" ref="C50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500" s="12">
        <v>120</v>
      </c>
      <c r="E500" s="13">
        <v>70</v>
      </c>
      <c r="F500" s="14">
        <v>120</v>
      </c>
      <c r="G500" s="15">
        <v>75</v>
      </c>
      <c r="H500" s="16">
        <v>130</v>
      </c>
      <c r="I500" s="17">
        <v>85</v>
      </c>
      <c r="J500" s="18">
        <f>SUM(BaseStatGenV[[#This Row],[HP]:[Speed]])</f>
        <v>600</v>
      </c>
      <c r="K500" s="42">
        <f>AVERAGE(BaseStatGenV[[#This Row],[HP]:[Speed]])</f>
        <v>100</v>
      </c>
    </row>
    <row r="501" spans="1:11" ht="25" customHeight="1" thickTop="1" thickBot="1" x14ac:dyDescent="0.25">
      <c r="A501" s="27" t="s">
        <v>1034</v>
      </c>
      <c r="B501" s="20" t="s">
        <v>640</v>
      </c>
      <c r="C501" s="28" t="str" cm="1">
        <f t="array" ref="C50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501" s="12">
        <v>80</v>
      </c>
      <c r="E501" s="13">
        <v>80</v>
      </c>
      <c r="F501" s="14">
        <v>80</v>
      </c>
      <c r="G501" s="15">
        <v>80</v>
      </c>
      <c r="H501" s="16">
        <v>80</v>
      </c>
      <c r="I501" s="17">
        <v>80</v>
      </c>
      <c r="J501" s="18">
        <f>SUM(BaseStatGenV[[#This Row],[HP]:[Speed]])</f>
        <v>480</v>
      </c>
      <c r="K501" s="42">
        <f>AVERAGE(BaseStatGenV[[#This Row],[HP]:[Speed]])</f>
        <v>80</v>
      </c>
    </row>
    <row r="502" spans="1:11" ht="25" customHeight="1" thickTop="1" thickBot="1" x14ac:dyDescent="0.25">
      <c r="A502" s="27" t="s">
        <v>1035</v>
      </c>
      <c r="B502" s="20" t="s">
        <v>641</v>
      </c>
      <c r="C502" s="28" t="str" cm="1">
        <f t="array" ref="C50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502" s="12">
        <v>100</v>
      </c>
      <c r="E502" s="13">
        <v>100</v>
      </c>
      <c r="F502" s="14">
        <v>100</v>
      </c>
      <c r="G502" s="15">
        <v>100</v>
      </c>
      <c r="H502" s="16">
        <v>100</v>
      </c>
      <c r="I502" s="17">
        <v>100</v>
      </c>
      <c r="J502" s="18">
        <f>SUM(BaseStatGenV[[#This Row],[HP]:[Speed]])</f>
        <v>600</v>
      </c>
      <c r="K502" s="42">
        <f>AVERAGE(BaseStatGenV[[#This Row],[HP]:[Speed]])</f>
        <v>100</v>
      </c>
    </row>
    <row r="503" spans="1:11" ht="25" customHeight="1" thickTop="1" thickBot="1" x14ac:dyDescent="0.25">
      <c r="A503" s="27" t="s">
        <v>1036</v>
      </c>
      <c r="B503" s="20" t="s">
        <v>642</v>
      </c>
      <c r="C503" s="28" t="str" cm="1">
        <f t="array" ref="C50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503" s="12">
        <v>70</v>
      </c>
      <c r="E503" s="13">
        <v>90</v>
      </c>
      <c r="F503" s="14">
        <v>90</v>
      </c>
      <c r="G503" s="15">
        <v>135</v>
      </c>
      <c r="H503" s="16">
        <v>90</v>
      </c>
      <c r="I503" s="17">
        <v>125</v>
      </c>
      <c r="J503" s="18">
        <f>SUM(BaseStatGenV[[#This Row],[HP]:[Speed]])</f>
        <v>600</v>
      </c>
      <c r="K503" s="42">
        <f>AVERAGE(BaseStatGenV[[#This Row],[HP]:[Speed]])</f>
        <v>100</v>
      </c>
    </row>
    <row r="504" spans="1:11" ht="25" customHeight="1" thickTop="1" thickBot="1" x14ac:dyDescent="0.25">
      <c r="A504" s="27" t="s">
        <v>1037</v>
      </c>
      <c r="B504" s="20" t="s">
        <v>1044</v>
      </c>
      <c r="C504" s="28" t="str" cm="1">
        <f t="array" ref="C50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504" s="12">
        <v>100</v>
      </c>
      <c r="E504" s="13">
        <v>100</v>
      </c>
      <c r="F504" s="14">
        <v>100</v>
      </c>
      <c r="G504" s="15">
        <v>100</v>
      </c>
      <c r="H504" s="16">
        <v>100</v>
      </c>
      <c r="I504" s="17">
        <v>100</v>
      </c>
      <c r="J504" s="18">
        <f>SUM(BaseStatGenV[[#This Row],[HP]:[Speed]])</f>
        <v>600</v>
      </c>
      <c r="K504" s="42">
        <f>AVERAGE(BaseStatGenV[[#This Row],[HP]:[Speed]])</f>
        <v>100</v>
      </c>
    </row>
    <row r="505" spans="1:11" ht="25" customHeight="1" thickTop="1" thickBot="1" x14ac:dyDescent="0.25">
      <c r="A505" s="27" t="s">
        <v>1037</v>
      </c>
      <c r="B505" s="20" t="s">
        <v>1045</v>
      </c>
      <c r="C505" s="28" t="str" cm="1">
        <f t="array" ref="C50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505" s="12">
        <v>100</v>
      </c>
      <c r="E505" s="13">
        <v>103</v>
      </c>
      <c r="F505" s="14">
        <v>75</v>
      </c>
      <c r="G505" s="15">
        <v>120</v>
      </c>
      <c r="H505" s="16">
        <v>75</v>
      </c>
      <c r="I505" s="17">
        <v>127</v>
      </c>
      <c r="J505" s="18">
        <f>SUM(BaseStatGenV[[#This Row],[HP]:[Speed]])</f>
        <v>600</v>
      </c>
      <c r="K505" s="42">
        <f>AVERAGE(BaseStatGenV[[#This Row],[HP]:[Speed]])</f>
        <v>100</v>
      </c>
    </row>
    <row r="506" spans="1:11" ht="25" customHeight="1" thickTop="1" thickBot="1" x14ac:dyDescent="0.25">
      <c r="A506" s="27" t="s">
        <v>1038</v>
      </c>
      <c r="B506" s="20" t="s">
        <v>644</v>
      </c>
      <c r="C506" s="28" t="str" cm="1">
        <f t="array" ref="C50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Sinnoh</v>
      </c>
      <c r="D506" s="12">
        <v>120</v>
      </c>
      <c r="E506" s="13">
        <v>120</v>
      </c>
      <c r="F506" s="14">
        <v>120</v>
      </c>
      <c r="G506" s="15">
        <v>120</v>
      </c>
      <c r="H506" s="16">
        <v>120</v>
      </c>
      <c r="I506" s="17">
        <v>120</v>
      </c>
      <c r="J506" s="18">
        <f>SUM(BaseStatGenV[[#This Row],[HP]:[Speed]])</f>
        <v>720</v>
      </c>
      <c r="K506" s="42">
        <f>AVERAGE(BaseStatGenV[[#This Row],[HP]:[Speed]])</f>
        <v>120</v>
      </c>
    </row>
    <row r="507" spans="1:11" ht="25" customHeight="1" thickTop="1" thickBot="1" x14ac:dyDescent="0.25">
      <c r="A507" s="27" t="s">
        <v>1039</v>
      </c>
      <c r="B507" s="20" t="s">
        <v>1046</v>
      </c>
      <c r="C507" s="28" t="str" cm="1">
        <f t="array" ref="C50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07" s="12">
        <v>100</v>
      </c>
      <c r="E507" s="13">
        <v>100</v>
      </c>
      <c r="F507" s="14">
        <v>100</v>
      </c>
      <c r="G507" s="15">
        <v>100</v>
      </c>
      <c r="H507" s="16">
        <v>100</v>
      </c>
      <c r="I507" s="17">
        <v>100</v>
      </c>
      <c r="J507" s="18">
        <f>SUM(BaseStatGenV[[#This Row],[HP]:[Speed]])</f>
        <v>600</v>
      </c>
      <c r="K507" s="42">
        <f>AVERAGE(BaseStatGenV[[#This Row],[HP]:[Speed]])</f>
        <v>100</v>
      </c>
    </row>
    <row r="508" spans="1:11" ht="25" customHeight="1" thickTop="1" thickBot="1" x14ac:dyDescent="0.25">
      <c r="A508" s="27" t="s">
        <v>1040</v>
      </c>
      <c r="B508" s="20" t="s">
        <v>1047</v>
      </c>
      <c r="C508" s="28" t="str" cm="1">
        <f t="array" ref="C50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08" s="12">
        <v>45</v>
      </c>
      <c r="E508" s="13">
        <v>45</v>
      </c>
      <c r="F508" s="14">
        <v>55</v>
      </c>
      <c r="G508" s="15">
        <v>45</v>
      </c>
      <c r="H508" s="16">
        <v>55</v>
      </c>
      <c r="I508" s="17">
        <v>63</v>
      </c>
      <c r="J508" s="18">
        <f>SUM(BaseStatGenV[[#This Row],[HP]:[Speed]])</f>
        <v>308</v>
      </c>
      <c r="K508" s="42">
        <f>AVERAGE(BaseStatGenV[[#This Row],[HP]:[Speed]])</f>
        <v>51.333333333333336</v>
      </c>
    </row>
    <row r="509" spans="1:11" ht="25" customHeight="1" thickTop="1" thickBot="1" x14ac:dyDescent="0.25">
      <c r="A509" s="27" t="s">
        <v>1041</v>
      </c>
      <c r="B509" s="20" t="s">
        <v>1048</v>
      </c>
      <c r="C509" s="28" t="str" cm="1">
        <f t="array" ref="C50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09" s="12">
        <v>60</v>
      </c>
      <c r="E509" s="13">
        <v>60</v>
      </c>
      <c r="F509" s="14">
        <v>75</v>
      </c>
      <c r="G509" s="15">
        <v>60</v>
      </c>
      <c r="H509" s="16">
        <v>75</v>
      </c>
      <c r="I509" s="17">
        <v>83</v>
      </c>
      <c r="J509" s="18">
        <f>SUM(BaseStatGenV[[#This Row],[HP]:[Speed]])</f>
        <v>413</v>
      </c>
      <c r="K509" s="42">
        <f>AVERAGE(BaseStatGenV[[#This Row],[HP]:[Speed]])</f>
        <v>68.833333333333329</v>
      </c>
    </row>
    <row r="510" spans="1:11" ht="25" customHeight="1" thickTop="1" thickBot="1" x14ac:dyDescent="0.25">
      <c r="A510" s="27" t="s">
        <v>1042</v>
      </c>
      <c r="B510" s="20" t="s">
        <v>1049</v>
      </c>
      <c r="C510" s="28" t="str" cm="1">
        <f t="array" ref="C51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10" s="12">
        <v>75</v>
      </c>
      <c r="E510" s="13">
        <v>75</v>
      </c>
      <c r="F510" s="14">
        <v>95</v>
      </c>
      <c r="G510" s="15">
        <v>75</v>
      </c>
      <c r="H510" s="16">
        <v>95</v>
      </c>
      <c r="I510" s="17">
        <v>113</v>
      </c>
      <c r="J510" s="18">
        <f>SUM(BaseStatGenV[[#This Row],[HP]:[Speed]])</f>
        <v>528</v>
      </c>
      <c r="K510" s="42">
        <f>AVERAGE(BaseStatGenV[[#This Row],[HP]:[Speed]])</f>
        <v>88</v>
      </c>
    </row>
    <row r="511" spans="1:11" ht="25" customHeight="1" thickTop="1" thickBot="1" x14ac:dyDescent="0.25">
      <c r="A511" s="27" t="s">
        <v>1043</v>
      </c>
      <c r="B511" s="20" t="s">
        <v>1050</v>
      </c>
      <c r="C511" s="28" t="str" cm="1">
        <f t="array" ref="C51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11" s="12">
        <v>65</v>
      </c>
      <c r="E511" s="13">
        <v>63</v>
      </c>
      <c r="F511" s="14">
        <v>45</v>
      </c>
      <c r="G511" s="15">
        <v>45</v>
      </c>
      <c r="H511" s="16">
        <v>45</v>
      </c>
      <c r="I511" s="17">
        <v>45</v>
      </c>
      <c r="J511" s="18">
        <f>SUM(BaseStatGenV[[#This Row],[HP]:[Speed]])</f>
        <v>308</v>
      </c>
      <c r="K511" s="42">
        <f>AVERAGE(BaseStatGenV[[#This Row],[HP]:[Speed]])</f>
        <v>51.333333333333336</v>
      </c>
    </row>
    <row r="512" spans="1:11" ht="25" customHeight="1" thickTop="1" thickBot="1" x14ac:dyDescent="0.25">
      <c r="A512" s="27" t="s">
        <v>1281</v>
      </c>
      <c r="B512" s="20" t="s">
        <v>1051</v>
      </c>
      <c r="C512" s="28" t="str" cm="1">
        <f t="array" ref="C51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12" s="12">
        <v>90</v>
      </c>
      <c r="E512" s="13">
        <v>93</v>
      </c>
      <c r="F512" s="14">
        <v>55</v>
      </c>
      <c r="G512" s="15">
        <v>70</v>
      </c>
      <c r="H512" s="16">
        <v>55</v>
      </c>
      <c r="I512" s="17">
        <v>55</v>
      </c>
      <c r="J512" s="18">
        <f>SUM(BaseStatGenV[[#This Row],[HP]:[Speed]])</f>
        <v>418</v>
      </c>
      <c r="K512" s="42">
        <f>AVERAGE(BaseStatGenV[[#This Row],[HP]:[Speed]])</f>
        <v>69.666666666666671</v>
      </c>
    </row>
    <row r="513" spans="1:11" ht="25" customHeight="1" thickTop="1" thickBot="1" x14ac:dyDescent="0.25">
      <c r="A513" s="27" t="s">
        <v>1282</v>
      </c>
      <c r="B513" s="20" t="s">
        <v>1052</v>
      </c>
      <c r="C513" s="28" t="str" cm="1">
        <f t="array" ref="C51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13" s="12">
        <v>110</v>
      </c>
      <c r="E513" s="13">
        <v>123</v>
      </c>
      <c r="F513" s="14">
        <v>65</v>
      </c>
      <c r="G513" s="15">
        <v>100</v>
      </c>
      <c r="H513" s="16">
        <v>65</v>
      </c>
      <c r="I513" s="17">
        <v>65</v>
      </c>
      <c r="J513" s="18">
        <f>SUM(BaseStatGenV[[#This Row],[HP]:[Speed]])</f>
        <v>528</v>
      </c>
      <c r="K513" s="42">
        <f>AVERAGE(BaseStatGenV[[#This Row],[HP]:[Speed]])</f>
        <v>88</v>
      </c>
    </row>
    <row r="514" spans="1:11" ht="25" customHeight="1" thickTop="1" thickBot="1" x14ac:dyDescent="0.25">
      <c r="A514" s="27" t="s">
        <v>1283</v>
      </c>
      <c r="B514" s="20" t="s">
        <v>1053</v>
      </c>
      <c r="C514" s="28" t="str" cm="1">
        <f t="array" ref="C51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14" s="12">
        <v>55</v>
      </c>
      <c r="E514" s="13">
        <v>55</v>
      </c>
      <c r="F514" s="14">
        <v>45</v>
      </c>
      <c r="G514" s="15">
        <v>63</v>
      </c>
      <c r="H514" s="16">
        <v>45</v>
      </c>
      <c r="I514" s="17">
        <v>45</v>
      </c>
      <c r="J514" s="18">
        <f>SUM(BaseStatGenV[[#This Row],[HP]:[Speed]])</f>
        <v>308</v>
      </c>
      <c r="K514" s="42">
        <f>AVERAGE(BaseStatGenV[[#This Row],[HP]:[Speed]])</f>
        <v>51.333333333333336</v>
      </c>
    </row>
    <row r="515" spans="1:11" ht="25" customHeight="1" thickTop="1" thickBot="1" x14ac:dyDescent="0.25">
      <c r="A515" s="27" t="s">
        <v>1284</v>
      </c>
      <c r="B515" s="20" t="s">
        <v>1054</v>
      </c>
      <c r="C515" s="28" t="str" cm="1">
        <f t="array" ref="C51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15" s="12">
        <v>75</v>
      </c>
      <c r="E515" s="13">
        <v>75</v>
      </c>
      <c r="F515" s="14">
        <v>60</v>
      </c>
      <c r="G515" s="15">
        <v>83</v>
      </c>
      <c r="H515" s="16">
        <v>60</v>
      </c>
      <c r="I515" s="17">
        <v>60</v>
      </c>
      <c r="J515" s="18">
        <f>SUM(BaseStatGenV[[#This Row],[HP]:[Speed]])</f>
        <v>413</v>
      </c>
      <c r="K515" s="42">
        <f>AVERAGE(BaseStatGenV[[#This Row],[HP]:[Speed]])</f>
        <v>68.833333333333329</v>
      </c>
    </row>
    <row r="516" spans="1:11" ht="25" customHeight="1" thickTop="1" thickBot="1" x14ac:dyDescent="0.25">
      <c r="A516" s="27" t="s">
        <v>1285</v>
      </c>
      <c r="B516" s="20" t="s">
        <v>1055</v>
      </c>
      <c r="C516" s="28" t="str" cm="1">
        <f t="array" ref="C51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16" s="12">
        <v>95</v>
      </c>
      <c r="E516" s="13">
        <v>100</v>
      </c>
      <c r="F516" s="14">
        <v>85</v>
      </c>
      <c r="G516" s="15">
        <v>108</v>
      </c>
      <c r="H516" s="16">
        <v>70</v>
      </c>
      <c r="I516" s="17">
        <v>70</v>
      </c>
      <c r="J516" s="18">
        <f>SUM(BaseStatGenV[[#This Row],[HP]:[Speed]])</f>
        <v>528</v>
      </c>
      <c r="K516" s="42">
        <f>AVERAGE(BaseStatGenV[[#This Row],[HP]:[Speed]])</f>
        <v>88</v>
      </c>
    </row>
    <row r="517" spans="1:11" ht="25" customHeight="1" thickTop="1" thickBot="1" x14ac:dyDescent="0.25">
      <c r="A517" s="27" t="s">
        <v>1286</v>
      </c>
      <c r="B517" s="20" t="s">
        <v>1056</v>
      </c>
      <c r="C517" s="28" t="str" cm="1">
        <f t="array" ref="C51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17" s="12">
        <v>45</v>
      </c>
      <c r="E517" s="13">
        <v>55</v>
      </c>
      <c r="F517" s="14">
        <v>39</v>
      </c>
      <c r="G517" s="15">
        <v>35</v>
      </c>
      <c r="H517" s="16">
        <v>39</v>
      </c>
      <c r="I517" s="17">
        <v>42</v>
      </c>
      <c r="J517" s="18">
        <f>SUM(BaseStatGenV[[#This Row],[HP]:[Speed]])</f>
        <v>255</v>
      </c>
      <c r="K517" s="42">
        <f>AVERAGE(BaseStatGenV[[#This Row],[HP]:[Speed]])</f>
        <v>42.5</v>
      </c>
    </row>
    <row r="518" spans="1:11" ht="25" customHeight="1" thickTop="1" thickBot="1" x14ac:dyDescent="0.25">
      <c r="A518" s="27" t="s">
        <v>1287</v>
      </c>
      <c r="B518" s="20" t="s">
        <v>1057</v>
      </c>
      <c r="C518" s="28" t="str" cm="1">
        <f t="array" ref="C51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18" s="12">
        <v>60</v>
      </c>
      <c r="E518" s="13">
        <v>85</v>
      </c>
      <c r="F518" s="14">
        <v>69</v>
      </c>
      <c r="G518" s="15">
        <v>60</v>
      </c>
      <c r="H518" s="16">
        <v>69</v>
      </c>
      <c r="I518" s="17">
        <v>77</v>
      </c>
      <c r="J518" s="18">
        <f>SUM(BaseStatGenV[[#This Row],[HP]:[Speed]])</f>
        <v>420</v>
      </c>
      <c r="K518" s="42">
        <f>AVERAGE(BaseStatGenV[[#This Row],[HP]:[Speed]])</f>
        <v>70</v>
      </c>
    </row>
    <row r="519" spans="1:11" ht="25" customHeight="1" thickTop="1" thickBot="1" x14ac:dyDescent="0.25">
      <c r="A519" s="27" t="s">
        <v>1288</v>
      </c>
      <c r="B519" s="20" t="s">
        <v>1058</v>
      </c>
      <c r="C519" s="28" t="str" cm="1">
        <f t="array" ref="C51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19" s="12">
        <v>45</v>
      </c>
      <c r="E519" s="13">
        <v>60</v>
      </c>
      <c r="F519" s="14">
        <v>45</v>
      </c>
      <c r="G519" s="15">
        <v>25</v>
      </c>
      <c r="H519" s="16">
        <v>45</v>
      </c>
      <c r="I519" s="17">
        <v>55</v>
      </c>
      <c r="J519" s="18">
        <f>SUM(BaseStatGenV[[#This Row],[HP]:[Speed]])</f>
        <v>275</v>
      </c>
      <c r="K519" s="42">
        <f>AVERAGE(BaseStatGenV[[#This Row],[HP]:[Speed]])</f>
        <v>45.833333333333336</v>
      </c>
    </row>
    <row r="520" spans="1:11" ht="25" customHeight="1" thickTop="1" thickBot="1" x14ac:dyDescent="0.25">
      <c r="A520" s="27" t="s">
        <v>1289</v>
      </c>
      <c r="B520" s="20" t="s">
        <v>1059</v>
      </c>
      <c r="C520" s="28" t="str" cm="1">
        <f t="array" ref="C52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20" s="12">
        <v>65</v>
      </c>
      <c r="E520" s="13">
        <v>80</v>
      </c>
      <c r="F520" s="14">
        <v>65</v>
      </c>
      <c r="G520" s="15">
        <v>35</v>
      </c>
      <c r="H520" s="16">
        <v>65</v>
      </c>
      <c r="I520" s="17">
        <v>60</v>
      </c>
      <c r="J520" s="18">
        <f>SUM(BaseStatGenV[[#This Row],[HP]:[Speed]])</f>
        <v>370</v>
      </c>
      <c r="K520" s="42">
        <f>AVERAGE(BaseStatGenV[[#This Row],[HP]:[Speed]])</f>
        <v>61.666666666666664</v>
      </c>
    </row>
    <row r="521" spans="1:11" ht="25" customHeight="1" thickTop="1" thickBot="1" x14ac:dyDescent="0.25">
      <c r="A521" s="27" t="s">
        <v>1290</v>
      </c>
      <c r="B521" s="20" t="s">
        <v>1060</v>
      </c>
      <c r="C521" s="28" t="str" cm="1">
        <f t="array" ref="C52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21" s="12">
        <v>85</v>
      </c>
      <c r="E521" s="13">
        <v>100</v>
      </c>
      <c r="F521" s="14">
        <v>90</v>
      </c>
      <c r="G521" s="15">
        <v>45</v>
      </c>
      <c r="H521" s="16">
        <v>90</v>
      </c>
      <c r="I521" s="17">
        <v>80</v>
      </c>
      <c r="J521" s="18">
        <f>SUM(BaseStatGenV[[#This Row],[HP]:[Speed]])</f>
        <v>490</v>
      </c>
      <c r="K521" s="42">
        <f>AVERAGE(BaseStatGenV[[#This Row],[HP]:[Speed]])</f>
        <v>81.666666666666671</v>
      </c>
    </row>
    <row r="522" spans="1:11" ht="25" customHeight="1" thickTop="1" thickBot="1" x14ac:dyDescent="0.25">
      <c r="A522" s="27" t="s">
        <v>1291</v>
      </c>
      <c r="B522" s="20" t="s">
        <v>1061</v>
      </c>
      <c r="C522" s="28" t="str" cm="1">
        <f t="array" ref="C52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22" s="12">
        <v>41</v>
      </c>
      <c r="E522" s="13">
        <v>50</v>
      </c>
      <c r="F522" s="14">
        <v>37</v>
      </c>
      <c r="G522" s="15">
        <v>50</v>
      </c>
      <c r="H522" s="16">
        <v>37</v>
      </c>
      <c r="I522" s="17">
        <v>66</v>
      </c>
      <c r="J522" s="18">
        <f>SUM(BaseStatGenV[[#This Row],[HP]:[Speed]])</f>
        <v>281</v>
      </c>
      <c r="K522" s="42">
        <f>AVERAGE(BaseStatGenV[[#This Row],[HP]:[Speed]])</f>
        <v>46.833333333333336</v>
      </c>
    </row>
    <row r="523" spans="1:11" ht="25" customHeight="1" thickTop="1" thickBot="1" x14ac:dyDescent="0.25">
      <c r="A523" s="27" t="s">
        <v>1292</v>
      </c>
      <c r="B523" s="20" t="s">
        <v>1062</v>
      </c>
      <c r="C523" s="28" t="str" cm="1">
        <f t="array" ref="C52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23" s="12">
        <v>64</v>
      </c>
      <c r="E523" s="13">
        <v>88</v>
      </c>
      <c r="F523" s="14">
        <v>50</v>
      </c>
      <c r="G523" s="15">
        <v>88</v>
      </c>
      <c r="H523" s="16">
        <v>50</v>
      </c>
      <c r="I523" s="17">
        <v>106</v>
      </c>
      <c r="J523" s="18">
        <f>SUM(BaseStatGenV[[#This Row],[HP]:[Speed]])</f>
        <v>446</v>
      </c>
      <c r="K523" s="42">
        <f>AVERAGE(BaseStatGenV[[#This Row],[HP]:[Speed]])</f>
        <v>74.333333333333329</v>
      </c>
    </row>
    <row r="524" spans="1:11" ht="25" customHeight="1" thickTop="1" thickBot="1" x14ac:dyDescent="0.25">
      <c r="A524" s="27" t="s">
        <v>1293</v>
      </c>
      <c r="B524" s="20" t="s">
        <v>1063</v>
      </c>
      <c r="C524" s="28" t="str" cm="1">
        <f t="array" ref="C52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24" s="12">
        <v>50</v>
      </c>
      <c r="E524" s="13">
        <v>53</v>
      </c>
      <c r="F524" s="14">
        <v>48</v>
      </c>
      <c r="G524" s="15">
        <v>53</v>
      </c>
      <c r="H524" s="16">
        <v>48</v>
      </c>
      <c r="I524" s="17">
        <v>64</v>
      </c>
      <c r="J524" s="18">
        <f>SUM(BaseStatGenV[[#This Row],[HP]:[Speed]])</f>
        <v>316</v>
      </c>
      <c r="K524" s="42">
        <f>AVERAGE(BaseStatGenV[[#This Row],[HP]:[Speed]])</f>
        <v>52.666666666666664</v>
      </c>
    </row>
    <row r="525" spans="1:11" ht="25" customHeight="1" thickTop="1" thickBot="1" x14ac:dyDescent="0.25">
      <c r="A525" s="27" t="s">
        <v>1294</v>
      </c>
      <c r="B525" s="20" t="s">
        <v>1064</v>
      </c>
      <c r="C525" s="28" t="str" cm="1">
        <f t="array" ref="C52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25" s="12">
        <v>75</v>
      </c>
      <c r="E525" s="13">
        <v>98</v>
      </c>
      <c r="F525" s="14">
        <v>63</v>
      </c>
      <c r="G525" s="15">
        <v>98</v>
      </c>
      <c r="H525" s="16">
        <v>63</v>
      </c>
      <c r="I525" s="17">
        <v>101</v>
      </c>
      <c r="J525" s="18">
        <f>SUM(BaseStatGenV[[#This Row],[HP]:[Speed]])</f>
        <v>498</v>
      </c>
      <c r="K525" s="42">
        <f>AVERAGE(BaseStatGenV[[#This Row],[HP]:[Speed]])</f>
        <v>83</v>
      </c>
    </row>
    <row r="526" spans="1:11" ht="25" customHeight="1" thickTop="1" thickBot="1" x14ac:dyDescent="0.25">
      <c r="A526" s="27" t="s">
        <v>1295</v>
      </c>
      <c r="B526" s="20" t="s">
        <v>1065</v>
      </c>
      <c r="C526" s="28" t="str" cm="1">
        <f t="array" ref="C52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26" s="12">
        <v>50</v>
      </c>
      <c r="E526" s="13">
        <v>53</v>
      </c>
      <c r="F526" s="14">
        <v>48</v>
      </c>
      <c r="G526" s="15">
        <v>53</v>
      </c>
      <c r="H526" s="16">
        <v>48</v>
      </c>
      <c r="I526" s="17">
        <v>64</v>
      </c>
      <c r="J526" s="18">
        <f>SUM(BaseStatGenV[[#This Row],[HP]:[Speed]])</f>
        <v>316</v>
      </c>
      <c r="K526" s="42">
        <f>AVERAGE(BaseStatGenV[[#This Row],[HP]:[Speed]])</f>
        <v>52.666666666666664</v>
      </c>
    </row>
    <row r="527" spans="1:11" ht="25" customHeight="1" thickTop="1" thickBot="1" x14ac:dyDescent="0.25">
      <c r="A527" s="27" t="s">
        <v>1296</v>
      </c>
      <c r="B527" s="20" t="s">
        <v>1066</v>
      </c>
      <c r="C527" s="28" t="str" cm="1">
        <f t="array" ref="C52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27" s="12">
        <v>75</v>
      </c>
      <c r="E527" s="13">
        <v>98</v>
      </c>
      <c r="F527" s="14">
        <v>63</v>
      </c>
      <c r="G527" s="15">
        <v>98</v>
      </c>
      <c r="H527" s="16">
        <v>63</v>
      </c>
      <c r="I527" s="17">
        <v>101</v>
      </c>
      <c r="J527" s="18">
        <f>SUM(BaseStatGenV[[#This Row],[HP]:[Speed]])</f>
        <v>498</v>
      </c>
      <c r="K527" s="42">
        <f>AVERAGE(BaseStatGenV[[#This Row],[HP]:[Speed]])</f>
        <v>83</v>
      </c>
    </row>
    <row r="528" spans="1:11" ht="25" customHeight="1" thickTop="1" thickBot="1" x14ac:dyDescent="0.25">
      <c r="A528" s="27" t="s">
        <v>1297</v>
      </c>
      <c r="B528" s="20" t="s">
        <v>1067</v>
      </c>
      <c r="C528" s="28" t="str" cm="1">
        <f t="array" ref="C52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28" s="12">
        <v>50</v>
      </c>
      <c r="E528" s="13">
        <v>53</v>
      </c>
      <c r="F528" s="14">
        <v>48</v>
      </c>
      <c r="G528" s="15">
        <v>53</v>
      </c>
      <c r="H528" s="16">
        <v>48</v>
      </c>
      <c r="I528" s="17">
        <v>64</v>
      </c>
      <c r="J528" s="18">
        <f>SUM(BaseStatGenV[[#This Row],[HP]:[Speed]])</f>
        <v>316</v>
      </c>
      <c r="K528" s="42">
        <f>AVERAGE(BaseStatGenV[[#This Row],[HP]:[Speed]])</f>
        <v>52.666666666666664</v>
      </c>
    </row>
    <row r="529" spans="1:11" ht="25" customHeight="1" thickTop="1" thickBot="1" x14ac:dyDescent="0.25">
      <c r="A529" s="27" t="s">
        <v>1298</v>
      </c>
      <c r="B529" s="20" t="s">
        <v>1068</v>
      </c>
      <c r="C529" s="28" t="str" cm="1">
        <f t="array" ref="C52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29" s="12">
        <v>75</v>
      </c>
      <c r="E529" s="13">
        <v>98</v>
      </c>
      <c r="F529" s="14">
        <v>63</v>
      </c>
      <c r="G529" s="15">
        <v>98</v>
      </c>
      <c r="H529" s="16">
        <v>63</v>
      </c>
      <c r="I529" s="17">
        <v>101</v>
      </c>
      <c r="J529" s="18">
        <f>SUM(BaseStatGenV[[#This Row],[HP]:[Speed]])</f>
        <v>498</v>
      </c>
      <c r="K529" s="42">
        <f>AVERAGE(BaseStatGenV[[#This Row],[HP]:[Speed]])</f>
        <v>83</v>
      </c>
    </row>
    <row r="530" spans="1:11" ht="25" customHeight="1" thickTop="1" thickBot="1" x14ac:dyDescent="0.25">
      <c r="A530" s="27" t="s">
        <v>1299</v>
      </c>
      <c r="B530" s="20" t="s">
        <v>1069</v>
      </c>
      <c r="C530" s="28" t="str" cm="1">
        <f t="array" ref="C53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30" s="12">
        <v>76</v>
      </c>
      <c r="E530" s="13">
        <v>25</v>
      </c>
      <c r="F530" s="14">
        <v>45</v>
      </c>
      <c r="G530" s="15">
        <v>67</v>
      </c>
      <c r="H530" s="16">
        <v>55</v>
      </c>
      <c r="I530" s="17">
        <v>24</v>
      </c>
      <c r="J530" s="18">
        <f>SUM(BaseStatGenV[[#This Row],[HP]:[Speed]])</f>
        <v>292</v>
      </c>
      <c r="K530" s="42">
        <f>AVERAGE(BaseStatGenV[[#This Row],[HP]:[Speed]])</f>
        <v>48.666666666666664</v>
      </c>
    </row>
    <row r="531" spans="1:11" ht="25" customHeight="1" thickTop="1" thickBot="1" x14ac:dyDescent="0.25">
      <c r="A531" s="27" t="s">
        <v>1300</v>
      </c>
      <c r="B531" s="20" t="s">
        <v>1070</v>
      </c>
      <c r="C531" s="28" t="str" cm="1">
        <f t="array" ref="C53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31" s="12">
        <v>116</v>
      </c>
      <c r="E531" s="13">
        <v>55</v>
      </c>
      <c r="F531" s="14">
        <v>85</v>
      </c>
      <c r="G531" s="15">
        <v>107</v>
      </c>
      <c r="H531" s="16">
        <v>95</v>
      </c>
      <c r="I531" s="17">
        <v>29</v>
      </c>
      <c r="J531" s="18">
        <f>SUM(BaseStatGenV[[#This Row],[HP]:[Speed]])</f>
        <v>487</v>
      </c>
      <c r="K531" s="42">
        <f>AVERAGE(BaseStatGenV[[#This Row],[HP]:[Speed]])</f>
        <v>81.166666666666671</v>
      </c>
    </row>
    <row r="532" spans="1:11" ht="25" customHeight="1" thickTop="1" thickBot="1" x14ac:dyDescent="0.25">
      <c r="A532" s="27" t="s">
        <v>1301</v>
      </c>
      <c r="B532" s="20" t="s">
        <v>1071</v>
      </c>
      <c r="C532" s="28" t="str" cm="1">
        <f t="array" ref="C53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32" s="12">
        <v>50</v>
      </c>
      <c r="E532" s="13">
        <v>55</v>
      </c>
      <c r="F532" s="14">
        <v>50</v>
      </c>
      <c r="G532" s="15">
        <v>36</v>
      </c>
      <c r="H532" s="16">
        <v>30</v>
      </c>
      <c r="I532" s="17">
        <v>43</v>
      </c>
      <c r="J532" s="18">
        <f>SUM(BaseStatGenV[[#This Row],[HP]:[Speed]])</f>
        <v>264</v>
      </c>
      <c r="K532" s="42">
        <f>AVERAGE(BaseStatGenV[[#This Row],[HP]:[Speed]])</f>
        <v>44</v>
      </c>
    </row>
    <row r="533" spans="1:11" ht="25" customHeight="1" thickTop="1" thickBot="1" x14ac:dyDescent="0.25">
      <c r="A533" s="27" t="s">
        <v>1302</v>
      </c>
      <c r="B533" s="20" t="s">
        <v>1072</v>
      </c>
      <c r="C533" s="28" t="str" cm="1">
        <f t="array" ref="C53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33" s="12">
        <v>62</v>
      </c>
      <c r="E533" s="13">
        <v>77</v>
      </c>
      <c r="F533" s="14">
        <v>62</v>
      </c>
      <c r="G533" s="15">
        <v>50</v>
      </c>
      <c r="H533" s="16">
        <v>42</v>
      </c>
      <c r="I533" s="17">
        <v>65</v>
      </c>
      <c r="J533" s="18">
        <f>SUM(BaseStatGenV[[#This Row],[HP]:[Speed]])</f>
        <v>358</v>
      </c>
      <c r="K533" s="42">
        <f>AVERAGE(BaseStatGenV[[#This Row],[HP]:[Speed]])</f>
        <v>59.666666666666664</v>
      </c>
    </row>
    <row r="534" spans="1:11" ht="25" customHeight="1" thickTop="1" thickBot="1" x14ac:dyDescent="0.25">
      <c r="A534" s="27" t="s">
        <v>1303</v>
      </c>
      <c r="B534" s="20" t="s">
        <v>1073</v>
      </c>
      <c r="C534" s="28" t="str" cm="1">
        <f t="array" ref="C53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34" s="12">
        <v>80</v>
      </c>
      <c r="E534" s="13">
        <v>105</v>
      </c>
      <c r="F534" s="14">
        <v>80</v>
      </c>
      <c r="G534" s="15">
        <v>65</v>
      </c>
      <c r="H534" s="16">
        <v>55</v>
      </c>
      <c r="I534" s="17">
        <v>93</v>
      </c>
      <c r="J534" s="18">
        <f>SUM(BaseStatGenV[[#This Row],[HP]:[Speed]])</f>
        <v>478</v>
      </c>
      <c r="K534" s="42">
        <f>AVERAGE(BaseStatGenV[[#This Row],[HP]:[Speed]])</f>
        <v>79.666666666666671</v>
      </c>
    </row>
    <row r="535" spans="1:11" ht="25" customHeight="1" thickTop="1" thickBot="1" x14ac:dyDescent="0.25">
      <c r="A535" s="27" t="s">
        <v>1304</v>
      </c>
      <c r="B535" s="20" t="s">
        <v>1074</v>
      </c>
      <c r="C535" s="28" t="str" cm="1">
        <f t="array" ref="C53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35" s="12">
        <v>45</v>
      </c>
      <c r="E535" s="13">
        <v>60</v>
      </c>
      <c r="F535" s="14">
        <v>32</v>
      </c>
      <c r="G535" s="15">
        <v>50</v>
      </c>
      <c r="H535" s="16">
        <v>32</v>
      </c>
      <c r="I535" s="17">
        <v>76</v>
      </c>
      <c r="J535" s="18">
        <f>SUM(BaseStatGenV[[#This Row],[HP]:[Speed]])</f>
        <v>295</v>
      </c>
      <c r="K535" s="42">
        <f>AVERAGE(BaseStatGenV[[#This Row],[HP]:[Speed]])</f>
        <v>49.166666666666664</v>
      </c>
    </row>
    <row r="536" spans="1:11" ht="25" customHeight="1" thickTop="1" thickBot="1" x14ac:dyDescent="0.25">
      <c r="A536" s="27" t="s">
        <v>1305</v>
      </c>
      <c r="B536" s="20" t="s">
        <v>1075</v>
      </c>
      <c r="C536" s="28" t="str" cm="1">
        <f t="array" ref="C53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36" s="12">
        <v>75</v>
      </c>
      <c r="E536" s="13">
        <v>100</v>
      </c>
      <c r="F536" s="14">
        <v>63</v>
      </c>
      <c r="G536" s="15">
        <v>80</v>
      </c>
      <c r="H536" s="16">
        <v>63</v>
      </c>
      <c r="I536" s="17">
        <v>116</v>
      </c>
      <c r="J536" s="18">
        <f>SUM(BaseStatGenV[[#This Row],[HP]:[Speed]])</f>
        <v>497</v>
      </c>
      <c r="K536" s="42">
        <f>AVERAGE(BaseStatGenV[[#This Row],[HP]:[Speed]])</f>
        <v>82.833333333333329</v>
      </c>
    </row>
    <row r="537" spans="1:11" ht="25" customHeight="1" thickTop="1" thickBot="1" x14ac:dyDescent="0.25">
      <c r="A537" s="27" t="s">
        <v>1306</v>
      </c>
      <c r="B537" s="20" t="s">
        <v>1076</v>
      </c>
      <c r="C537" s="28" t="str" cm="1">
        <f t="array" ref="C53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37" s="12">
        <v>55</v>
      </c>
      <c r="E537" s="13">
        <v>75</v>
      </c>
      <c r="F537" s="14">
        <v>85</v>
      </c>
      <c r="G537" s="15">
        <v>25</v>
      </c>
      <c r="H537" s="16">
        <v>25</v>
      </c>
      <c r="I537" s="17">
        <v>15</v>
      </c>
      <c r="J537" s="18">
        <f>SUM(BaseStatGenV[[#This Row],[HP]:[Speed]])</f>
        <v>280</v>
      </c>
      <c r="K537" s="42">
        <f>AVERAGE(BaseStatGenV[[#This Row],[HP]:[Speed]])</f>
        <v>46.666666666666664</v>
      </c>
    </row>
    <row r="538" spans="1:11" ht="25" customHeight="1" thickTop="1" thickBot="1" x14ac:dyDescent="0.25">
      <c r="A538" s="27" t="s">
        <v>1307</v>
      </c>
      <c r="B538" s="20" t="s">
        <v>1077</v>
      </c>
      <c r="C538" s="28" t="str" cm="1">
        <f t="array" ref="C53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38" s="12">
        <v>70</v>
      </c>
      <c r="E538" s="13">
        <v>105</v>
      </c>
      <c r="F538" s="14">
        <v>105</v>
      </c>
      <c r="G538" s="15">
        <v>50</v>
      </c>
      <c r="H538" s="16">
        <v>40</v>
      </c>
      <c r="I538" s="17">
        <v>20</v>
      </c>
      <c r="J538" s="18">
        <f>SUM(BaseStatGenV[[#This Row],[HP]:[Speed]])</f>
        <v>390</v>
      </c>
      <c r="K538" s="42">
        <f>AVERAGE(BaseStatGenV[[#This Row],[HP]:[Speed]])</f>
        <v>65</v>
      </c>
    </row>
    <row r="539" spans="1:11" ht="25" customHeight="1" thickTop="1" thickBot="1" x14ac:dyDescent="0.25">
      <c r="A539" s="27" t="s">
        <v>1308</v>
      </c>
      <c r="B539" s="20" t="s">
        <v>1078</v>
      </c>
      <c r="C539" s="28" t="str" cm="1">
        <f t="array" ref="C53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39" s="12">
        <v>85</v>
      </c>
      <c r="E539" s="13">
        <v>135</v>
      </c>
      <c r="F539" s="14">
        <v>130</v>
      </c>
      <c r="G539" s="15">
        <v>60</v>
      </c>
      <c r="H539" s="16">
        <v>70</v>
      </c>
      <c r="I539" s="17">
        <v>25</v>
      </c>
      <c r="J539" s="18">
        <f>SUM(BaseStatGenV[[#This Row],[HP]:[Speed]])</f>
        <v>505</v>
      </c>
      <c r="K539" s="42">
        <f>AVERAGE(BaseStatGenV[[#This Row],[HP]:[Speed]])</f>
        <v>84.166666666666671</v>
      </c>
    </row>
    <row r="540" spans="1:11" ht="25" customHeight="1" thickTop="1" thickBot="1" x14ac:dyDescent="0.25">
      <c r="A540" s="27" t="s">
        <v>1309</v>
      </c>
      <c r="B540" s="20" t="s">
        <v>1079</v>
      </c>
      <c r="C540" s="28" t="str" cm="1">
        <f t="array" ref="C54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40" s="12">
        <v>55</v>
      </c>
      <c r="E540" s="13">
        <v>45</v>
      </c>
      <c r="F540" s="14">
        <v>43</v>
      </c>
      <c r="G540" s="15">
        <v>55</v>
      </c>
      <c r="H540" s="16">
        <v>43</v>
      </c>
      <c r="I540" s="17">
        <v>72</v>
      </c>
      <c r="J540" s="18">
        <f>SUM(BaseStatGenV[[#This Row],[HP]:[Speed]])</f>
        <v>313</v>
      </c>
      <c r="K540" s="42">
        <f>AVERAGE(BaseStatGenV[[#This Row],[HP]:[Speed]])</f>
        <v>52.166666666666664</v>
      </c>
    </row>
    <row r="541" spans="1:11" ht="25" customHeight="1" thickTop="1" thickBot="1" x14ac:dyDescent="0.25">
      <c r="A541" s="27" t="s">
        <v>1310</v>
      </c>
      <c r="B541" s="20" t="s">
        <v>1080</v>
      </c>
      <c r="C541" s="28" t="str" cm="1">
        <f t="array" ref="C54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41" s="12">
        <v>67</v>
      </c>
      <c r="E541" s="13">
        <v>57</v>
      </c>
      <c r="F541" s="14">
        <v>55</v>
      </c>
      <c r="G541" s="15">
        <v>77</v>
      </c>
      <c r="H541" s="16">
        <v>55</v>
      </c>
      <c r="I541" s="17">
        <v>114</v>
      </c>
      <c r="J541" s="18">
        <f>SUM(BaseStatGenV[[#This Row],[HP]:[Speed]])</f>
        <v>425</v>
      </c>
      <c r="K541" s="42">
        <f>AVERAGE(BaseStatGenV[[#This Row],[HP]:[Speed]])</f>
        <v>70.833333333333329</v>
      </c>
    </row>
    <row r="542" spans="1:11" ht="25" customHeight="1" thickTop="1" thickBot="1" x14ac:dyDescent="0.25">
      <c r="A542" s="27" t="s">
        <v>1311</v>
      </c>
      <c r="B542" s="20" t="s">
        <v>1081</v>
      </c>
      <c r="C542" s="28" t="str" cm="1">
        <f t="array" ref="C54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42" s="12">
        <v>60</v>
      </c>
      <c r="E542" s="13">
        <v>85</v>
      </c>
      <c r="F542" s="14">
        <v>40</v>
      </c>
      <c r="G542" s="15">
        <v>30</v>
      </c>
      <c r="H542" s="16">
        <v>45</v>
      </c>
      <c r="I542" s="17">
        <v>68</v>
      </c>
      <c r="J542" s="18">
        <f>SUM(BaseStatGenV[[#This Row],[HP]:[Speed]])</f>
        <v>328</v>
      </c>
      <c r="K542" s="42">
        <f>AVERAGE(BaseStatGenV[[#This Row],[HP]:[Speed]])</f>
        <v>54.666666666666664</v>
      </c>
    </row>
    <row r="543" spans="1:11" ht="25" customHeight="1" thickTop="1" thickBot="1" x14ac:dyDescent="0.25">
      <c r="A543" s="27" t="s">
        <v>1312</v>
      </c>
      <c r="B543" s="20" t="s">
        <v>1082</v>
      </c>
      <c r="C543" s="28" t="str" cm="1">
        <f t="array" ref="C54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43" s="12">
        <v>110</v>
      </c>
      <c r="E543" s="13">
        <v>135</v>
      </c>
      <c r="F543" s="14">
        <v>60</v>
      </c>
      <c r="G543" s="15">
        <v>50</v>
      </c>
      <c r="H543" s="16">
        <v>65</v>
      </c>
      <c r="I543" s="17">
        <v>88</v>
      </c>
      <c r="J543" s="18">
        <f>SUM(BaseStatGenV[[#This Row],[HP]:[Speed]])</f>
        <v>508</v>
      </c>
      <c r="K543" s="42">
        <f>AVERAGE(BaseStatGenV[[#This Row],[HP]:[Speed]])</f>
        <v>84.666666666666671</v>
      </c>
    </row>
    <row r="544" spans="1:11" ht="25" customHeight="1" thickTop="1" thickBot="1" x14ac:dyDescent="0.25">
      <c r="A544" s="27" t="s">
        <v>1313</v>
      </c>
      <c r="B544" s="20" t="s">
        <v>1083</v>
      </c>
      <c r="C544" s="28" t="str" cm="1">
        <f t="array" ref="C54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44" s="12">
        <v>103</v>
      </c>
      <c r="E544" s="13">
        <v>60</v>
      </c>
      <c r="F544" s="14">
        <v>86</v>
      </c>
      <c r="G544" s="15">
        <v>60</v>
      </c>
      <c r="H544" s="16">
        <v>86</v>
      </c>
      <c r="I544" s="17">
        <v>50</v>
      </c>
      <c r="J544" s="18">
        <f>SUM(BaseStatGenV[[#This Row],[HP]:[Speed]])</f>
        <v>445</v>
      </c>
      <c r="K544" s="42">
        <f>AVERAGE(BaseStatGenV[[#This Row],[HP]:[Speed]])</f>
        <v>74.166666666666671</v>
      </c>
    </row>
    <row r="545" spans="1:11" ht="25" customHeight="1" thickTop="1" thickBot="1" x14ac:dyDescent="0.25">
      <c r="A545" s="27" t="s">
        <v>1314</v>
      </c>
      <c r="B545" s="20" t="s">
        <v>1084</v>
      </c>
      <c r="C545" s="28" t="str" cm="1">
        <f t="array" ref="C54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45" s="12">
        <v>75</v>
      </c>
      <c r="E545" s="13">
        <v>80</v>
      </c>
      <c r="F545" s="14">
        <v>55</v>
      </c>
      <c r="G545" s="15">
        <v>25</v>
      </c>
      <c r="H545" s="16">
        <v>35</v>
      </c>
      <c r="I545" s="17">
        <v>35</v>
      </c>
      <c r="J545" s="18">
        <f>SUM(BaseStatGenV[[#This Row],[HP]:[Speed]])</f>
        <v>305</v>
      </c>
      <c r="K545" s="42">
        <f>AVERAGE(BaseStatGenV[[#This Row],[HP]:[Speed]])</f>
        <v>50.833333333333336</v>
      </c>
    </row>
    <row r="546" spans="1:11" ht="25" customHeight="1" thickTop="1" thickBot="1" x14ac:dyDescent="0.25">
      <c r="A546" s="27" t="s">
        <v>1315</v>
      </c>
      <c r="B546" s="20" t="s">
        <v>1085</v>
      </c>
      <c r="C546" s="28" t="str" cm="1">
        <f t="array" ref="C54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46" s="12">
        <v>85</v>
      </c>
      <c r="E546" s="13">
        <v>105</v>
      </c>
      <c r="F546" s="14">
        <v>85</v>
      </c>
      <c r="G546" s="15">
        <v>40</v>
      </c>
      <c r="H546" s="16">
        <v>50</v>
      </c>
      <c r="I546" s="17">
        <v>40</v>
      </c>
      <c r="J546" s="18">
        <f>SUM(BaseStatGenV[[#This Row],[HP]:[Speed]])</f>
        <v>405</v>
      </c>
      <c r="K546" s="42">
        <f>AVERAGE(BaseStatGenV[[#This Row],[HP]:[Speed]])</f>
        <v>67.5</v>
      </c>
    </row>
    <row r="547" spans="1:11" ht="25" customHeight="1" thickTop="1" thickBot="1" x14ac:dyDescent="0.25">
      <c r="A547" s="27" t="s">
        <v>1316</v>
      </c>
      <c r="B547" s="20" t="s">
        <v>1086</v>
      </c>
      <c r="C547" s="28" t="str" cm="1">
        <f t="array" ref="C54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47" s="12">
        <v>105</v>
      </c>
      <c r="E547" s="13">
        <v>140</v>
      </c>
      <c r="F547" s="14">
        <v>95</v>
      </c>
      <c r="G547" s="15">
        <v>55</v>
      </c>
      <c r="H547" s="16">
        <v>65</v>
      </c>
      <c r="I547" s="17">
        <v>45</v>
      </c>
      <c r="J547" s="18">
        <f>SUM(BaseStatGenV[[#This Row],[HP]:[Speed]])</f>
        <v>505</v>
      </c>
      <c r="K547" s="42">
        <f>AVERAGE(BaseStatGenV[[#This Row],[HP]:[Speed]])</f>
        <v>84.166666666666671</v>
      </c>
    </row>
    <row r="548" spans="1:11" ht="25" customHeight="1" thickTop="1" thickBot="1" x14ac:dyDescent="0.25">
      <c r="A548" s="27" t="s">
        <v>1317</v>
      </c>
      <c r="B548" s="20" t="s">
        <v>1087</v>
      </c>
      <c r="C548" s="28" t="str" cm="1">
        <f t="array" ref="C54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48" s="12">
        <v>50</v>
      </c>
      <c r="E548" s="13">
        <v>50</v>
      </c>
      <c r="F548" s="14">
        <v>40</v>
      </c>
      <c r="G548" s="15">
        <v>50</v>
      </c>
      <c r="H548" s="16">
        <v>40</v>
      </c>
      <c r="I548" s="17">
        <v>64</v>
      </c>
      <c r="J548" s="18">
        <f>SUM(BaseStatGenV[[#This Row],[HP]:[Speed]])</f>
        <v>294</v>
      </c>
      <c r="K548" s="42">
        <f>AVERAGE(BaseStatGenV[[#This Row],[HP]:[Speed]])</f>
        <v>49</v>
      </c>
    </row>
    <row r="549" spans="1:11" ht="25" customHeight="1" thickTop="1" thickBot="1" x14ac:dyDescent="0.25">
      <c r="A549" s="27" t="s">
        <v>1318</v>
      </c>
      <c r="B549" s="20" t="s">
        <v>1088</v>
      </c>
      <c r="C549" s="28" t="str" cm="1">
        <f t="array" ref="C54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49" s="12">
        <v>75</v>
      </c>
      <c r="E549" s="13">
        <v>65</v>
      </c>
      <c r="F549" s="14">
        <v>55</v>
      </c>
      <c r="G549" s="15">
        <v>65</v>
      </c>
      <c r="H549" s="16">
        <v>55</v>
      </c>
      <c r="I549" s="17">
        <v>69</v>
      </c>
      <c r="J549" s="18">
        <f>SUM(BaseStatGenV[[#This Row],[HP]:[Speed]])</f>
        <v>384</v>
      </c>
      <c r="K549" s="42">
        <f>AVERAGE(BaseStatGenV[[#This Row],[HP]:[Speed]])</f>
        <v>64</v>
      </c>
    </row>
    <row r="550" spans="1:11" ht="25" customHeight="1" thickTop="1" thickBot="1" x14ac:dyDescent="0.25">
      <c r="A550" s="27" t="s">
        <v>1319</v>
      </c>
      <c r="B550" s="20" t="s">
        <v>1089</v>
      </c>
      <c r="C550" s="28" t="str" cm="1">
        <f t="array" ref="C55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50" s="12">
        <v>105</v>
      </c>
      <c r="E550" s="13">
        <v>85</v>
      </c>
      <c r="F550" s="14">
        <v>75</v>
      </c>
      <c r="G550" s="15">
        <v>85</v>
      </c>
      <c r="H550" s="16">
        <v>75</v>
      </c>
      <c r="I550" s="17">
        <v>74</v>
      </c>
      <c r="J550" s="18">
        <f>SUM(BaseStatGenV[[#This Row],[HP]:[Speed]])</f>
        <v>499</v>
      </c>
      <c r="K550" s="42">
        <f>AVERAGE(BaseStatGenV[[#This Row],[HP]:[Speed]])</f>
        <v>83.166666666666671</v>
      </c>
    </row>
    <row r="551" spans="1:11" ht="25" customHeight="1" thickTop="1" thickBot="1" x14ac:dyDescent="0.25">
      <c r="A551" s="27" t="s">
        <v>1320</v>
      </c>
      <c r="B551" s="20" t="s">
        <v>1090</v>
      </c>
      <c r="C551" s="28" t="str" cm="1">
        <f t="array" ref="C55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51" s="12">
        <v>120</v>
      </c>
      <c r="E551" s="13">
        <v>100</v>
      </c>
      <c r="F551" s="14">
        <v>85</v>
      </c>
      <c r="G551" s="15">
        <v>30</v>
      </c>
      <c r="H551" s="16">
        <v>85</v>
      </c>
      <c r="I551" s="17">
        <v>45</v>
      </c>
      <c r="J551" s="18">
        <f>SUM(BaseStatGenV[[#This Row],[HP]:[Speed]])</f>
        <v>465</v>
      </c>
      <c r="K551" s="42">
        <f>AVERAGE(BaseStatGenV[[#This Row],[HP]:[Speed]])</f>
        <v>77.5</v>
      </c>
    </row>
    <row r="552" spans="1:11" ht="25" customHeight="1" thickTop="1" thickBot="1" x14ac:dyDescent="0.25">
      <c r="A552" s="27" t="s">
        <v>1321</v>
      </c>
      <c r="B552" s="20" t="s">
        <v>1091</v>
      </c>
      <c r="C552" s="28" t="str" cm="1">
        <f t="array" ref="C55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52" s="12">
        <v>75</v>
      </c>
      <c r="E552" s="13">
        <v>125</v>
      </c>
      <c r="F552" s="14">
        <v>75</v>
      </c>
      <c r="G552" s="15">
        <v>30</v>
      </c>
      <c r="H552" s="16">
        <v>75</v>
      </c>
      <c r="I552" s="17">
        <v>85</v>
      </c>
      <c r="J552" s="18">
        <f>SUM(BaseStatGenV[[#This Row],[HP]:[Speed]])</f>
        <v>465</v>
      </c>
      <c r="K552" s="42">
        <f>AVERAGE(BaseStatGenV[[#This Row],[HP]:[Speed]])</f>
        <v>77.5</v>
      </c>
    </row>
    <row r="553" spans="1:11" ht="25" customHeight="1" thickTop="1" thickBot="1" x14ac:dyDescent="0.25">
      <c r="A553" s="27" t="s">
        <v>1322</v>
      </c>
      <c r="B553" s="20" t="s">
        <v>1092</v>
      </c>
      <c r="C553" s="28" t="str" cm="1">
        <f t="array" ref="C55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53" s="12">
        <v>45</v>
      </c>
      <c r="E553" s="13">
        <v>53</v>
      </c>
      <c r="F553" s="14">
        <v>70</v>
      </c>
      <c r="G553" s="15">
        <v>40</v>
      </c>
      <c r="H553" s="16">
        <v>60</v>
      </c>
      <c r="I553" s="17">
        <v>42</v>
      </c>
      <c r="J553" s="18">
        <f>SUM(BaseStatGenV[[#This Row],[HP]:[Speed]])</f>
        <v>310</v>
      </c>
      <c r="K553" s="42">
        <f>AVERAGE(BaseStatGenV[[#This Row],[HP]:[Speed]])</f>
        <v>51.666666666666664</v>
      </c>
    </row>
    <row r="554" spans="1:11" ht="25" customHeight="1" thickTop="1" thickBot="1" x14ac:dyDescent="0.25">
      <c r="A554" s="27" t="s">
        <v>1323</v>
      </c>
      <c r="B554" s="20" t="s">
        <v>1093</v>
      </c>
      <c r="C554" s="28" t="str" cm="1">
        <f t="array" ref="C55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54" s="12">
        <v>55</v>
      </c>
      <c r="E554" s="13">
        <v>63</v>
      </c>
      <c r="F554" s="14">
        <v>90</v>
      </c>
      <c r="G554" s="15">
        <v>50</v>
      </c>
      <c r="H554" s="16">
        <v>80</v>
      </c>
      <c r="I554" s="17">
        <v>42</v>
      </c>
      <c r="J554" s="18">
        <f>SUM(BaseStatGenV[[#This Row],[HP]:[Speed]])</f>
        <v>380</v>
      </c>
      <c r="K554" s="42">
        <f>AVERAGE(BaseStatGenV[[#This Row],[HP]:[Speed]])</f>
        <v>63.333333333333336</v>
      </c>
    </row>
    <row r="555" spans="1:11" ht="25" customHeight="1" thickTop="1" thickBot="1" x14ac:dyDescent="0.25">
      <c r="A555" s="27" t="s">
        <v>1324</v>
      </c>
      <c r="B555" s="20" t="s">
        <v>1094</v>
      </c>
      <c r="C555" s="28" t="str" cm="1">
        <f t="array" ref="C55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55" s="12">
        <v>75</v>
      </c>
      <c r="E555" s="13">
        <v>103</v>
      </c>
      <c r="F555" s="14">
        <v>80</v>
      </c>
      <c r="G555" s="15">
        <v>70</v>
      </c>
      <c r="H555" s="16">
        <v>70</v>
      </c>
      <c r="I555" s="17">
        <v>92</v>
      </c>
      <c r="J555" s="18">
        <f>SUM(BaseStatGenV[[#This Row],[HP]:[Speed]])</f>
        <v>490</v>
      </c>
      <c r="K555" s="42">
        <f>AVERAGE(BaseStatGenV[[#This Row],[HP]:[Speed]])</f>
        <v>81.666666666666671</v>
      </c>
    </row>
    <row r="556" spans="1:11" ht="25" customHeight="1" thickTop="1" thickBot="1" x14ac:dyDescent="0.25">
      <c r="A556" s="27" t="s">
        <v>1325</v>
      </c>
      <c r="B556" s="20" t="s">
        <v>1095</v>
      </c>
      <c r="C556" s="28" t="str" cm="1">
        <f t="array" ref="C55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56" s="12">
        <v>30</v>
      </c>
      <c r="E556" s="13">
        <v>45</v>
      </c>
      <c r="F556" s="14">
        <v>59</v>
      </c>
      <c r="G556" s="15">
        <v>30</v>
      </c>
      <c r="H556" s="16">
        <v>39</v>
      </c>
      <c r="I556" s="17">
        <v>57</v>
      </c>
      <c r="J556" s="18">
        <f>SUM(BaseStatGenV[[#This Row],[HP]:[Speed]])</f>
        <v>260</v>
      </c>
      <c r="K556" s="42">
        <f>AVERAGE(BaseStatGenV[[#This Row],[HP]:[Speed]])</f>
        <v>43.333333333333336</v>
      </c>
    </row>
    <row r="557" spans="1:11" ht="25" customHeight="1" thickTop="1" thickBot="1" x14ac:dyDescent="0.25">
      <c r="A557" s="27" t="s">
        <v>1326</v>
      </c>
      <c r="B557" s="20" t="s">
        <v>1096</v>
      </c>
      <c r="C557" s="28" t="str" cm="1">
        <f t="array" ref="C55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57" s="12">
        <v>40</v>
      </c>
      <c r="E557" s="13">
        <v>55</v>
      </c>
      <c r="F557" s="14">
        <v>99</v>
      </c>
      <c r="G557" s="15">
        <v>40</v>
      </c>
      <c r="H557" s="16">
        <v>79</v>
      </c>
      <c r="I557" s="17">
        <v>47</v>
      </c>
      <c r="J557" s="18">
        <f>SUM(BaseStatGenV[[#This Row],[HP]:[Speed]])</f>
        <v>360</v>
      </c>
      <c r="K557" s="42">
        <f>AVERAGE(BaseStatGenV[[#This Row],[HP]:[Speed]])</f>
        <v>60</v>
      </c>
    </row>
    <row r="558" spans="1:11" ht="25" customHeight="1" thickTop="1" thickBot="1" x14ac:dyDescent="0.25">
      <c r="A558" s="27" t="s">
        <v>1327</v>
      </c>
      <c r="B558" s="20" t="s">
        <v>1097</v>
      </c>
      <c r="C558" s="28" t="str" cm="1">
        <f t="array" ref="C55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58" s="12">
        <v>60</v>
      </c>
      <c r="E558" s="13">
        <v>90</v>
      </c>
      <c r="F558" s="14">
        <v>89</v>
      </c>
      <c r="G558" s="15">
        <v>55</v>
      </c>
      <c r="H558" s="16">
        <v>69</v>
      </c>
      <c r="I558" s="17">
        <v>112</v>
      </c>
      <c r="J558" s="18">
        <f>SUM(BaseStatGenV[[#This Row],[HP]:[Speed]])</f>
        <v>475</v>
      </c>
      <c r="K558" s="42">
        <f>AVERAGE(BaseStatGenV[[#This Row],[HP]:[Speed]])</f>
        <v>79.166666666666671</v>
      </c>
    </row>
    <row r="559" spans="1:11" ht="25" customHeight="1" thickTop="1" thickBot="1" x14ac:dyDescent="0.25">
      <c r="A559" s="27" t="s">
        <v>1328</v>
      </c>
      <c r="B559" s="20" t="s">
        <v>1098</v>
      </c>
      <c r="C559" s="28" t="str" cm="1">
        <f t="array" ref="C55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59" s="12">
        <v>40</v>
      </c>
      <c r="E559" s="13">
        <v>27</v>
      </c>
      <c r="F559" s="14">
        <v>60</v>
      </c>
      <c r="G559" s="15">
        <v>37</v>
      </c>
      <c r="H559" s="16">
        <v>50</v>
      </c>
      <c r="I559" s="17">
        <v>66</v>
      </c>
      <c r="J559" s="18">
        <f>SUM(BaseStatGenV[[#This Row],[HP]:[Speed]])</f>
        <v>280</v>
      </c>
      <c r="K559" s="42">
        <f>AVERAGE(BaseStatGenV[[#This Row],[HP]:[Speed]])</f>
        <v>46.666666666666664</v>
      </c>
    </row>
    <row r="560" spans="1:11" ht="25" customHeight="1" thickTop="1" thickBot="1" x14ac:dyDescent="0.25">
      <c r="A560" s="27" t="s">
        <v>1329</v>
      </c>
      <c r="B560" s="20" t="s">
        <v>1099</v>
      </c>
      <c r="C560" s="28" t="str" cm="1">
        <f t="array" ref="C56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60" s="12">
        <v>60</v>
      </c>
      <c r="E560" s="13">
        <v>67</v>
      </c>
      <c r="F560" s="14">
        <v>85</v>
      </c>
      <c r="G560" s="15">
        <v>77</v>
      </c>
      <c r="H560" s="16">
        <v>75</v>
      </c>
      <c r="I560" s="17">
        <v>116</v>
      </c>
      <c r="J560" s="18">
        <f>SUM(BaseStatGenV[[#This Row],[HP]:[Speed]])</f>
        <v>480</v>
      </c>
      <c r="K560" s="42">
        <f>AVERAGE(BaseStatGenV[[#This Row],[HP]:[Speed]])</f>
        <v>80</v>
      </c>
    </row>
    <row r="561" spans="1:11" ht="25" customHeight="1" thickTop="1" thickBot="1" x14ac:dyDescent="0.25">
      <c r="A561" s="27" t="s">
        <v>1330</v>
      </c>
      <c r="B561" s="20" t="s">
        <v>1100</v>
      </c>
      <c r="C561" s="28" t="str" cm="1">
        <f t="array" ref="C56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61" s="12">
        <v>45</v>
      </c>
      <c r="E561" s="13">
        <v>35</v>
      </c>
      <c r="F561" s="14">
        <v>50</v>
      </c>
      <c r="G561" s="15">
        <v>70</v>
      </c>
      <c r="H561" s="16">
        <v>50</v>
      </c>
      <c r="I561" s="17">
        <v>30</v>
      </c>
      <c r="J561" s="18">
        <f>SUM(BaseStatGenV[[#This Row],[HP]:[Speed]])</f>
        <v>280</v>
      </c>
      <c r="K561" s="42">
        <f>AVERAGE(BaseStatGenV[[#This Row],[HP]:[Speed]])</f>
        <v>46.666666666666664</v>
      </c>
    </row>
    <row r="562" spans="1:11" ht="25" customHeight="1" thickTop="1" thickBot="1" x14ac:dyDescent="0.25">
      <c r="A562" s="27" t="s">
        <v>1331</v>
      </c>
      <c r="B562" s="20" t="s">
        <v>1101</v>
      </c>
      <c r="C562" s="28" t="str" cm="1">
        <f t="array" ref="C56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62" s="12">
        <v>70</v>
      </c>
      <c r="E562" s="13">
        <v>60</v>
      </c>
      <c r="F562" s="14">
        <v>75</v>
      </c>
      <c r="G562" s="15">
        <v>110</v>
      </c>
      <c r="H562" s="16">
        <v>75</v>
      </c>
      <c r="I562" s="17">
        <v>90</v>
      </c>
      <c r="J562" s="18">
        <f>SUM(BaseStatGenV[[#This Row],[HP]:[Speed]])</f>
        <v>480</v>
      </c>
      <c r="K562" s="42">
        <f>AVERAGE(BaseStatGenV[[#This Row],[HP]:[Speed]])</f>
        <v>80</v>
      </c>
    </row>
    <row r="563" spans="1:11" ht="25" customHeight="1" thickTop="1" thickBot="1" x14ac:dyDescent="0.25">
      <c r="A563" s="27" t="s">
        <v>1332</v>
      </c>
      <c r="B563" s="20" t="s">
        <v>1102</v>
      </c>
      <c r="C563" s="28" t="str" cm="1">
        <f t="array" ref="C56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63" s="12">
        <v>70</v>
      </c>
      <c r="E563" s="13">
        <v>92</v>
      </c>
      <c r="F563" s="14">
        <v>65</v>
      </c>
      <c r="G563" s="15">
        <v>80</v>
      </c>
      <c r="H563" s="16">
        <v>55</v>
      </c>
      <c r="I563" s="17">
        <v>98</v>
      </c>
      <c r="J563" s="18">
        <f>SUM(BaseStatGenV[[#This Row],[HP]:[Speed]])</f>
        <v>460</v>
      </c>
      <c r="K563" s="42">
        <f>AVERAGE(BaseStatGenV[[#This Row],[HP]:[Speed]])</f>
        <v>76.666666666666671</v>
      </c>
    </row>
    <row r="564" spans="1:11" ht="25" customHeight="1" thickTop="1" thickBot="1" x14ac:dyDescent="0.25">
      <c r="A564" s="27" t="s">
        <v>1333</v>
      </c>
      <c r="B564" s="20" t="s">
        <v>1103</v>
      </c>
      <c r="C564" s="28" t="str" cm="1">
        <f t="array" ref="C56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64" s="12">
        <v>50</v>
      </c>
      <c r="E564" s="13">
        <v>72</v>
      </c>
      <c r="F564" s="14">
        <v>35</v>
      </c>
      <c r="G564" s="15">
        <v>35</v>
      </c>
      <c r="H564" s="16">
        <v>35</v>
      </c>
      <c r="I564" s="17">
        <v>65</v>
      </c>
      <c r="J564" s="18">
        <f>SUM(BaseStatGenV[[#This Row],[HP]:[Speed]])</f>
        <v>292</v>
      </c>
      <c r="K564" s="42">
        <f>AVERAGE(BaseStatGenV[[#This Row],[HP]:[Speed]])</f>
        <v>48.666666666666664</v>
      </c>
    </row>
    <row r="565" spans="1:11" ht="25" customHeight="1" thickTop="1" thickBot="1" x14ac:dyDescent="0.25">
      <c r="A565" s="27" t="s">
        <v>1334</v>
      </c>
      <c r="B565" s="20" t="s">
        <v>1104</v>
      </c>
      <c r="C565" s="28" t="str" cm="1">
        <f t="array" ref="C56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65" s="12">
        <v>60</v>
      </c>
      <c r="E565" s="13">
        <v>82</v>
      </c>
      <c r="F565" s="14">
        <v>45</v>
      </c>
      <c r="G565" s="15">
        <v>45</v>
      </c>
      <c r="H565" s="16">
        <v>45</v>
      </c>
      <c r="I565" s="17">
        <v>74</v>
      </c>
      <c r="J565" s="18">
        <f>SUM(BaseStatGenV[[#This Row],[HP]:[Speed]])</f>
        <v>351</v>
      </c>
      <c r="K565" s="42">
        <f>AVERAGE(BaseStatGenV[[#This Row],[HP]:[Speed]])</f>
        <v>58.5</v>
      </c>
    </row>
    <row r="566" spans="1:11" ht="25" customHeight="1" thickTop="1" thickBot="1" x14ac:dyDescent="0.25">
      <c r="A566" s="27" t="s">
        <v>1335</v>
      </c>
      <c r="B566" s="20" t="s">
        <v>1105</v>
      </c>
      <c r="C566" s="28" t="str" cm="1">
        <f t="array" ref="C56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66" s="12">
        <v>95</v>
      </c>
      <c r="E566" s="13">
        <v>117</v>
      </c>
      <c r="F566" s="14">
        <v>70</v>
      </c>
      <c r="G566" s="15">
        <v>65</v>
      </c>
      <c r="H566" s="16">
        <v>70</v>
      </c>
      <c r="I566" s="17">
        <v>92</v>
      </c>
      <c r="J566" s="18">
        <f>SUM(BaseStatGenV[[#This Row],[HP]:[Speed]])</f>
        <v>509</v>
      </c>
      <c r="K566" s="42">
        <f>AVERAGE(BaseStatGenV[[#This Row],[HP]:[Speed]])</f>
        <v>84.833333333333329</v>
      </c>
    </row>
    <row r="567" spans="1:11" ht="25" customHeight="1" thickTop="1" thickBot="1" x14ac:dyDescent="0.25">
      <c r="A567" s="27" t="s">
        <v>1336</v>
      </c>
      <c r="B567" s="20" t="s">
        <v>1106</v>
      </c>
      <c r="C567" s="28" t="str" cm="1">
        <f t="array" ref="C56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67" s="12">
        <v>70</v>
      </c>
      <c r="E567" s="13">
        <v>90</v>
      </c>
      <c r="F567" s="14">
        <v>45</v>
      </c>
      <c r="G567" s="15">
        <v>15</v>
      </c>
      <c r="H567" s="16">
        <v>45</v>
      </c>
      <c r="I567" s="17">
        <v>50</v>
      </c>
      <c r="J567" s="18">
        <f>SUM(BaseStatGenV[[#This Row],[HP]:[Speed]])</f>
        <v>315</v>
      </c>
      <c r="K567" s="42">
        <f>AVERAGE(BaseStatGenV[[#This Row],[HP]:[Speed]])</f>
        <v>52.5</v>
      </c>
    </row>
    <row r="568" spans="1:11" ht="25" customHeight="1" thickTop="1" thickBot="1" x14ac:dyDescent="0.25">
      <c r="A568" s="27" t="s">
        <v>1337</v>
      </c>
      <c r="B568" s="20" t="s">
        <v>1107</v>
      </c>
      <c r="C568" s="28" t="str" cm="1">
        <f t="array" ref="C56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68" s="12">
        <v>105</v>
      </c>
      <c r="E568" s="13">
        <v>140</v>
      </c>
      <c r="F568" s="14">
        <v>55</v>
      </c>
      <c r="G568" s="15">
        <v>30</v>
      </c>
      <c r="H568" s="16">
        <v>55</v>
      </c>
      <c r="I568" s="17">
        <v>95</v>
      </c>
      <c r="J568" s="18">
        <f>SUM(BaseStatGenV[[#This Row],[HP]:[Speed]])</f>
        <v>480</v>
      </c>
      <c r="K568" s="42">
        <f>AVERAGE(BaseStatGenV[[#This Row],[HP]:[Speed]])</f>
        <v>80</v>
      </c>
    </row>
    <row r="569" spans="1:11" ht="25" customHeight="1" thickTop="1" thickBot="1" x14ac:dyDescent="0.25">
      <c r="A569" s="27" t="s">
        <v>1337</v>
      </c>
      <c r="B569" s="20" t="s">
        <v>1108</v>
      </c>
      <c r="C569" s="28" t="str" cm="1">
        <f t="array" ref="C56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69" s="12">
        <v>105</v>
      </c>
      <c r="E569" s="13">
        <v>30</v>
      </c>
      <c r="F569" s="14">
        <v>105</v>
      </c>
      <c r="G569" s="15">
        <v>140</v>
      </c>
      <c r="H569" s="16">
        <v>105</v>
      </c>
      <c r="I569" s="17">
        <v>55</v>
      </c>
      <c r="J569" s="18">
        <f>SUM(BaseStatGenV[[#This Row],[HP]:[Speed]])</f>
        <v>540</v>
      </c>
      <c r="K569" s="42">
        <f>AVERAGE(BaseStatGenV[[#This Row],[HP]:[Speed]])</f>
        <v>90</v>
      </c>
    </row>
    <row r="570" spans="1:11" ht="25" customHeight="1" thickTop="1" thickBot="1" x14ac:dyDescent="0.25">
      <c r="A570" s="27" t="s">
        <v>1338</v>
      </c>
      <c r="B570" s="20" t="s">
        <v>1109</v>
      </c>
      <c r="C570" s="28" t="str" cm="1">
        <f t="array" ref="C57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70" s="12">
        <v>75</v>
      </c>
      <c r="E570" s="13">
        <v>86</v>
      </c>
      <c r="F570" s="14">
        <v>67</v>
      </c>
      <c r="G570" s="15">
        <v>106</v>
      </c>
      <c r="H570" s="16">
        <v>67</v>
      </c>
      <c r="I570" s="17">
        <v>60</v>
      </c>
      <c r="J570" s="18">
        <f>SUM(BaseStatGenV[[#This Row],[HP]:[Speed]])</f>
        <v>461</v>
      </c>
      <c r="K570" s="42">
        <f>AVERAGE(BaseStatGenV[[#This Row],[HP]:[Speed]])</f>
        <v>76.833333333333329</v>
      </c>
    </row>
    <row r="571" spans="1:11" ht="25" customHeight="1" thickTop="1" thickBot="1" x14ac:dyDescent="0.25">
      <c r="A571" s="27" t="s">
        <v>1339</v>
      </c>
      <c r="B571" s="20" t="s">
        <v>1110</v>
      </c>
      <c r="C571" s="28" t="str" cm="1">
        <f t="array" ref="C57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71" s="12">
        <v>50</v>
      </c>
      <c r="E571" s="13">
        <v>65</v>
      </c>
      <c r="F571" s="14">
        <v>85</v>
      </c>
      <c r="G571" s="15">
        <v>35</v>
      </c>
      <c r="H571" s="16">
        <v>35</v>
      </c>
      <c r="I571" s="17">
        <v>55</v>
      </c>
      <c r="J571" s="18">
        <f>SUM(BaseStatGenV[[#This Row],[HP]:[Speed]])</f>
        <v>325</v>
      </c>
      <c r="K571" s="42">
        <f>AVERAGE(BaseStatGenV[[#This Row],[HP]:[Speed]])</f>
        <v>54.166666666666664</v>
      </c>
    </row>
    <row r="572" spans="1:11" ht="25" customHeight="1" thickTop="1" thickBot="1" x14ac:dyDescent="0.25">
      <c r="A572" s="27" t="s">
        <v>1340</v>
      </c>
      <c r="B572" s="20" t="s">
        <v>1111</v>
      </c>
      <c r="C572" s="28" t="str" cm="1">
        <f t="array" ref="C57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72" s="12">
        <v>70</v>
      </c>
      <c r="E572" s="13">
        <v>95</v>
      </c>
      <c r="F572" s="14">
        <v>125</v>
      </c>
      <c r="G572" s="15">
        <v>65</v>
      </c>
      <c r="H572" s="16">
        <v>75</v>
      </c>
      <c r="I572" s="17">
        <v>45</v>
      </c>
      <c r="J572" s="18">
        <f>SUM(BaseStatGenV[[#This Row],[HP]:[Speed]])</f>
        <v>475</v>
      </c>
      <c r="K572" s="42">
        <f>AVERAGE(BaseStatGenV[[#This Row],[HP]:[Speed]])</f>
        <v>79.166666666666671</v>
      </c>
    </row>
    <row r="573" spans="1:11" ht="25" customHeight="1" thickTop="1" thickBot="1" x14ac:dyDescent="0.25">
      <c r="A573" s="27" t="s">
        <v>1341</v>
      </c>
      <c r="B573" s="20" t="s">
        <v>1112</v>
      </c>
      <c r="C573" s="28" t="str" cm="1">
        <f t="array" ref="C57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73" s="12">
        <v>50</v>
      </c>
      <c r="E573" s="13">
        <v>75</v>
      </c>
      <c r="F573" s="14">
        <v>70</v>
      </c>
      <c r="G573" s="15">
        <v>35</v>
      </c>
      <c r="H573" s="16">
        <v>70</v>
      </c>
      <c r="I573" s="17">
        <v>48</v>
      </c>
      <c r="J573" s="18">
        <f>SUM(BaseStatGenV[[#This Row],[HP]:[Speed]])</f>
        <v>348</v>
      </c>
      <c r="K573" s="42">
        <f>AVERAGE(BaseStatGenV[[#This Row],[HP]:[Speed]])</f>
        <v>58</v>
      </c>
    </row>
    <row r="574" spans="1:11" ht="25" customHeight="1" thickTop="1" thickBot="1" x14ac:dyDescent="0.25">
      <c r="A574" s="27" t="s">
        <v>1342</v>
      </c>
      <c r="B574" s="20" t="s">
        <v>1113</v>
      </c>
      <c r="C574" s="28" t="str" cm="1">
        <f t="array" ref="C57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74" s="12">
        <v>65</v>
      </c>
      <c r="E574" s="13">
        <v>90</v>
      </c>
      <c r="F574" s="14">
        <v>115</v>
      </c>
      <c r="G574" s="15">
        <v>45</v>
      </c>
      <c r="H574" s="16">
        <v>115</v>
      </c>
      <c r="I574" s="17">
        <v>58</v>
      </c>
      <c r="J574" s="18">
        <f>SUM(BaseStatGenV[[#This Row],[HP]:[Speed]])</f>
        <v>488</v>
      </c>
      <c r="K574" s="42">
        <f>AVERAGE(BaseStatGenV[[#This Row],[HP]:[Speed]])</f>
        <v>81.333333333333329</v>
      </c>
    </row>
    <row r="575" spans="1:11" ht="25" customHeight="1" thickTop="1" thickBot="1" x14ac:dyDescent="0.25">
      <c r="A575" s="27" t="s">
        <v>1343</v>
      </c>
      <c r="B575" s="20" t="s">
        <v>1114</v>
      </c>
      <c r="C575" s="28" t="str" cm="1">
        <f t="array" ref="C57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75" s="12">
        <v>72</v>
      </c>
      <c r="E575" s="13">
        <v>58</v>
      </c>
      <c r="F575" s="14">
        <v>80</v>
      </c>
      <c r="G575" s="15">
        <v>103</v>
      </c>
      <c r="H575" s="16">
        <v>80</v>
      </c>
      <c r="I575" s="17">
        <v>97</v>
      </c>
      <c r="J575" s="18">
        <f>SUM(BaseStatGenV[[#This Row],[HP]:[Speed]])</f>
        <v>490</v>
      </c>
      <c r="K575" s="42">
        <f>AVERAGE(BaseStatGenV[[#This Row],[HP]:[Speed]])</f>
        <v>81.666666666666671</v>
      </c>
    </row>
    <row r="576" spans="1:11" ht="25" customHeight="1" thickTop="1" thickBot="1" x14ac:dyDescent="0.25">
      <c r="A576" s="27" t="s">
        <v>1344</v>
      </c>
      <c r="B576" s="20" t="s">
        <v>1115</v>
      </c>
      <c r="C576" s="28" t="str" cm="1">
        <f t="array" ref="C57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76" s="12">
        <v>38</v>
      </c>
      <c r="E576" s="13">
        <v>30</v>
      </c>
      <c r="F576" s="14">
        <v>85</v>
      </c>
      <c r="G576" s="15">
        <v>55</v>
      </c>
      <c r="H576" s="16">
        <v>65</v>
      </c>
      <c r="I576" s="17">
        <v>30</v>
      </c>
      <c r="J576" s="18">
        <f>SUM(BaseStatGenV[[#This Row],[HP]:[Speed]])</f>
        <v>303</v>
      </c>
      <c r="K576" s="42">
        <f>AVERAGE(BaseStatGenV[[#This Row],[HP]:[Speed]])</f>
        <v>50.5</v>
      </c>
    </row>
    <row r="577" spans="1:11" ht="25" customHeight="1" thickTop="1" thickBot="1" x14ac:dyDescent="0.25">
      <c r="A577" s="27" t="s">
        <v>1345</v>
      </c>
      <c r="B577" s="20" t="s">
        <v>1116</v>
      </c>
      <c r="C577" s="28" t="str" cm="1">
        <f t="array" ref="C57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77" s="12">
        <v>58</v>
      </c>
      <c r="E577" s="13">
        <v>50</v>
      </c>
      <c r="F577" s="14">
        <v>145</v>
      </c>
      <c r="G577" s="15">
        <v>95</v>
      </c>
      <c r="H577" s="16">
        <v>105</v>
      </c>
      <c r="I577" s="17">
        <v>30</v>
      </c>
      <c r="J577" s="18">
        <f>SUM(BaseStatGenV[[#This Row],[HP]:[Speed]])</f>
        <v>483</v>
      </c>
      <c r="K577" s="42">
        <f>AVERAGE(BaseStatGenV[[#This Row],[HP]:[Speed]])</f>
        <v>80.5</v>
      </c>
    </row>
    <row r="578" spans="1:11" ht="25" customHeight="1" thickTop="1" thickBot="1" x14ac:dyDescent="0.25">
      <c r="A578" s="27" t="s">
        <v>1346</v>
      </c>
      <c r="B578" s="20" t="s">
        <v>1117</v>
      </c>
      <c r="C578" s="28" t="str" cm="1">
        <f t="array" ref="C57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78" s="12">
        <v>54</v>
      </c>
      <c r="E578" s="13">
        <v>78</v>
      </c>
      <c r="F578" s="14">
        <v>103</v>
      </c>
      <c r="G578" s="15">
        <v>53</v>
      </c>
      <c r="H578" s="16">
        <v>45</v>
      </c>
      <c r="I578" s="17">
        <v>22</v>
      </c>
      <c r="J578" s="18">
        <f>SUM(BaseStatGenV[[#This Row],[HP]:[Speed]])</f>
        <v>355</v>
      </c>
      <c r="K578" s="42">
        <f>AVERAGE(BaseStatGenV[[#This Row],[HP]:[Speed]])</f>
        <v>59.166666666666664</v>
      </c>
    </row>
    <row r="579" spans="1:11" ht="25" customHeight="1" thickTop="1" thickBot="1" x14ac:dyDescent="0.25">
      <c r="A579" s="27" t="s">
        <v>1347</v>
      </c>
      <c r="B579" s="20" t="s">
        <v>1118</v>
      </c>
      <c r="C579" s="28" t="str" cm="1">
        <f t="array" ref="C57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79" s="12">
        <v>74</v>
      </c>
      <c r="E579" s="13">
        <v>108</v>
      </c>
      <c r="F579" s="14">
        <v>133</v>
      </c>
      <c r="G579" s="15">
        <v>83</v>
      </c>
      <c r="H579" s="16">
        <v>65</v>
      </c>
      <c r="I579" s="17">
        <v>32</v>
      </c>
      <c r="J579" s="18">
        <f>SUM(BaseStatGenV[[#This Row],[HP]:[Speed]])</f>
        <v>495</v>
      </c>
      <c r="K579" s="42">
        <f>AVERAGE(BaseStatGenV[[#This Row],[HP]:[Speed]])</f>
        <v>82.5</v>
      </c>
    </row>
    <row r="580" spans="1:11" ht="25" customHeight="1" thickTop="1" thickBot="1" x14ac:dyDescent="0.25">
      <c r="A580" s="27" t="s">
        <v>1348</v>
      </c>
      <c r="B580" s="20" t="s">
        <v>1119</v>
      </c>
      <c r="C580" s="28" t="str" cm="1">
        <f t="array" ref="C58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80" s="12">
        <v>55</v>
      </c>
      <c r="E580" s="13">
        <v>112</v>
      </c>
      <c r="F580" s="14">
        <v>45</v>
      </c>
      <c r="G580" s="15">
        <v>74</v>
      </c>
      <c r="H580" s="16">
        <v>45</v>
      </c>
      <c r="I580" s="17">
        <v>70</v>
      </c>
      <c r="J580" s="18">
        <f>SUM(BaseStatGenV[[#This Row],[HP]:[Speed]])</f>
        <v>401</v>
      </c>
      <c r="K580" s="42">
        <f>AVERAGE(BaseStatGenV[[#This Row],[HP]:[Speed]])</f>
        <v>66.833333333333329</v>
      </c>
    </row>
    <row r="581" spans="1:11" ht="25" customHeight="1" thickTop="1" thickBot="1" x14ac:dyDescent="0.25">
      <c r="A581" s="27" t="s">
        <v>1349</v>
      </c>
      <c r="B581" s="20" t="s">
        <v>1120</v>
      </c>
      <c r="C581" s="28" t="str" cm="1">
        <f t="array" ref="C58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81" s="12">
        <v>75</v>
      </c>
      <c r="E581" s="13">
        <v>140</v>
      </c>
      <c r="F581" s="14">
        <v>65</v>
      </c>
      <c r="G581" s="15">
        <v>112</v>
      </c>
      <c r="H581" s="16">
        <v>65</v>
      </c>
      <c r="I581" s="17">
        <v>110</v>
      </c>
      <c r="J581" s="18">
        <f>SUM(BaseStatGenV[[#This Row],[HP]:[Speed]])</f>
        <v>567</v>
      </c>
      <c r="K581" s="42">
        <f>AVERAGE(BaseStatGenV[[#This Row],[HP]:[Speed]])</f>
        <v>94.5</v>
      </c>
    </row>
    <row r="582" spans="1:11" ht="25" customHeight="1" thickTop="1" thickBot="1" x14ac:dyDescent="0.25">
      <c r="A582" s="27" t="s">
        <v>1350</v>
      </c>
      <c r="B582" s="20" t="s">
        <v>1121</v>
      </c>
      <c r="C582" s="28" t="str" cm="1">
        <f t="array" ref="C58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82" s="12">
        <v>50</v>
      </c>
      <c r="E582" s="13">
        <v>50</v>
      </c>
      <c r="F582" s="14">
        <v>62</v>
      </c>
      <c r="G582" s="15">
        <v>40</v>
      </c>
      <c r="H582" s="16">
        <v>62</v>
      </c>
      <c r="I582" s="17">
        <v>65</v>
      </c>
      <c r="J582" s="18">
        <f>SUM(BaseStatGenV[[#This Row],[HP]:[Speed]])</f>
        <v>329</v>
      </c>
      <c r="K582" s="42">
        <f>AVERAGE(BaseStatGenV[[#This Row],[HP]:[Speed]])</f>
        <v>54.833333333333336</v>
      </c>
    </row>
    <row r="583" spans="1:11" ht="25" customHeight="1" thickTop="1" thickBot="1" x14ac:dyDescent="0.25">
      <c r="A583" s="27" t="s">
        <v>1351</v>
      </c>
      <c r="B583" s="20" t="s">
        <v>1122</v>
      </c>
      <c r="C583" s="28" t="str" cm="1">
        <f t="array" ref="C58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83" s="12">
        <v>80</v>
      </c>
      <c r="E583" s="13">
        <v>95</v>
      </c>
      <c r="F583" s="14">
        <v>82</v>
      </c>
      <c r="G583" s="15">
        <v>60</v>
      </c>
      <c r="H583" s="16">
        <v>82</v>
      </c>
      <c r="I583" s="17">
        <v>75</v>
      </c>
      <c r="J583" s="18">
        <f>SUM(BaseStatGenV[[#This Row],[HP]:[Speed]])</f>
        <v>474</v>
      </c>
      <c r="K583" s="42">
        <f>AVERAGE(BaseStatGenV[[#This Row],[HP]:[Speed]])</f>
        <v>79</v>
      </c>
    </row>
    <row r="584" spans="1:11" ht="25" customHeight="1" thickTop="1" thickBot="1" x14ac:dyDescent="0.25">
      <c r="A584" s="27" t="s">
        <v>1352</v>
      </c>
      <c r="B584" s="20" t="s">
        <v>1123</v>
      </c>
      <c r="C584" s="28" t="str" cm="1">
        <f t="array" ref="C58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84" s="12">
        <v>40</v>
      </c>
      <c r="E584" s="13">
        <v>65</v>
      </c>
      <c r="F584" s="14">
        <v>40</v>
      </c>
      <c r="G584" s="15">
        <v>80</v>
      </c>
      <c r="H584" s="16">
        <v>40</v>
      </c>
      <c r="I584" s="17">
        <v>65</v>
      </c>
      <c r="J584" s="18">
        <f>SUM(BaseStatGenV[[#This Row],[HP]:[Speed]])</f>
        <v>330</v>
      </c>
      <c r="K584" s="42">
        <f>AVERAGE(BaseStatGenV[[#This Row],[HP]:[Speed]])</f>
        <v>55</v>
      </c>
    </row>
    <row r="585" spans="1:11" ht="25" customHeight="1" thickTop="1" thickBot="1" x14ac:dyDescent="0.25">
      <c r="A585" s="27" t="s">
        <v>1353</v>
      </c>
      <c r="B585" s="20" t="s">
        <v>1124</v>
      </c>
      <c r="C585" s="28" t="str" cm="1">
        <f t="array" ref="C58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85" s="12">
        <v>60</v>
      </c>
      <c r="E585" s="13">
        <v>105</v>
      </c>
      <c r="F585" s="14">
        <v>60</v>
      </c>
      <c r="G585" s="15">
        <v>120</v>
      </c>
      <c r="H585" s="16">
        <v>60</v>
      </c>
      <c r="I585" s="17">
        <v>105</v>
      </c>
      <c r="J585" s="18">
        <f>SUM(BaseStatGenV[[#This Row],[HP]:[Speed]])</f>
        <v>510</v>
      </c>
      <c r="K585" s="42">
        <f>AVERAGE(BaseStatGenV[[#This Row],[HP]:[Speed]])</f>
        <v>85</v>
      </c>
    </row>
    <row r="586" spans="1:11" ht="25" customHeight="1" thickTop="1" thickBot="1" x14ac:dyDescent="0.25">
      <c r="A586" s="27" t="s">
        <v>1354</v>
      </c>
      <c r="B586" s="20" t="s">
        <v>1125</v>
      </c>
      <c r="C586" s="28" t="str" cm="1">
        <f t="array" ref="C58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86" s="12">
        <v>55</v>
      </c>
      <c r="E586" s="13">
        <v>50</v>
      </c>
      <c r="F586" s="14">
        <v>40</v>
      </c>
      <c r="G586" s="15">
        <v>40</v>
      </c>
      <c r="H586" s="16">
        <v>40</v>
      </c>
      <c r="I586" s="17">
        <v>75</v>
      </c>
      <c r="J586" s="18">
        <f>SUM(BaseStatGenV[[#This Row],[HP]:[Speed]])</f>
        <v>300</v>
      </c>
      <c r="K586" s="42">
        <f>AVERAGE(BaseStatGenV[[#This Row],[HP]:[Speed]])</f>
        <v>50</v>
      </c>
    </row>
    <row r="587" spans="1:11" ht="25" customHeight="1" thickTop="1" thickBot="1" x14ac:dyDescent="0.25">
      <c r="A587" s="27" t="s">
        <v>1355</v>
      </c>
      <c r="B587" s="20" t="s">
        <v>1126</v>
      </c>
      <c r="C587" s="28" t="str" cm="1">
        <f t="array" ref="C58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87" s="12">
        <v>75</v>
      </c>
      <c r="E587" s="13">
        <v>95</v>
      </c>
      <c r="F587" s="14">
        <v>60</v>
      </c>
      <c r="G587" s="15">
        <v>65</v>
      </c>
      <c r="H587" s="16">
        <v>60</v>
      </c>
      <c r="I587" s="17">
        <v>115</v>
      </c>
      <c r="J587" s="18">
        <f>SUM(BaseStatGenV[[#This Row],[HP]:[Speed]])</f>
        <v>470</v>
      </c>
      <c r="K587" s="42">
        <f>AVERAGE(BaseStatGenV[[#This Row],[HP]:[Speed]])</f>
        <v>78.333333333333329</v>
      </c>
    </row>
    <row r="588" spans="1:11" ht="25" customHeight="1" thickTop="1" thickBot="1" x14ac:dyDescent="0.25">
      <c r="A588" s="27" t="s">
        <v>1356</v>
      </c>
      <c r="B588" s="20" t="s">
        <v>1127</v>
      </c>
      <c r="C588" s="28" t="str" cm="1">
        <f t="array" ref="C58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88" s="12">
        <v>45</v>
      </c>
      <c r="E588" s="13">
        <v>30</v>
      </c>
      <c r="F588" s="14">
        <v>50</v>
      </c>
      <c r="G588" s="15">
        <v>55</v>
      </c>
      <c r="H588" s="16">
        <v>65</v>
      </c>
      <c r="I588" s="17">
        <v>45</v>
      </c>
      <c r="J588" s="18">
        <f>SUM(BaseStatGenV[[#This Row],[HP]:[Speed]])</f>
        <v>290</v>
      </c>
      <c r="K588" s="42">
        <f>AVERAGE(BaseStatGenV[[#This Row],[HP]:[Speed]])</f>
        <v>48.333333333333336</v>
      </c>
    </row>
    <row r="589" spans="1:11" ht="25" customHeight="1" thickTop="1" thickBot="1" x14ac:dyDescent="0.25">
      <c r="A589" s="27" t="s">
        <v>1357</v>
      </c>
      <c r="B589" s="20" t="s">
        <v>1128</v>
      </c>
      <c r="C589" s="28" t="str" cm="1">
        <f t="array" ref="C58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89" s="12">
        <v>60</v>
      </c>
      <c r="E589" s="13">
        <v>45</v>
      </c>
      <c r="F589" s="14">
        <v>70</v>
      </c>
      <c r="G589" s="15">
        <v>75</v>
      </c>
      <c r="H589" s="16">
        <v>85</v>
      </c>
      <c r="I589" s="17">
        <v>55</v>
      </c>
      <c r="J589" s="18">
        <f>SUM(BaseStatGenV[[#This Row],[HP]:[Speed]])</f>
        <v>390</v>
      </c>
      <c r="K589" s="42">
        <f>AVERAGE(BaseStatGenV[[#This Row],[HP]:[Speed]])</f>
        <v>65</v>
      </c>
    </row>
    <row r="590" spans="1:11" ht="25" customHeight="1" thickTop="1" thickBot="1" x14ac:dyDescent="0.25">
      <c r="A590" s="27" t="s">
        <v>1358</v>
      </c>
      <c r="B590" s="20" t="s">
        <v>1129</v>
      </c>
      <c r="C590" s="28" t="str" cm="1">
        <f t="array" ref="C59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90" s="12">
        <v>70</v>
      </c>
      <c r="E590" s="13">
        <v>55</v>
      </c>
      <c r="F590" s="14">
        <v>95</v>
      </c>
      <c r="G590" s="15">
        <v>95</v>
      </c>
      <c r="H590" s="16">
        <v>110</v>
      </c>
      <c r="I590" s="17">
        <v>65</v>
      </c>
      <c r="J590" s="18">
        <f>SUM(BaseStatGenV[[#This Row],[HP]:[Speed]])</f>
        <v>490</v>
      </c>
      <c r="K590" s="42">
        <f>AVERAGE(BaseStatGenV[[#This Row],[HP]:[Speed]])</f>
        <v>81.666666666666671</v>
      </c>
    </row>
    <row r="591" spans="1:11" ht="25" customHeight="1" thickTop="1" thickBot="1" x14ac:dyDescent="0.25">
      <c r="A591" s="27" t="s">
        <v>1359</v>
      </c>
      <c r="B591" s="20" t="s">
        <v>1130</v>
      </c>
      <c r="C591" s="28" t="str" cm="1">
        <f t="array" ref="C59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91" s="12">
        <v>45</v>
      </c>
      <c r="E591" s="13">
        <v>30</v>
      </c>
      <c r="F591" s="14">
        <v>40</v>
      </c>
      <c r="G591" s="15">
        <v>105</v>
      </c>
      <c r="H591" s="16">
        <v>50</v>
      </c>
      <c r="I591" s="17">
        <v>20</v>
      </c>
      <c r="J591" s="18">
        <f>SUM(BaseStatGenV[[#This Row],[HP]:[Speed]])</f>
        <v>290</v>
      </c>
      <c r="K591" s="42">
        <f>AVERAGE(BaseStatGenV[[#This Row],[HP]:[Speed]])</f>
        <v>48.333333333333336</v>
      </c>
    </row>
    <row r="592" spans="1:11" ht="25" customHeight="1" thickTop="1" thickBot="1" x14ac:dyDescent="0.25">
      <c r="A592" s="27" t="s">
        <v>1360</v>
      </c>
      <c r="B592" s="20" t="s">
        <v>1131</v>
      </c>
      <c r="C592" s="28" t="str" cm="1">
        <f t="array" ref="C59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92" s="12">
        <v>65</v>
      </c>
      <c r="E592" s="13">
        <v>40</v>
      </c>
      <c r="F592" s="14">
        <v>50</v>
      </c>
      <c r="G592" s="15">
        <v>125</v>
      </c>
      <c r="H592" s="16">
        <v>60</v>
      </c>
      <c r="I592" s="17">
        <v>30</v>
      </c>
      <c r="J592" s="18">
        <f>SUM(BaseStatGenV[[#This Row],[HP]:[Speed]])</f>
        <v>370</v>
      </c>
      <c r="K592" s="42">
        <f>AVERAGE(BaseStatGenV[[#This Row],[HP]:[Speed]])</f>
        <v>61.666666666666664</v>
      </c>
    </row>
    <row r="593" spans="1:11" ht="25" customHeight="1" thickTop="1" thickBot="1" x14ac:dyDescent="0.25">
      <c r="A593" s="27" t="s">
        <v>1361</v>
      </c>
      <c r="B593" s="20" t="s">
        <v>1132</v>
      </c>
      <c r="C593" s="28" t="str" cm="1">
        <f t="array" ref="C59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93" s="12">
        <v>110</v>
      </c>
      <c r="E593" s="13">
        <v>65</v>
      </c>
      <c r="F593" s="14">
        <v>75</v>
      </c>
      <c r="G593" s="15">
        <v>125</v>
      </c>
      <c r="H593" s="16">
        <v>85</v>
      </c>
      <c r="I593" s="17">
        <v>30</v>
      </c>
      <c r="J593" s="18">
        <f>SUM(BaseStatGenV[[#This Row],[HP]:[Speed]])</f>
        <v>490</v>
      </c>
      <c r="K593" s="42">
        <f>AVERAGE(BaseStatGenV[[#This Row],[HP]:[Speed]])</f>
        <v>81.666666666666671</v>
      </c>
    </row>
    <row r="594" spans="1:11" ht="25" customHeight="1" thickTop="1" thickBot="1" x14ac:dyDescent="0.25">
      <c r="A594" s="27" t="s">
        <v>1362</v>
      </c>
      <c r="B594" s="20" t="s">
        <v>1133</v>
      </c>
      <c r="C594" s="28" t="str" cm="1">
        <f t="array" ref="C59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94" s="12">
        <v>62</v>
      </c>
      <c r="E594" s="13">
        <v>44</v>
      </c>
      <c r="F594" s="14">
        <v>50</v>
      </c>
      <c r="G594" s="15">
        <v>44</v>
      </c>
      <c r="H594" s="16">
        <v>50</v>
      </c>
      <c r="I594" s="17">
        <v>55</v>
      </c>
      <c r="J594" s="18">
        <f>SUM(BaseStatGenV[[#This Row],[HP]:[Speed]])</f>
        <v>305</v>
      </c>
      <c r="K594" s="42">
        <f>AVERAGE(BaseStatGenV[[#This Row],[HP]:[Speed]])</f>
        <v>50.833333333333336</v>
      </c>
    </row>
    <row r="595" spans="1:11" ht="25" customHeight="1" thickTop="1" thickBot="1" x14ac:dyDescent="0.25">
      <c r="A595" s="27" t="s">
        <v>1363</v>
      </c>
      <c r="B595" s="20" t="s">
        <v>1134</v>
      </c>
      <c r="C595" s="28" t="str" cm="1">
        <f t="array" ref="C59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95" s="12">
        <v>75</v>
      </c>
      <c r="E595" s="13">
        <v>87</v>
      </c>
      <c r="F595" s="14">
        <v>63</v>
      </c>
      <c r="G595" s="15">
        <v>87</v>
      </c>
      <c r="H595" s="16">
        <v>63</v>
      </c>
      <c r="I595" s="17">
        <v>98</v>
      </c>
      <c r="J595" s="18">
        <f>SUM(BaseStatGenV[[#This Row],[HP]:[Speed]])</f>
        <v>473</v>
      </c>
      <c r="K595" s="42">
        <f>AVERAGE(BaseStatGenV[[#This Row],[HP]:[Speed]])</f>
        <v>78.833333333333329</v>
      </c>
    </row>
    <row r="596" spans="1:11" ht="25" customHeight="1" thickTop="1" thickBot="1" x14ac:dyDescent="0.25">
      <c r="A596" s="27" t="s">
        <v>1364</v>
      </c>
      <c r="B596" s="20" t="s">
        <v>1135</v>
      </c>
      <c r="C596" s="28" t="str" cm="1">
        <f t="array" ref="C59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96" s="12">
        <v>36</v>
      </c>
      <c r="E596" s="13">
        <v>50</v>
      </c>
      <c r="F596" s="14">
        <v>50</v>
      </c>
      <c r="G596" s="15">
        <v>65</v>
      </c>
      <c r="H596" s="16">
        <v>60</v>
      </c>
      <c r="I596" s="17">
        <v>44</v>
      </c>
      <c r="J596" s="18">
        <f>SUM(BaseStatGenV[[#This Row],[HP]:[Speed]])</f>
        <v>305</v>
      </c>
      <c r="K596" s="42">
        <f>AVERAGE(BaseStatGenV[[#This Row],[HP]:[Speed]])</f>
        <v>50.833333333333336</v>
      </c>
    </row>
    <row r="597" spans="1:11" ht="25" customHeight="1" thickTop="1" thickBot="1" x14ac:dyDescent="0.25">
      <c r="A597" s="27" t="s">
        <v>1365</v>
      </c>
      <c r="B597" s="20" t="s">
        <v>1136</v>
      </c>
      <c r="C597" s="28" t="str" cm="1">
        <f t="array" ref="C59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97" s="12">
        <v>51</v>
      </c>
      <c r="E597" s="13">
        <v>65</v>
      </c>
      <c r="F597" s="14">
        <v>65</v>
      </c>
      <c r="G597" s="15">
        <v>80</v>
      </c>
      <c r="H597" s="16">
        <v>75</v>
      </c>
      <c r="I597" s="17">
        <v>59</v>
      </c>
      <c r="J597" s="18">
        <f>SUM(BaseStatGenV[[#This Row],[HP]:[Speed]])</f>
        <v>395</v>
      </c>
      <c r="K597" s="42">
        <f>AVERAGE(BaseStatGenV[[#This Row],[HP]:[Speed]])</f>
        <v>65.833333333333329</v>
      </c>
    </row>
    <row r="598" spans="1:11" ht="25" customHeight="1" thickTop="1" thickBot="1" x14ac:dyDescent="0.25">
      <c r="A598" s="27" t="s">
        <v>1366</v>
      </c>
      <c r="B598" s="20" t="s">
        <v>1137</v>
      </c>
      <c r="C598" s="28" t="str" cm="1">
        <f t="array" ref="C59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98" s="12">
        <v>71</v>
      </c>
      <c r="E598" s="13">
        <v>95</v>
      </c>
      <c r="F598" s="14">
        <v>85</v>
      </c>
      <c r="G598" s="15">
        <v>110</v>
      </c>
      <c r="H598" s="16">
        <v>95</v>
      </c>
      <c r="I598" s="17">
        <v>79</v>
      </c>
      <c r="J598" s="18">
        <f>SUM(BaseStatGenV[[#This Row],[HP]:[Speed]])</f>
        <v>535</v>
      </c>
      <c r="K598" s="42">
        <f>AVERAGE(BaseStatGenV[[#This Row],[HP]:[Speed]])</f>
        <v>89.166666666666671</v>
      </c>
    </row>
    <row r="599" spans="1:11" ht="25" customHeight="1" thickTop="1" thickBot="1" x14ac:dyDescent="0.25">
      <c r="A599" s="27" t="s">
        <v>1367</v>
      </c>
      <c r="B599" s="20" t="s">
        <v>1138</v>
      </c>
      <c r="C599" s="28" t="str" cm="1">
        <f t="array" ref="C59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599" s="12">
        <v>60</v>
      </c>
      <c r="E599" s="13">
        <v>60</v>
      </c>
      <c r="F599" s="14">
        <v>50</v>
      </c>
      <c r="G599" s="15">
        <v>40</v>
      </c>
      <c r="H599" s="16">
        <v>50</v>
      </c>
      <c r="I599" s="17">
        <v>75</v>
      </c>
      <c r="J599" s="18">
        <f>SUM(BaseStatGenV[[#This Row],[HP]:[Speed]])</f>
        <v>335</v>
      </c>
      <c r="K599" s="42">
        <f>AVERAGE(BaseStatGenV[[#This Row],[HP]:[Speed]])</f>
        <v>55.833333333333336</v>
      </c>
    </row>
    <row r="600" spans="1:11" ht="25" customHeight="1" thickTop="1" thickBot="1" x14ac:dyDescent="0.25">
      <c r="A600" s="27" t="s">
        <v>1368</v>
      </c>
      <c r="B600" s="20" t="s">
        <v>1139</v>
      </c>
      <c r="C600" s="28" t="str" cm="1">
        <f t="array" ref="C60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00" s="12">
        <v>80</v>
      </c>
      <c r="E600" s="13">
        <v>100</v>
      </c>
      <c r="F600" s="14">
        <v>70</v>
      </c>
      <c r="G600" s="15">
        <v>60</v>
      </c>
      <c r="H600" s="16">
        <v>70</v>
      </c>
      <c r="I600" s="17">
        <v>95</v>
      </c>
      <c r="J600" s="18">
        <f>SUM(BaseStatGenV[[#This Row],[HP]:[Speed]])</f>
        <v>475</v>
      </c>
      <c r="K600" s="42">
        <f>AVERAGE(BaseStatGenV[[#This Row],[HP]:[Speed]])</f>
        <v>79.166666666666671</v>
      </c>
    </row>
    <row r="601" spans="1:11" ht="25" customHeight="1" thickTop="1" thickBot="1" x14ac:dyDescent="0.25">
      <c r="A601" s="27" t="s">
        <v>1369</v>
      </c>
      <c r="B601" s="20" t="s">
        <v>1140</v>
      </c>
      <c r="C601" s="28" t="str" cm="1">
        <f t="array" ref="C60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01" s="12">
        <v>55</v>
      </c>
      <c r="E601" s="13">
        <v>75</v>
      </c>
      <c r="F601" s="14">
        <v>60</v>
      </c>
      <c r="G601" s="15">
        <v>75</v>
      </c>
      <c r="H601" s="16">
        <v>60</v>
      </c>
      <c r="I601" s="17">
        <v>103</v>
      </c>
      <c r="J601" s="18">
        <f>SUM(BaseStatGenV[[#This Row],[HP]:[Speed]])</f>
        <v>428</v>
      </c>
      <c r="K601" s="42">
        <f>AVERAGE(BaseStatGenV[[#This Row],[HP]:[Speed]])</f>
        <v>71.333333333333329</v>
      </c>
    </row>
    <row r="602" spans="1:11" ht="25" customHeight="1" thickTop="1" thickBot="1" x14ac:dyDescent="0.25">
      <c r="A602" s="27" t="s">
        <v>1370</v>
      </c>
      <c r="B602" s="20" t="s">
        <v>1141</v>
      </c>
      <c r="C602" s="28" t="str" cm="1">
        <f t="array" ref="C60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02" s="12">
        <v>50</v>
      </c>
      <c r="E602" s="13">
        <v>75</v>
      </c>
      <c r="F602" s="14">
        <v>45</v>
      </c>
      <c r="G602" s="15">
        <v>40</v>
      </c>
      <c r="H602" s="16">
        <v>45</v>
      </c>
      <c r="I602" s="17">
        <v>60</v>
      </c>
      <c r="J602" s="18">
        <f>SUM(BaseStatGenV[[#This Row],[HP]:[Speed]])</f>
        <v>315</v>
      </c>
      <c r="K602" s="42">
        <f>AVERAGE(BaseStatGenV[[#This Row],[HP]:[Speed]])</f>
        <v>52.5</v>
      </c>
    </row>
    <row r="603" spans="1:11" ht="25" customHeight="1" thickTop="1" thickBot="1" x14ac:dyDescent="0.25">
      <c r="A603" s="27" t="s">
        <v>1371</v>
      </c>
      <c r="B603" s="20" t="s">
        <v>1142</v>
      </c>
      <c r="C603" s="28" t="str" cm="1">
        <f t="array" ref="C60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03" s="12">
        <v>70</v>
      </c>
      <c r="E603" s="13">
        <v>135</v>
      </c>
      <c r="F603" s="14">
        <v>105</v>
      </c>
      <c r="G603" s="15">
        <v>60</v>
      </c>
      <c r="H603" s="16">
        <v>105</v>
      </c>
      <c r="I603" s="17">
        <v>20</v>
      </c>
      <c r="J603" s="18">
        <f>SUM(BaseStatGenV[[#This Row],[HP]:[Speed]])</f>
        <v>495</v>
      </c>
      <c r="K603" s="42">
        <f>AVERAGE(BaseStatGenV[[#This Row],[HP]:[Speed]])</f>
        <v>82.5</v>
      </c>
    </row>
    <row r="604" spans="1:11" ht="25" customHeight="1" thickTop="1" thickBot="1" x14ac:dyDescent="0.25">
      <c r="A604" s="27" t="s">
        <v>1372</v>
      </c>
      <c r="B604" s="20" t="s">
        <v>1143</v>
      </c>
      <c r="C604" s="28" t="str" cm="1">
        <f t="array" ref="C60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04" s="12">
        <v>69</v>
      </c>
      <c r="E604" s="13">
        <v>55</v>
      </c>
      <c r="F604" s="14">
        <v>45</v>
      </c>
      <c r="G604" s="15">
        <v>55</v>
      </c>
      <c r="H604" s="16">
        <v>55</v>
      </c>
      <c r="I604" s="17">
        <v>15</v>
      </c>
      <c r="J604" s="18">
        <f>SUM(BaseStatGenV[[#This Row],[HP]:[Speed]])</f>
        <v>294</v>
      </c>
      <c r="K604" s="42">
        <f>AVERAGE(BaseStatGenV[[#This Row],[HP]:[Speed]])</f>
        <v>49</v>
      </c>
    </row>
    <row r="605" spans="1:11" ht="25" customHeight="1" thickTop="1" thickBot="1" x14ac:dyDescent="0.25">
      <c r="A605" s="27" t="s">
        <v>1373</v>
      </c>
      <c r="B605" s="20" t="s">
        <v>1144</v>
      </c>
      <c r="C605" s="28" t="str" cm="1">
        <f t="array" ref="C60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05" s="12">
        <v>114</v>
      </c>
      <c r="E605" s="13">
        <v>85</v>
      </c>
      <c r="F605" s="14">
        <v>70</v>
      </c>
      <c r="G605" s="15">
        <v>85</v>
      </c>
      <c r="H605" s="16">
        <v>80</v>
      </c>
      <c r="I605" s="17">
        <v>30</v>
      </c>
      <c r="J605" s="18">
        <f>SUM(BaseStatGenV[[#This Row],[HP]:[Speed]])</f>
        <v>464</v>
      </c>
      <c r="K605" s="42">
        <f>AVERAGE(BaseStatGenV[[#This Row],[HP]:[Speed]])</f>
        <v>77.333333333333329</v>
      </c>
    </row>
    <row r="606" spans="1:11" ht="25" customHeight="1" thickTop="1" thickBot="1" x14ac:dyDescent="0.25">
      <c r="A606" s="27" t="s">
        <v>1374</v>
      </c>
      <c r="B606" s="20" t="s">
        <v>1145</v>
      </c>
      <c r="C606" s="28" t="str" cm="1">
        <f t="array" ref="C60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06" s="12">
        <v>55</v>
      </c>
      <c r="E606" s="13">
        <v>40</v>
      </c>
      <c r="F606" s="14">
        <v>50</v>
      </c>
      <c r="G606" s="15">
        <v>65</v>
      </c>
      <c r="H606" s="16">
        <v>85</v>
      </c>
      <c r="I606" s="17">
        <v>40</v>
      </c>
      <c r="J606" s="18">
        <f>SUM(BaseStatGenV[[#This Row],[HP]:[Speed]])</f>
        <v>335</v>
      </c>
      <c r="K606" s="42">
        <f>AVERAGE(BaseStatGenV[[#This Row],[HP]:[Speed]])</f>
        <v>55.833333333333336</v>
      </c>
    </row>
    <row r="607" spans="1:11" ht="25" customHeight="1" thickTop="1" thickBot="1" x14ac:dyDescent="0.25">
      <c r="A607" s="27" t="s">
        <v>1375</v>
      </c>
      <c r="B607" s="20" t="s">
        <v>1146</v>
      </c>
      <c r="C607" s="28" t="str" cm="1">
        <f t="array" ref="C60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07" s="12">
        <v>100</v>
      </c>
      <c r="E607" s="13">
        <v>60</v>
      </c>
      <c r="F607" s="14">
        <v>70</v>
      </c>
      <c r="G607" s="15">
        <v>85</v>
      </c>
      <c r="H607" s="16">
        <v>105</v>
      </c>
      <c r="I607" s="17">
        <v>60</v>
      </c>
      <c r="J607" s="18">
        <f>SUM(BaseStatGenV[[#This Row],[HP]:[Speed]])</f>
        <v>480</v>
      </c>
      <c r="K607" s="42">
        <f>AVERAGE(BaseStatGenV[[#This Row],[HP]:[Speed]])</f>
        <v>80</v>
      </c>
    </row>
    <row r="608" spans="1:11" ht="25" customHeight="1" thickTop="1" thickBot="1" x14ac:dyDescent="0.25">
      <c r="A608" s="27" t="s">
        <v>1376</v>
      </c>
      <c r="B608" s="20" t="s">
        <v>1147</v>
      </c>
      <c r="C608" s="28" t="str" cm="1">
        <f t="array" ref="C60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08" s="12">
        <v>165</v>
      </c>
      <c r="E608" s="13">
        <v>75</v>
      </c>
      <c r="F608" s="14">
        <v>80</v>
      </c>
      <c r="G608" s="15">
        <v>40</v>
      </c>
      <c r="H608" s="16">
        <v>45</v>
      </c>
      <c r="I608" s="17">
        <v>65</v>
      </c>
      <c r="J608" s="18">
        <f>SUM(BaseStatGenV[[#This Row],[HP]:[Speed]])</f>
        <v>470</v>
      </c>
      <c r="K608" s="42">
        <f>AVERAGE(BaseStatGenV[[#This Row],[HP]:[Speed]])</f>
        <v>78.333333333333329</v>
      </c>
    </row>
    <row r="609" spans="1:11" ht="25" customHeight="1" thickTop="1" thickBot="1" x14ac:dyDescent="0.25">
      <c r="A609" s="27" t="s">
        <v>1377</v>
      </c>
      <c r="B609" s="20" t="s">
        <v>1148</v>
      </c>
      <c r="C609" s="28" t="str" cm="1">
        <f t="array" ref="C60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09" s="12">
        <v>50</v>
      </c>
      <c r="E609" s="13">
        <v>47</v>
      </c>
      <c r="F609" s="14">
        <v>50</v>
      </c>
      <c r="G609" s="15">
        <v>57</v>
      </c>
      <c r="H609" s="16">
        <v>50</v>
      </c>
      <c r="I609" s="17">
        <v>65</v>
      </c>
      <c r="J609" s="18">
        <f>SUM(BaseStatGenV[[#This Row],[HP]:[Speed]])</f>
        <v>319</v>
      </c>
      <c r="K609" s="42">
        <f>AVERAGE(BaseStatGenV[[#This Row],[HP]:[Speed]])</f>
        <v>53.166666666666664</v>
      </c>
    </row>
    <row r="610" spans="1:11" ht="25" customHeight="1" thickTop="1" thickBot="1" x14ac:dyDescent="0.25">
      <c r="A610" s="27" t="s">
        <v>1378</v>
      </c>
      <c r="B610" s="20" t="s">
        <v>1149</v>
      </c>
      <c r="C610" s="28" t="str" cm="1">
        <f t="array" ref="C61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10" s="12">
        <v>70</v>
      </c>
      <c r="E610" s="13">
        <v>77</v>
      </c>
      <c r="F610" s="14">
        <v>60</v>
      </c>
      <c r="G610" s="15">
        <v>97</v>
      </c>
      <c r="H610" s="16">
        <v>60</v>
      </c>
      <c r="I610" s="17">
        <v>108</v>
      </c>
      <c r="J610" s="18">
        <f>SUM(BaseStatGenV[[#This Row],[HP]:[Speed]])</f>
        <v>472</v>
      </c>
      <c r="K610" s="42">
        <f>AVERAGE(BaseStatGenV[[#This Row],[HP]:[Speed]])</f>
        <v>78.666666666666671</v>
      </c>
    </row>
    <row r="611" spans="1:11" ht="25" customHeight="1" thickTop="1" thickBot="1" x14ac:dyDescent="0.25">
      <c r="A611" s="27" t="s">
        <v>1379</v>
      </c>
      <c r="B611" s="20" t="s">
        <v>1150</v>
      </c>
      <c r="C611" s="28" t="str" cm="1">
        <f t="array" ref="C61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11" s="12">
        <v>44</v>
      </c>
      <c r="E611" s="13">
        <v>50</v>
      </c>
      <c r="F611" s="14">
        <v>91</v>
      </c>
      <c r="G611" s="15">
        <v>24</v>
      </c>
      <c r="H611" s="16">
        <v>86</v>
      </c>
      <c r="I611" s="17">
        <v>10</v>
      </c>
      <c r="J611" s="18">
        <f>SUM(BaseStatGenV[[#This Row],[HP]:[Speed]])</f>
        <v>305</v>
      </c>
      <c r="K611" s="42">
        <f>AVERAGE(BaseStatGenV[[#This Row],[HP]:[Speed]])</f>
        <v>50.833333333333336</v>
      </c>
    </row>
    <row r="612" spans="1:11" ht="25" customHeight="1" thickTop="1" thickBot="1" x14ac:dyDescent="0.25">
      <c r="A612" s="27" t="s">
        <v>1380</v>
      </c>
      <c r="B612" s="20" t="s">
        <v>1151</v>
      </c>
      <c r="C612" s="28" t="str" cm="1">
        <f t="array" ref="C61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12" s="12">
        <v>74</v>
      </c>
      <c r="E612" s="13">
        <v>94</v>
      </c>
      <c r="F612" s="14">
        <v>131</v>
      </c>
      <c r="G612" s="15">
        <v>54</v>
      </c>
      <c r="H612" s="16">
        <v>116</v>
      </c>
      <c r="I612" s="17">
        <v>20</v>
      </c>
      <c r="J612" s="18">
        <f>SUM(BaseStatGenV[[#This Row],[HP]:[Speed]])</f>
        <v>489</v>
      </c>
      <c r="K612" s="42">
        <f>AVERAGE(BaseStatGenV[[#This Row],[HP]:[Speed]])</f>
        <v>81.5</v>
      </c>
    </row>
    <row r="613" spans="1:11" ht="25" customHeight="1" thickTop="1" thickBot="1" x14ac:dyDescent="0.25">
      <c r="A613" s="27" t="s">
        <v>1381</v>
      </c>
      <c r="B613" s="20" t="s">
        <v>1152</v>
      </c>
      <c r="C613" s="28" t="str" cm="1">
        <f t="array" ref="C61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13" s="12">
        <v>40</v>
      </c>
      <c r="E613" s="13">
        <v>55</v>
      </c>
      <c r="F613" s="14">
        <v>70</v>
      </c>
      <c r="G613" s="15">
        <v>45</v>
      </c>
      <c r="H613" s="16">
        <v>60</v>
      </c>
      <c r="I613" s="17">
        <v>30</v>
      </c>
      <c r="J613" s="18">
        <f>SUM(BaseStatGenV[[#This Row],[HP]:[Speed]])</f>
        <v>300</v>
      </c>
      <c r="K613" s="42">
        <f>AVERAGE(BaseStatGenV[[#This Row],[HP]:[Speed]])</f>
        <v>50</v>
      </c>
    </row>
    <row r="614" spans="1:11" ht="25" customHeight="1" thickTop="1" thickBot="1" x14ac:dyDescent="0.25">
      <c r="A614" s="27" t="s">
        <v>1382</v>
      </c>
      <c r="B614" s="20" t="s">
        <v>1153</v>
      </c>
      <c r="C614" s="28" t="str" cm="1">
        <f t="array" ref="C61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14" s="12">
        <v>60</v>
      </c>
      <c r="E614" s="13">
        <v>80</v>
      </c>
      <c r="F614" s="14">
        <v>95</v>
      </c>
      <c r="G614" s="15">
        <v>70</v>
      </c>
      <c r="H614" s="16">
        <v>85</v>
      </c>
      <c r="I614" s="17">
        <v>50</v>
      </c>
      <c r="J614" s="18">
        <f>SUM(BaseStatGenV[[#This Row],[HP]:[Speed]])</f>
        <v>440</v>
      </c>
      <c r="K614" s="42">
        <f>AVERAGE(BaseStatGenV[[#This Row],[HP]:[Speed]])</f>
        <v>73.333333333333329</v>
      </c>
    </row>
    <row r="615" spans="1:11" ht="25" customHeight="1" thickTop="1" thickBot="1" x14ac:dyDescent="0.25">
      <c r="A615" s="27" t="s">
        <v>1383</v>
      </c>
      <c r="B615" s="20" t="s">
        <v>1154</v>
      </c>
      <c r="C615" s="28" t="str" cm="1">
        <f t="array" ref="C61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15" s="12">
        <v>60</v>
      </c>
      <c r="E615" s="13">
        <v>100</v>
      </c>
      <c r="F615" s="14">
        <v>115</v>
      </c>
      <c r="G615" s="15">
        <v>70</v>
      </c>
      <c r="H615" s="16">
        <v>85</v>
      </c>
      <c r="I615" s="17">
        <v>90</v>
      </c>
      <c r="J615" s="18">
        <f>SUM(BaseStatGenV[[#This Row],[HP]:[Speed]])</f>
        <v>520</v>
      </c>
      <c r="K615" s="42">
        <f>AVERAGE(BaseStatGenV[[#This Row],[HP]:[Speed]])</f>
        <v>86.666666666666671</v>
      </c>
    </row>
    <row r="616" spans="1:11" ht="25" customHeight="1" thickTop="1" thickBot="1" x14ac:dyDescent="0.25">
      <c r="A616" s="27" t="s">
        <v>1384</v>
      </c>
      <c r="B616" s="20" t="s">
        <v>1155</v>
      </c>
      <c r="C616" s="28" t="str" cm="1">
        <f t="array" ref="C61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16" s="12">
        <v>35</v>
      </c>
      <c r="E616" s="13">
        <v>55</v>
      </c>
      <c r="F616" s="14">
        <v>40</v>
      </c>
      <c r="G616" s="15">
        <v>45</v>
      </c>
      <c r="H616" s="16">
        <v>40</v>
      </c>
      <c r="I616" s="17">
        <v>60</v>
      </c>
      <c r="J616" s="18">
        <f>SUM(BaseStatGenV[[#This Row],[HP]:[Speed]])</f>
        <v>275</v>
      </c>
      <c r="K616" s="42">
        <f>AVERAGE(BaseStatGenV[[#This Row],[HP]:[Speed]])</f>
        <v>45.833333333333336</v>
      </c>
    </row>
    <row r="617" spans="1:11" ht="25" customHeight="1" thickTop="1" thickBot="1" x14ac:dyDescent="0.25">
      <c r="A617" s="27" t="s">
        <v>1385</v>
      </c>
      <c r="B617" s="20" t="s">
        <v>1156</v>
      </c>
      <c r="C617" s="28" t="str" cm="1">
        <f t="array" ref="C61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17" s="12">
        <v>65</v>
      </c>
      <c r="E617" s="13">
        <v>85</v>
      </c>
      <c r="F617" s="14">
        <v>70</v>
      </c>
      <c r="G617" s="15">
        <v>75</v>
      </c>
      <c r="H617" s="16">
        <v>70</v>
      </c>
      <c r="I617" s="17">
        <v>40</v>
      </c>
      <c r="J617" s="18">
        <f>SUM(BaseStatGenV[[#This Row],[HP]:[Speed]])</f>
        <v>405</v>
      </c>
      <c r="K617" s="42">
        <f>AVERAGE(BaseStatGenV[[#This Row],[HP]:[Speed]])</f>
        <v>67.5</v>
      </c>
    </row>
    <row r="618" spans="1:11" ht="25" customHeight="1" thickTop="1" thickBot="1" x14ac:dyDescent="0.25">
      <c r="A618" s="27" t="s">
        <v>1386</v>
      </c>
      <c r="B618" s="20" t="s">
        <v>1157</v>
      </c>
      <c r="C618" s="28" t="str" cm="1">
        <f t="array" ref="C61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18" s="12">
        <v>85</v>
      </c>
      <c r="E618" s="13">
        <v>115</v>
      </c>
      <c r="F618" s="14">
        <v>80</v>
      </c>
      <c r="G618" s="15">
        <v>105</v>
      </c>
      <c r="H618" s="16">
        <v>80</v>
      </c>
      <c r="I618" s="17">
        <v>50</v>
      </c>
      <c r="J618" s="18">
        <f>SUM(BaseStatGenV[[#This Row],[HP]:[Speed]])</f>
        <v>515</v>
      </c>
      <c r="K618" s="42">
        <f>AVERAGE(BaseStatGenV[[#This Row],[HP]:[Speed]])</f>
        <v>85.833333333333329</v>
      </c>
    </row>
    <row r="619" spans="1:11" ht="25" customHeight="1" thickTop="1" thickBot="1" x14ac:dyDescent="0.25">
      <c r="A619" s="27" t="s">
        <v>1387</v>
      </c>
      <c r="B619" s="20" t="s">
        <v>1158</v>
      </c>
      <c r="C619" s="28" t="str" cm="1">
        <f t="array" ref="C61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19" s="12">
        <v>55</v>
      </c>
      <c r="E619" s="13">
        <v>55</v>
      </c>
      <c r="F619" s="14">
        <v>55</v>
      </c>
      <c r="G619" s="15">
        <v>85</v>
      </c>
      <c r="H619" s="16">
        <v>55</v>
      </c>
      <c r="I619" s="17">
        <v>30</v>
      </c>
      <c r="J619" s="18">
        <f>SUM(BaseStatGenV[[#This Row],[HP]:[Speed]])</f>
        <v>335</v>
      </c>
      <c r="K619" s="42">
        <f>AVERAGE(BaseStatGenV[[#This Row],[HP]:[Speed]])</f>
        <v>55.833333333333336</v>
      </c>
    </row>
    <row r="620" spans="1:11" ht="25" customHeight="1" thickTop="1" thickBot="1" x14ac:dyDescent="0.25">
      <c r="A620" s="27" t="s">
        <v>1388</v>
      </c>
      <c r="B620" s="20" t="s">
        <v>1159</v>
      </c>
      <c r="C620" s="28" t="str" cm="1">
        <f t="array" ref="C62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20" s="12">
        <v>75</v>
      </c>
      <c r="E620" s="13">
        <v>75</v>
      </c>
      <c r="F620" s="14">
        <v>75</v>
      </c>
      <c r="G620" s="15">
        <v>125</v>
      </c>
      <c r="H620" s="16">
        <v>95</v>
      </c>
      <c r="I620" s="17">
        <v>40</v>
      </c>
      <c r="J620" s="18">
        <f>SUM(BaseStatGenV[[#This Row],[HP]:[Speed]])</f>
        <v>485</v>
      </c>
      <c r="K620" s="42">
        <f>AVERAGE(BaseStatGenV[[#This Row],[HP]:[Speed]])</f>
        <v>80.833333333333329</v>
      </c>
    </row>
    <row r="621" spans="1:11" ht="25" customHeight="1" thickTop="1" thickBot="1" x14ac:dyDescent="0.25">
      <c r="A621" s="27" t="s">
        <v>1389</v>
      </c>
      <c r="B621" s="20" t="s">
        <v>1160</v>
      </c>
      <c r="C621" s="28" t="str" cm="1">
        <f t="array" ref="C62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21" s="12">
        <v>50</v>
      </c>
      <c r="E621" s="13">
        <v>30</v>
      </c>
      <c r="F621" s="14">
        <v>55</v>
      </c>
      <c r="G621" s="15">
        <v>65</v>
      </c>
      <c r="H621" s="16">
        <v>55</v>
      </c>
      <c r="I621" s="17">
        <v>20</v>
      </c>
      <c r="J621" s="18">
        <f>SUM(BaseStatGenV[[#This Row],[HP]:[Speed]])</f>
        <v>275</v>
      </c>
      <c r="K621" s="42">
        <f>AVERAGE(BaseStatGenV[[#This Row],[HP]:[Speed]])</f>
        <v>45.833333333333336</v>
      </c>
    </row>
    <row r="622" spans="1:11" ht="25" customHeight="1" thickTop="1" thickBot="1" x14ac:dyDescent="0.25">
      <c r="A622" s="27" t="s">
        <v>1390</v>
      </c>
      <c r="B622" s="20" t="s">
        <v>1161</v>
      </c>
      <c r="C622" s="28" t="str" cm="1">
        <f t="array" ref="C62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22" s="12">
        <v>60</v>
      </c>
      <c r="E622" s="13">
        <v>40</v>
      </c>
      <c r="F622" s="14">
        <v>60</v>
      </c>
      <c r="G622" s="15">
        <v>95</v>
      </c>
      <c r="H622" s="16">
        <v>60</v>
      </c>
      <c r="I622" s="17">
        <v>55</v>
      </c>
      <c r="J622" s="18">
        <f>SUM(BaseStatGenV[[#This Row],[HP]:[Speed]])</f>
        <v>370</v>
      </c>
      <c r="K622" s="42">
        <f>AVERAGE(BaseStatGenV[[#This Row],[HP]:[Speed]])</f>
        <v>61.666666666666664</v>
      </c>
    </row>
    <row r="623" spans="1:11" ht="25" customHeight="1" thickTop="1" thickBot="1" x14ac:dyDescent="0.25">
      <c r="A623" s="27" t="s">
        <v>1391</v>
      </c>
      <c r="B623" s="20" t="s">
        <v>1162</v>
      </c>
      <c r="C623" s="28" t="str" cm="1">
        <f t="array" ref="C62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23" s="12">
        <v>60</v>
      </c>
      <c r="E623" s="13">
        <v>55</v>
      </c>
      <c r="F623" s="14">
        <v>90</v>
      </c>
      <c r="G623" s="15">
        <v>145</v>
      </c>
      <c r="H623" s="16">
        <v>90</v>
      </c>
      <c r="I623" s="17">
        <v>80</v>
      </c>
      <c r="J623" s="18">
        <f>SUM(BaseStatGenV[[#This Row],[HP]:[Speed]])</f>
        <v>520</v>
      </c>
      <c r="K623" s="42">
        <f>AVERAGE(BaseStatGenV[[#This Row],[HP]:[Speed]])</f>
        <v>86.666666666666671</v>
      </c>
    </row>
    <row r="624" spans="1:11" ht="25" customHeight="1" thickTop="1" thickBot="1" x14ac:dyDescent="0.25">
      <c r="A624" s="27" t="s">
        <v>1392</v>
      </c>
      <c r="B624" s="20" t="s">
        <v>1163</v>
      </c>
      <c r="C624" s="28" t="str" cm="1">
        <f t="array" ref="C62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24" s="12">
        <v>46</v>
      </c>
      <c r="E624" s="13">
        <v>87</v>
      </c>
      <c r="F624" s="14">
        <v>60</v>
      </c>
      <c r="G624" s="15">
        <v>30</v>
      </c>
      <c r="H624" s="16">
        <v>40</v>
      </c>
      <c r="I624" s="17">
        <v>57</v>
      </c>
      <c r="J624" s="18">
        <f>SUM(BaseStatGenV[[#This Row],[HP]:[Speed]])</f>
        <v>320</v>
      </c>
      <c r="K624" s="42">
        <f>AVERAGE(BaseStatGenV[[#This Row],[HP]:[Speed]])</f>
        <v>53.333333333333336</v>
      </c>
    </row>
    <row r="625" spans="1:11" ht="25" customHeight="1" thickTop="1" thickBot="1" x14ac:dyDescent="0.25">
      <c r="A625" s="27" t="s">
        <v>1393</v>
      </c>
      <c r="B625" s="20" t="s">
        <v>1164</v>
      </c>
      <c r="C625" s="28" t="str" cm="1">
        <f t="array" ref="C62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25" s="12">
        <v>66</v>
      </c>
      <c r="E625" s="13">
        <v>117</v>
      </c>
      <c r="F625" s="14">
        <v>70</v>
      </c>
      <c r="G625" s="15">
        <v>40</v>
      </c>
      <c r="H625" s="16">
        <v>50</v>
      </c>
      <c r="I625" s="17">
        <v>67</v>
      </c>
      <c r="J625" s="18">
        <f>SUM(BaseStatGenV[[#This Row],[HP]:[Speed]])</f>
        <v>410</v>
      </c>
      <c r="K625" s="42">
        <f>AVERAGE(BaseStatGenV[[#This Row],[HP]:[Speed]])</f>
        <v>68.333333333333329</v>
      </c>
    </row>
    <row r="626" spans="1:11" ht="25" customHeight="1" thickTop="1" thickBot="1" x14ac:dyDescent="0.25">
      <c r="A626" s="27" t="s">
        <v>1394</v>
      </c>
      <c r="B626" s="20" t="s">
        <v>1165</v>
      </c>
      <c r="C626" s="28" t="str" cm="1">
        <f t="array" ref="C62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26" s="12">
        <v>76</v>
      </c>
      <c r="E626" s="13">
        <v>147</v>
      </c>
      <c r="F626" s="14">
        <v>90</v>
      </c>
      <c r="G626" s="15">
        <v>60</v>
      </c>
      <c r="H626" s="16">
        <v>70</v>
      </c>
      <c r="I626" s="17">
        <v>97</v>
      </c>
      <c r="J626" s="18">
        <f>SUM(BaseStatGenV[[#This Row],[HP]:[Speed]])</f>
        <v>540</v>
      </c>
      <c r="K626" s="42">
        <f>AVERAGE(BaseStatGenV[[#This Row],[HP]:[Speed]])</f>
        <v>90</v>
      </c>
    </row>
    <row r="627" spans="1:11" ht="25" customHeight="1" thickTop="1" thickBot="1" x14ac:dyDescent="0.25">
      <c r="A627" s="27" t="s">
        <v>1395</v>
      </c>
      <c r="B627" s="20" t="s">
        <v>1166</v>
      </c>
      <c r="C627" s="28" t="str" cm="1">
        <f t="array" ref="C62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27" s="12">
        <v>55</v>
      </c>
      <c r="E627" s="13">
        <v>70</v>
      </c>
      <c r="F627" s="14">
        <v>40</v>
      </c>
      <c r="G627" s="15">
        <v>60</v>
      </c>
      <c r="H627" s="16">
        <v>40</v>
      </c>
      <c r="I627" s="17">
        <v>40</v>
      </c>
      <c r="J627" s="18">
        <f>SUM(BaseStatGenV[[#This Row],[HP]:[Speed]])</f>
        <v>305</v>
      </c>
      <c r="K627" s="42">
        <f>AVERAGE(BaseStatGenV[[#This Row],[HP]:[Speed]])</f>
        <v>50.833333333333336</v>
      </c>
    </row>
    <row r="628" spans="1:11" ht="25" customHeight="1" thickTop="1" thickBot="1" x14ac:dyDescent="0.25">
      <c r="A628" s="27" t="s">
        <v>1396</v>
      </c>
      <c r="B628" s="20" t="s">
        <v>1167</v>
      </c>
      <c r="C628" s="28" t="str" cm="1">
        <f t="array" ref="C62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28" s="12">
        <v>95</v>
      </c>
      <c r="E628" s="13">
        <v>110</v>
      </c>
      <c r="F628" s="14">
        <v>80</v>
      </c>
      <c r="G628" s="15">
        <v>70</v>
      </c>
      <c r="H628" s="16">
        <v>80</v>
      </c>
      <c r="I628" s="17">
        <v>50</v>
      </c>
      <c r="J628" s="18">
        <f>SUM(BaseStatGenV[[#This Row],[HP]:[Speed]])</f>
        <v>485</v>
      </c>
      <c r="K628" s="42">
        <f>AVERAGE(BaseStatGenV[[#This Row],[HP]:[Speed]])</f>
        <v>80.833333333333329</v>
      </c>
    </row>
    <row r="629" spans="1:11" ht="25" customHeight="1" thickTop="1" thickBot="1" x14ac:dyDescent="0.25">
      <c r="A629" s="27" t="s">
        <v>1397</v>
      </c>
      <c r="B629" s="20" t="s">
        <v>1168</v>
      </c>
      <c r="C629" s="28" t="str" cm="1">
        <f t="array" ref="C62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29" s="12">
        <v>70</v>
      </c>
      <c r="E629" s="13">
        <v>50</v>
      </c>
      <c r="F629" s="14">
        <v>30</v>
      </c>
      <c r="G629" s="15">
        <v>95</v>
      </c>
      <c r="H629" s="16">
        <v>135</v>
      </c>
      <c r="I629" s="17">
        <v>105</v>
      </c>
      <c r="J629" s="18">
        <f>SUM(BaseStatGenV[[#This Row],[HP]:[Speed]])</f>
        <v>485</v>
      </c>
      <c r="K629" s="42">
        <f>AVERAGE(BaseStatGenV[[#This Row],[HP]:[Speed]])</f>
        <v>80.833333333333329</v>
      </c>
    </row>
    <row r="630" spans="1:11" ht="25" customHeight="1" thickTop="1" thickBot="1" x14ac:dyDescent="0.25">
      <c r="A630" s="27" t="s">
        <v>1398</v>
      </c>
      <c r="B630" s="20" t="s">
        <v>1169</v>
      </c>
      <c r="C630" s="28" t="str" cm="1">
        <f t="array" ref="C63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30" s="12">
        <v>50</v>
      </c>
      <c r="E630" s="13">
        <v>40</v>
      </c>
      <c r="F630" s="14">
        <v>85</v>
      </c>
      <c r="G630" s="15">
        <v>40</v>
      </c>
      <c r="H630" s="16">
        <v>65</v>
      </c>
      <c r="I630" s="17">
        <v>25</v>
      </c>
      <c r="J630" s="18">
        <f>SUM(BaseStatGenV[[#This Row],[HP]:[Speed]])</f>
        <v>305</v>
      </c>
      <c r="K630" s="42">
        <f>AVERAGE(BaseStatGenV[[#This Row],[HP]:[Speed]])</f>
        <v>50.833333333333336</v>
      </c>
    </row>
    <row r="631" spans="1:11" ht="25" customHeight="1" thickTop="1" thickBot="1" x14ac:dyDescent="0.25">
      <c r="A631" s="27" t="s">
        <v>1399</v>
      </c>
      <c r="B631" s="20" t="s">
        <v>1170</v>
      </c>
      <c r="C631" s="28" t="str" cm="1">
        <f t="array" ref="C63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31" s="12">
        <v>80</v>
      </c>
      <c r="E631" s="13">
        <v>70</v>
      </c>
      <c r="F631" s="14">
        <v>40</v>
      </c>
      <c r="G631" s="15">
        <v>100</v>
      </c>
      <c r="H631" s="16">
        <v>60</v>
      </c>
      <c r="I631" s="17">
        <v>145</v>
      </c>
      <c r="J631" s="18">
        <f>SUM(BaseStatGenV[[#This Row],[HP]:[Speed]])</f>
        <v>495</v>
      </c>
      <c r="K631" s="42">
        <f>AVERAGE(BaseStatGenV[[#This Row],[HP]:[Speed]])</f>
        <v>82.5</v>
      </c>
    </row>
    <row r="632" spans="1:11" ht="25" customHeight="1" thickTop="1" thickBot="1" x14ac:dyDescent="0.25">
      <c r="A632" s="27" t="s">
        <v>1400</v>
      </c>
      <c r="B632" s="20" t="s">
        <v>1171</v>
      </c>
      <c r="C632" s="28" t="str" cm="1">
        <f t="array" ref="C63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32" s="12">
        <v>109</v>
      </c>
      <c r="E632" s="13">
        <v>66</v>
      </c>
      <c r="F632" s="14">
        <v>84</v>
      </c>
      <c r="G632" s="15">
        <v>81</v>
      </c>
      <c r="H632" s="16">
        <v>99</v>
      </c>
      <c r="I632" s="17">
        <v>32</v>
      </c>
      <c r="J632" s="18">
        <f>SUM(BaseStatGenV[[#This Row],[HP]:[Speed]])</f>
        <v>471</v>
      </c>
      <c r="K632" s="42">
        <f>AVERAGE(BaseStatGenV[[#This Row],[HP]:[Speed]])</f>
        <v>78.5</v>
      </c>
    </row>
    <row r="633" spans="1:11" ht="25" customHeight="1" thickTop="1" thickBot="1" x14ac:dyDescent="0.25">
      <c r="A633" s="27" t="s">
        <v>1401</v>
      </c>
      <c r="B633" s="20" t="s">
        <v>1172</v>
      </c>
      <c r="C633" s="28" t="str" cm="1">
        <f t="array" ref="C63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33" s="12">
        <v>45</v>
      </c>
      <c r="E633" s="13">
        <v>85</v>
      </c>
      <c r="F633" s="14">
        <v>50</v>
      </c>
      <c r="G633" s="15">
        <v>55</v>
      </c>
      <c r="H633" s="16">
        <v>50</v>
      </c>
      <c r="I633" s="17">
        <v>65</v>
      </c>
      <c r="J633" s="18">
        <f>SUM(BaseStatGenV[[#This Row],[HP]:[Speed]])</f>
        <v>350</v>
      </c>
      <c r="K633" s="42">
        <f>AVERAGE(BaseStatGenV[[#This Row],[HP]:[Speed]])</f>
        <v>58.333333333333336</v>
      </c>
    </row>
    <row r="634" spans="1:11" ht="25" customHeight="1" thickTop="1" thickBot="1" x14ac:dyDescent="0.25">
      <c r="A634" s="27" t="s">
        <v>1402</v>
      </c>
      <c r="B634" s="20" t="s">
        <v>1173</v>
      </c>
      <c r="C634" s="28" t="str" cm="1">
        <f t="array" ref="C63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34" s="12">
        <v>65</v>
      </c>
      <c r="E634" s="13">
        <v>125</v>
      </c>
      <c r="F634" s="14">
        <v>60</v>
      </c>
      <c r="G634" s="15">
        <v>95</v>
      </c>
      <c r="H634" s="16">
        <v>60</v>
      </c>
      <c r="I634" s="17">
        <v>105</v>
      </c>
      <c r="J634" s="18">
        <f>SUM(BaseStatGenV[[#This Row],[HP]:[Speed]])</f>
        <v>510</v>
      </c>
      <c r="K634" s="42">
        <f>AVERAGE(BaseStatGenV[[#This Row],[HP]:[Speed]])</f>
        <v>85</v>
      </c>
    </row>
    <row r="635" spans="1:11" ht="25" customHeight="1" thickTop="1" thickBot="1" x14ac:dyDescent="0.25">
      <c r="A635" s="27" t="s">
        <v>1403</v>
      </c>
      <c r="B635" s="20" t="s">
        <v>1174</v>
      </c>
      <c r="C635" s="28" t="str" cm="1">
        <f t="array" ref="C63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35" s="12">
        <v>77</v>
      </c>
      <c r="E635" s="13">
        <v>120</v>
      </c>
      <c r="F635" s="14">
        <v>90</v>
      </c>
      <c r="G635" s="15">
        <v>60</v>
      </c>
      <c r="H635" s="16">
        <v>90</v>
      </c>
      <c r="I635" s="17">
        <v>48</v>
      </c>
      <c r="J635" s="18">
        <f>SUM(BaseStatGenV[[#This Row],[HP]:[Speed]])</f>
        <v>485</v>
      </c>
      <c r="K635" s="42">
        <f>AVERAGE(BaseStatGenV[[#This Row],[HP]:[Speed]])</f>
        <v>80.833333333333329</v>
      </c>
    </row>
    <row r="636" spans="1:11" ht="25" customHeight="1" thickTop="1" thickBot="1" x14ac:dyDescent="0.25">
      <c r="A636" s="27" t="s">
        <v>1404</v>
      </c>
      <c r="B636" s="20" t="s">
        <v>1175</v>
      </c>
      <c r="C636" s="28" t="str" cm="1">
        <f t="array" ref="C63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36" s="12">
        <v>59</v>
      </c>
      <c r="E636" s="13">
        <v>74</v>
      </c>
      <c r="F636" s="14">
        <v>50</v>
      </c>
      <c r="G636" s="15">
        <v>35</v>
      </c>
      <c r="H636" s="16">
        <v>50</v>
      </c>
      <c r="I636" s="17">
        <v>35</v>
      </c>
      <c r="J636" s="18">
        <f>SUM(BaseStatGenV[[#This Row],[HP]:[Speed]])</f>
        <v>303</v>
      </c>
      <c r="K636" s="42">
        <f>AVERAGE(BaseStatGenV[[#This Row],[HP]:[Speed]])</f>
        <v>50.5</v>
      </c>
    </row>
    <row r="637" spans="1:11" ht="25" customHeight="1" thickTop="1" thickBot="1" x14ac:dyDescent="0.25">
      <c r="A637" s="27" t="s">
        <v>1405</v>
      </c>
      <c r="B637" s="20" t="s">
        <v>1176</v>
      </c>
      <c r="C637" s="28" t="str" cm="1">
        <f t="array" ref="C63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37" s="12">
        <v>89</v>
      </c>
      <c r="E637" s="13">
        <v>124</v>
      </c>
      <c r="F637" s="14">
        <v>80</v>
      </c>
      <c r="G637" s="15">
        <v>55</v>
      </c>
      <c r="H637" s="16">
        <v>80</v>
      </c>
      <c r="I637" s="17">
        <v>55</v>
      </c>
      <c r="J637" s="18">
        <f>SUM(BaseStatGenV[[#This Row],[HP]:[Speed]])</f>
        <v>483</v>
      </c>
      <c r="K637" s="42">
        <f>AVERAGE(BaseStatGenV[[#This Row],[HP]:[Speed]])</f>
        <v>80.5</v>
      </c>
    </row>
    <row r="638" spans="1:11" ht="25" customHeight="1" thickTop="1" thickBot="1" x14ac:dyDescent="0.25">
      <c r="A638" s="27" t="s">
        <v>1406</v>
      </c>
      <c r="B638" s="20" t="s">
        <v>1177</v>
      </c>
      <c r="C638" s="28" t="str" cm="1">
        <f t="array" ref="C63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38" s="12">
        <v>45</v>
      </c>
      <c r="E638" s="13">
        <v>85</v>
      </c>
      <c r="F638" s="14">
        <v>70</v>
      </c>
      <c r="G638" s="15">
        <v>40</v>
      </c>
      <c r="H638" s="16">
        <v>40</v>
      </c>
      <c r="I638" s="17">
        <v>60</v>
      </c>
      <c r="J638" s="18">
        <f>SUM(BaseStatGenV[[#This Row],[HP]:[Speed]])</f>
        <v>340</v>
      </c>
      <c r="K638" s="42">
        <f>AVERAGE(BaseStatGenV[[#This Row],[HP]:[Speed]])</f>
        <v>56.666666666666664</v>
      </c>
    </row>
    <row r="639" spans="1:11" ht="25" customHeight="1" thickTop="1" thickBot="1" x14ac:dyDescent="0.25">
      <c r="A639" s="27" t="s">
        <v>1407</v>
      </c>
      <c r="B639" s="20" t="s">
        <v>1178</v>
      </c>
      <c r="C639" s="28" t="str" cm="1">
        <f t="array" ref="C63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39" s="12">
        <v>65</v>
      </c>
      <c r="E639" s="13">
        <v>125</v>
      </c>
      <c r="F639" s="14">
        <v>100</v>
      </c>
      <c r="G639" s="15">
        <v>60</v>
      </c>
      <c r="H639" s="16">
        <v>70</v>
      </c>
      <c r="I639" s="17">
        <v>70</v>
      </c>
      <c r="J639" s="18">
        <f>SUM(BaseStatGenV[[#This Row],[HP]:[Speed]])</f>
        <v>490</v>
      </c>
      <c r="K639" s="42">
        <f>AVERAGE(BaseStatGenV[[#This Row],[HP]:[Speed]])</f>
        <v>81.666666666666671</v>
      </c>
    </row>
    <row r="640" spans="1:11" ht="25" customHeight="1" thickTop="1" thickBot="1" x14ac:dyDescent="0.25">
      <c r="A640" s="27" t="s">
        <v>1408</v>
      </c>
      <c r="B640" s="20" t="s">
        <v>1179</v>
      </c>
      <c r="C640" s="28" t="str" cm="1">
        <f t="array" ref="C64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40" s="12">
        <v>95</v>
      </c>
      <c r="E640" s="13">
        <v>110</v>
      </c>
      <c r="F640" s="14">
        <v>95</v>
      </c>
      <c r="G640" s="15">
        <v>40</v>
      </c>
      <c r="H640" s="16">
        <v>95</v>
      </c>
      <c r="I640" s="17">
        <v>55</v>
      </c>
      <c r="J640" s="18">
        <f>SUM(BaseStatGenV[[#This Row],[HP]:[Speed]])</f>
        <v>490</v>
      </c>
      <c r="K640" s="42">
        <f>AVERAGE(BaseStatGenV[[#This Row],[HP]:[Speed]])</f>
        <v>81.666666666666671</v>
      </c>
    </row>
    <row r="641" spans="1:11" ht="25" customHeight="1" thickTop="1" thickBot="1" x14ac:dyDescent="0.25">
      <c r="A641" s="27" t="s">
        <v>1409</v>
      </c>
      <c r="B641" s="20" t="s">
        <v>1180</v>
      </c>
      <c r="C641" s="28" t="str" cm="1">
        <f t="array" ref="C64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41" s="12">
        <v>70</v>
      </c>
      <c r="E641" s="13">
        <v>83</v>
      </c>
      <c r="F641" s="14">
        <v>50</v>
      </c>
      <c r="G641" s="15">
        <v>37</v>
      </c>
      <c r="H641" s="16">
        <v>50</v>
      </c>
      <c r="I641" s="17">
        <v>60</v>
      </c>
      <c r="J641" s="18">
        <f>SUM(BaseStatGenV[[#This Row],[HP]:[Speed]])</f>
        <v>350</v>
      </c>
      <c r="K641" s="42">
        <f>AVERAGE(BaseStatGenV[[#This Row],[HP]:[Speed]])</f>
        <v>58.333333333333336</v>
      </c>
    </row>
    <row r="642" spans="1:11" ht="25" customHeight="1" thickTop="1" thickBot="1" x14ac:dyDescent="0.25">
      <c r="A642" s="27" t="s">
        <v>1410</v>
      </c>
      <c r="B642" s="20" t="s">
        <v>1181</v>
      </c>
      <c r="C642" s="28" t="str" cm="1">
        <f t="array" ref="C64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42" s="12">
        <v>100</v>
      </c>
      <c r="E642" s="13">
        <v>123</v>
      </c>
      <c r="F642" s="14">
        <v>75</v>
      </c>
      <c r="G642" s="15">
        <v>57</v>
      </c>
      <c r="H642" s="16">
        <v>75</v>
      </c>
      <c r="I642" s="17">
        <v>80</v>
      </c>
      <c r="J642" s="18">
        <f>SUM(BaseStatGenV[[#This Row],[HP]:[Speed]])</f>
        <v>510</v>
      </c>
      <c r="K642" s="42">
        <f>AVERAGE(BaseStatGenV[[#This Row],[HP]:[Speed]])</f>
        <v>85</v>
      </c>
    </row>
    <row r="643" spans="1:11" ht="25" customHeight="1" thickTop="1" thickBot="1" x14ac:dyDescent="0.25">
      <c r="A643" s="27" t="s">
        <v>1411</v>
      </c>
      <c r="B643" s="20" t="s">
        <v>1182</v>
      </c>
      <c r="C643" s="28" t="str" cm="1">
        <f t="array" ref="C64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43" s="12">
        <v>70</v>
      </c>
      <c r="E643" s="13">
        <v>55</v>
      </c>
      <c r="F643" s="14">
        <v>75</v>
      </c>
      <c r="G643" s="15">
        <v>45</v>
      </c>
      <c r="H643" s="16">
        <v>65</v>
      </c>
      <c r="I643" s="17">
        <v>60</v>
      </c>
      <c r="J643" s="18">
        <f>SUM(BaseStatGenV[[#This Row],[HP]:[Speed]])</f>
        <v>370</v>
      </c>
      <c r="K643" s="42">
        <f>AVERAGE(BaseStatGenV[[#This Row],[HP]:[Speed]])</f>
        <v>61.666666666666664</v>
      </c>
    </row>
    <row r="644" spans="1:11" ht="25" customHeight="1" thickTop="1" thickBot="1" x14ac:dyDescent="0.25">
      <c r="A644" s="27" t="s">
        <v>1412</v>
      </c>
      <c r="B644" s="20" t="s">
        <v>1183</v>
      </c>
      <c r="C644" s="28" t="str" cm="1">
        <f t="array" ref="C64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44" s="12">
        <v>110</v>
      </c>
      <c r="E644" s="13">
        <v>65</v>
      </c>
      <c r="F644" s="14">
        <v>105</v>
      </c>
      <c r="G644" s="15">
        <v>55</v>
      </c>
      <c r="H644" s="16">
        <v>95</v>
      </c>
      <c r="I644" s="17">
        <v>80</v>
      </c>
      <c r="J644" s="18">
        <f>SUM(BaseStatGenV[[#This Row],[HP]:[Speed]])</f>
        <v>510</v>
      </c>
      <c r="K644" s="42">
        <f>AVERAGE(BaseStatGenV[[#This Row],[HP]:[Speed]])</f>
        <v>85</v>
      </c>
    </row>
    <row r="645" spans="1:11" ht="25" customHeight="1" thickTop="1" thickBot="1" x14ac:dyDescent="0.25">
      <c r="A645" s="27" t="s">
        <v>1413</v>
      </c>
      <c r="B645" s="20" t="s">
        <v>1184</v>
      </c>
      <c r="C645" s="28" t="str" cm="1">
        <f t="array" ref="C64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45" s="12">
        <v>85</v>
      </c>
      <c r="E645" s="13">
        <v>97</v>
      </c>
      <c r="F645" s="14">
        <v>66</v>
      </c>
      <c r="G645" s="15">
        <v>105</v>
      </c>
      <c r="H645" s="16">
        <v>66</v>
      </c>
      <c r="I645" s="17">
        <v>65</v>
      </c>
      <c r="J645" s="18">
        <f>SUM(BaseStatGenV[[#This Row],[HP]:[Speed]])</f>
        <v>484</v>
      </c>
      <c r="K645" s="42">
        <f>AVERAGE(BaseStatGenV[[#This Row],[HP]:[Speed]])</f>
        <v>80.666666666666671</v>
      </c>
    </row>
    <row r="646" spans="1:11" ht="25" customHeight="1" thickTop="1" thickBot="1" x14ac:dyDescent="0.25">
      <c r="A646" s="27" t="s">
        <v>1414</v>
      </c>
      <c r="B646" s="20" t="s">
        <v>1185</v>
      </c>
      <c r="C646" s="28" t="str" cm="1">
        <f t="array" ref="C64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46" s="12">
        <v>58</v>
      </c>
      <c r="E646" s="13">
        <v>109</v>
      </c>
      <c r="F646" s="14">
        <v>112</v>
      </c>
      <c r="G646" s="15">
        <v>48</v>
      </c>
      <c r="H646" s="16">
        <v>48</v>
      </c>
      <c r="I646" s="17">
        <v>109</v>
      </c>
      <c r="J646" s="18">
        <f>SUM(BaseStatGenV[[#This Row],[HP]:[Speed]])</f>
        <v>484</v>
      </c>
      <c r="K646" s="42">
        <f>AVERAGE(BaseStatGenV[[#This Row],[HP]:[Speed]])</f>
        <v>80.666666666666671</v>
      </c>
    </row>
    <row r="647" spans="1:11" ht="25" customHeight="1" thickTop="1" thickBot="1" x14ac:dyDescent="0.25">
      <c r="A647" s="27" t="s">
        <v>1415</v>
      </c>
      <c r="B647" s="20" t="s">
        <v>1186</v>
      </c>
      <c r="C647" s="28" t="str" cm="1">
        <f t="array" ref="C64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47" s="12">
        <v>52</v>
      </c>
      <c r="E647" s="13">
        <v>65</v>
      </c>
      <c r="F647" s="14">
        <v>50</v>
      </c>
      <c r="G647" s="15">
        <v>45</v>
      </c>
      <c r="H647" s="16">
        <v>50</v>
      </c>
      <c r="I647" s="17">
        <v>38</v>
      </c>
      <c r="J647" s="18">
        <f>SUM(BaseStatGenV[[#This Row],[HP]:[Speed]])</f>
        <v>300</v>
      </c>
      <c r="K647" s="42">
        <f>AVERAGE(BaseStatGenV[[#This Row],[HP]:[Speed]])</f>
        <v>50</v>
      </c>
    </row>
    <row r="648" spans="1:11" ht="25" customHeight="1" thickTop="1" thickBot="1" x14ac:dyDescent="0.25">
      <c r="A648" s="27" t="s">
        <v>1416</v>
      </c>
      <c r="B648" s="20" t="s">
        <v>1187</v>
      </c>
      <c r="C648" s="28" t="str" cm="1">
        <f t="array" ref="C64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48" s="12">
        <v>72</v>
      </c>
      <c r="E648" s="13">
        <v>85</v>
      </c>
      <c r="F648" s="14">
        <v>70</v>
      </c>
      <c r="G648" s="15">
        <v>65</v>
      </c>
      <c r="H648" s="16">
        <v>70</v>
      </c>
      <c r="I648" s="17">
        <v>58</v>
      </c>
      <c r="J648" s="18">
        <f>SUM(BaseStatGenV[[#This Row],[HP]:[Speed]])</f>
        <v>420</v>
      </c>
      <c r="K648" s="42">
        <f>AVERAGE(BaseStatGenV[[#This Row],[HP]:[Speed]])</f>
        <v>70</v>
      </c>
    </row>
    <row r="649" spans="1:11" ht="25" customHeight="1" thickTop="1" thickBot="1" x14ac:dyDescent="0.25">
      <c r="A649" s="27" t="s">
        <v>1417</v>
      </c>
      <c r="B649" s="20" t="s">
        <v>1188</v>
      </c>
      <c r="C649" s="28" t="str" cm="1">
        <f t="array" ref="C64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49" s="12">
        <v>92</v>
      </c>
      <c r="E649" s="13">
        <v>105</v>
      </c>
      <c r="F649" s="14">
        <v>90</v>
      </c>
      <c r="G649" s="15">
        <v>125</v>
      </c>
      <c r="H649" s="16">
        <v>90</v>
      </c>
      <c r="I649" s="17">
        <v>98</v>
      </c>
      <c r="J649" s="18">
        <f>SUM(BaseStatGenV[[#This Row],[HP]:[Speed]])</f>
        <v>600</v>
      </c>
      <c r="K649" s="42">
        <f>AVERAGE(BaseStatGenV[[#This Row],[HP]:[Speed]])</f>
        <v>100</v>
      </c>
    </row>
    <row r="650" spans="1:11" ht="25" customHeight="1" thickTop="1" thickBot="1" x14ac:dyDescent="0.25">
      <c r="A650" s="27" t="s">
        <v>1418</v>
      </c>
      <c r="B650" s="20" t="s">
        <v>1189</v>
      </c>
      <c r="C650" s="28" t="str" cm="1">
        <f t="array" ref="C65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50" s="12">
        <v>55</v>
      </c>
      <c r="E650" s="13">
        <v>85</v>
      </c>
      <c r="F650" s="14">
        <v>55</v>
      </c>
      <c r="G650" s="15">
        <v>50</v>
      </c>
      <c r="H650" s="16">
        <v>55</v>
      </c>
      <c r="I650" s="17">
        <v>60</v>
      </c>
      <c r="J650" s="18">
        <f>SUM(BaseStatGenV[[#This Row],[HP]:[Speed]])</f>
        <v>360</v>
      </c>
      <c r="K650" s="42">
        <f>AVERAGE(BaseStatGenV[[#This Row],[HP]:[Speed]])</f>
        <v>60</v>
      </c>
    </row>
    <row r="651" spans="1:11" ht="25" customHeight="1" thickTop="1" thickBot="1" x14ac:dyDescent="0.25">
      <c r="A651" s="27" t="s">
        <v>1419</v>
      </c>
      <c r="B651" s="20" t="s">
        <v>1190</v>
      </c>
      <c r="C651" s="28" t="str" cm="1">
        <f t="array" ref="C65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51" s="12">
        <v>85</v>
      </c>
      <c r="E651" s="13">
        <v>60</v>
      </c>
      <c r="F651" s="14">
        <v>65</v>
      </c>
      <c r="G651" s="15">
        <v>135</v>
      </c>
      <c r="H651" s="16">
        <v>105</v>
      </c>
      <c r="I651" s="17">
        <v>100</v>
      </c>
      <c r="J651" s="18">
        <f>SUM(BaseStatGenV[[#This Row],[HP]:[Speed]])</f>
        <v>550</v>
      </c>
      <c r="K651" s="42">
        <f>AVERAGE(BaseStatGenV[[#This Row],[HP]:[Speed]])</f>
        <v>91.666666666666671</v>
      </c>
    </row>
    <row r="652" spans="1:11" ht="25" customHeight="1" thickTop="1" thickBot="1" x14ac:dyDescent="0.25">
      <c r="A652" s="27" t="s">
        <v>1420</v>
      </c>
      <c r="B652" s="20" t="s">
        <v>1191</v>
      </c>
      <c r="C652" s="28" t="str" cm="1">
        <f t="array" ref="C65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52" s="12">
        <v>91</v>
      </c>
      <c r="E652" s="13">
        <v>90</v>
      </c>
      <c r="F652" s="14">
        <v>129</v>
      </c>
      <c r="G652" s="15">
        <v>90</v>
      </c>
      <c r="H652" s="16">
        <v>72</v>
      </c>
      <c r="I652" s="17">
        <v>108</v>
      </c>
      <c r="J652" s="18">
        <f>SUM(BaseStatGenV[[#This Row],[HP]:[Speed]])</f>
        <v>580</v>
      </c>
      <c r="K652" s="42">
        <f>AVERAGE(BaseStatGenV[[#This Row],[HP]:[Speed]])</f>
        <v>96.666666666666671</v>
      </c>
    </row>
    <row r="653" spans="1:11" ht="25" customHeight="1" thickTop="1" thickBot="1" x14ac:dyDescent="0.25">
      <c r="A653" s="27" t="s">
        <v>1421</v>
      </c>
      <c r="B653" s="20" t="s">
        <v>1192</v>
      </c>
      <c r="C653" s="28" t="str" cm="1">
        <f t="array" ref="C65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53" s="12">
        <v>91</v>
      </c>
      <c r="E653" s="13">
        <v>129</v>
      </c>
      <c r="F653" s="14">
        <v>90</v>
      </c>
      <c r="G653" s="15">
        <v>72</v>
      </c>
      <c r="H653" s="16">
        <v>90</v>
      </c>
      <c r="I653" s="17">
        <v>108</v>
      </c>
      <c r="J653" s="18">
        <f>SUM(BaseStatGenV[[#This Row],[HP]:[Speed]])</f>
        <v>580</v>
      </c>
      <c r="K653" s="42">
        <f>AVERAGE(BaseStatGenV[[#This Row],[HP]:[Speed]])</f>
        <v>96.666666666666671</v>
      </c>
    </row>
    <row r="654" spans="1:11" ht="25" customHeight="1" thickTop="1" thickBot="1" x14ac:dyDescent="0.25">
      <c r="A654" s="27" t="s">
        <v>1422</v>
      </c>
      <c r="B654" s="20" t="s">
        <v>1193</v>
      </c>
      <c r="C654" s="28" t="str" cm="1">
        <f t="array" ref="C65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54" s="12">
        <v>91</v>
      </c>
      <c r="E654" s="13">
        <v>90</v>
      </c>
      <c r="F654" s="14">
        <v>72</v>
      </c>
      <c r="G654" s="15">
        <v>90</v>
      </c>
      <c r="H654" s="16">
        <v>129</v>
      </c>
      <c r="I654" s="17">
        <v>108</v>
      </c>
      <c r="J654" s="18">
        <f>SUM(BaseStatGenV[[#This Row],[HP]:[Speed]])</f>
        <v>580</v>
      </c>
      <c r="K654" s="42">
        <f>AVERAGE(BaseStatGenV[[#This Row],[HP]:[Speed]])</f>
        <v>96.666666666666671</v>
      </c>
    </row>
    <row r="655" spans="1:11" ht="25" customHeight="1" thickTop="1" thickBot="1" x14ac:dyDescent="0.25">
      <c r="A655" s="27" t="s">
        <v>1423</v>
      </c>
      <c r="B655" s="20" t="s">
        <v>1194</v>
      </c>
      <c r="C655" s="28" t="str" cm="1">
        <f t="array" ref="C65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55" s="12">
        <v>79</v>
      </c>
      <c r="E655" s="13">
        <v>115</v>
      </c>
      <c r="F655" s="14">
        <v>70</v>
      </c>
      <c r="G655" s="15">
        <v>125</v>
      </c>
      <c r="H655" s="16">
        <v>80</v>
      </c>
      <c r="I655" s="17">
        <v>111</v>
      </c>
      <c r="J655" s="18">
        <f>SUM(BaseStatGenV[[#This Row],[HP]:[Speed]])</f>
        <v>580</v>
      </c>
      <c r="K655" s="42">
        <f>AVERAGE(BaseStatGenV[[#This Row],[HP]:[Speed]])</f>
        <v>96.666666666666671</v>
      </c>
    </row>
    <row r="656" spans="1:11" ht="25" customHeight="1" thickTop="1" thickBot="1" x14ac:dyDescent="0.25">
      <c r="A656" s="27" t="s">
        <v>1423</v>
      </c>
      <c r="B656" s="20" t="s">
        <v>1195</v>
      </c>
      <c r="C656" s="28" t="str" cm="1">
        <f t="array" ref="C65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56" s="12">
        <v>79</v>
      </c>
      <c r="E656" s="13">
        <v>100</v>
      </c>
      <c r="F656" s="14">
        <v>80</v>
      </c>
      <c r="G656" s="15">
        <v>110</v>
      </c>
      <c r="H656" s="16">
        <v>90</v>
      </c>
      <c r="I656" s="17">
        <v>121</v>
      </c>
      <c r="J656" s="18">
        <f>SUM(BaseStatGenV[[#This Row],[HP]:[Speed]])</f>
        <v>580</v>
      </c>
      <c r="K656" s="42">
        <f>AVERAGE(BaseStatGenV[[#This Row],[HP]:[Speed]])</f>
        <v>96.666666666666671</v>
      </c>
    </row>
    <row r="657" spans="1:11" ht="25" customHeight="1" thickTop="1" thickBot="1" x14ac:dyDescent="0.25">
      <c r="A657" s="27" t="s">
        <v>1424</v>
      </c>
      <c r="B657" s="20" t="s">
        <v>1196</v>
      </c>
      <c r="C657" s="28" t="str" cm="1">
        <f t="array" ref="C65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57" s="12">
        <v>79</v>
      </c>
      <c r="E657" s="13">
        <v>115</v>
      </c>
      <c r="F657" s="14">
        <v>70</v>
      </c>
      <c r="G657" s="15">
        <v>125</v>
      </c>
      <c r="H657" s="16">
        <v>80</v>
      </c>
      <c r="I657" s="17">
        <v>111</v>
      </c>
      <c r="J657" s="18">
        <f>SUM(BaseStatGenV[[#This Row],[HP]:[Speed]])</f>
        <v>580</v>
      </c>
      <c r="K657" s="42">
        <f>AVERAGE(BaseStatGenV[[#This Row],[HP]:[Speed]])</f>
        <v>96.666666666666671</v>
      </c>
    </row>
    <row r="658" spans="1:11" ht="25" customHeight="1" thickTop="1" thickBot="1" x14ac:dyDescent="0.25">
      <c r="A658" s="27" t="s">
        <v>1424</v>
      </c>
      <c r="B658" s="20" t="s">
        <v>1197</v>
      </c>
      <c r="C658" s="28" t="str" cm="1">
        <f t="array" ref="C65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58" s="12">
        <v>79</v>
      </c>
      <c r="E658" s="13">
        <v>105</v>
      </c>
      <c r="F658" s="14">
        <v>70</v>
      </c>
      <c r="G658" s="15">
        <v>145</v>
      </c>
      <c r="H658" s="16">
        <v>80</v>
      </c>
      <c r="I658" s="17">
        <v>101</v>
      </c>
      <c r="J658" s="18">
        <f>SUM(BaseStatGenV[[#This Row],[HP]:[Speed]])</f>
        <v>580</v>
      </c>
      <c r="K658" s="42">
        <f>AVERAGE(BaseStatGenV[[#This Row],[HP]:[Speed]])</f>
        <v>96.666666666666671</v>
      </c>
    </row>
    <row r="659" spans="1:11" ht="25" customHeight="1" thickTop="1" thickBot="1" x14ac:dyDescent="0.25">
      <c r="A659" s="27" t="s">
        <v>1425</v>
      </c>
      <c r="B659" s="20" t="s">
        <v>1198</v>
      </c>
      <c r="C659" s="28" t="str" cm="1">
        <f t="array" ref="C65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59" s="12">
        <v>100</v>
      </c>
      <c r="E659" s="13">
        <v>120</v>
      </c>
      <c r="F659" s="14">
        <v>100</v>
      </c>
      <c r="G659" s="15">
        <v>150</v>
      </c>
      <c r="H659" s="16">
        <v>120</v>
      </c>
      <c r="I659" s="17">
        <v>90</v>
      </c>
      <c r="J659" s="18">
        <f>SUM(BaseStatGenV[[#This Row],[HP]:[Speed]])</f>
        <v>680</v>
      </c>
      <c r="K659" s="42">
        <f>AVERAGE(BaseStatGenV[[#This Row],[HP]:[Speed]])</f>
        <v>113.33333333333333</v>
      </c>
    </row>
    <row r="660" spans="1:11" ht="25" customHeight="1" thickTop="1" thickBot="1" x14ac:dyDescent="0.25">
      <c r="A660" s="27" t="s">
        <v>1426</v>
      </c>
      <c r="B660" s="20" t="s">
        <v>1199</v>
      </c>
      <c r="C660" s="28" t="str" cm="1">
        <f t="array" ref="C660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60" s="12">
        <v>100</v>
      </c>
      <c r="E660" s="13">
        <v>150</v>
      </c>
      <c r="F660" s="14">
        <v>120</v>
      </c>
      <c r="G660" s="15">
        <v>120</v>
      </c>
      <c r="H660" s="16">
        <v>100</v>
      </c>
      <c r="I660" s="17">
        <v>90</v>
      </c>
      <c r="J660" s="18">
        <f>SUM(BaseStatGenV[[#This Row],[HP]:[Speed]])</f>
        <v>680</v>
      </c>
      <c r="K660" s="42">
        <f>AVERAGE(BaseStatGenV[[#This Row],[HP]:[Speed]])</f>
        <v>113.33333333333333</v>
      </c>
    </row>
    <row r="661" spans="1:11" ht="25" customHeight="1" thickTop="1" thickBot="1" x14ac:dyDescent="0.25">
      <c r="A661" s="27" t="s">
        <v>1427</v>
      </c>
      <c r="B661" s="20" t="s">
        <v>1200</v>
      </c>
      <c r="C661" s="28" t="str" cm="1">
        <f t="array" ref="C661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61" s="12">
        <v>89</v>
      </c>
      <c r="E661" s="13">
        <v>125</v>
      </c>
      <c r="F661" s="14">
        <v>90</v>
      </c>
      <c r="G661" s="15">
        <v>115</v>
      </c>
      <c r="H661" s="16">
        <v>80</v>
      </c>
      <c r="I661" s="17">
        <v>101</v>
      </c>
      <c r="J661" s="18">
        <f>SUM(BaseStatGenV[[#This Row],[HP]:[Speed]])</f>
        <v>600</v>
      </c>
      <c r="K661" s="42">
        <f>AVERAGE(BaseStatGenV[[#This Row],[HP]:[Speed]])</f>
        <v>100</v>
      </c>
    </row>
    <row r="662" spans="1:11" ht="25" customHeight="1" thickTop="1" thickBot="1" x14ac:dyDescent="0.25">
      <c r="A662" s="27" t="s">
        <v>1427</v>
      </c>
      <c r="B662" s="20" t="s">
        <v>1201</v>
      </c>
      <c r="C662" s="28" t="str" cm="1">
        <f t="array" ref="C662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62" s="12">
        <v>89</v>
      </c>
      <c r="E662" s="13">
        <v>145</v>
      </c>
      <c r="F662" s="14">
        <v>90</v>
      </c>
      <c r="G662" s="15">
        <v>105</v>
      </c>
      <c r="H662" s="16">
        <v>80</v>
      </c>
      <c r="I662" s="17">
        <v>91</v>
      </c>
      <c r="J662" s="18">
        <f>SUM(BaseStatGenV[[#This Row],[HP]:[Speed]])</f>
        <v>600</v>
      </c>
      <c r="K662" s="42">
        <f>AVERAGE(BaseStatGenV[[#This Row],[HP]:[Speed]])</f>
        <v>100</v>
      </c>
    </row>
    <row r="663" spans="1:11" ht="25" customHeight="1" thickTop="1" thickBot="1" x14ac:dyDescent="0.25">
      <c r="A663" s="27" t="s">
        <v>1428</v>
      </c>
      <c r="B663" s="20" t="s">
        <v>1513</v>
      </c>
      <c r="C663" s="28" t="str" cm="1">
        <f t="array" ref="C663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63" s="12">
        <v>125</v>
      </c>
      <c r="E663" s="13">
        <v>130</v>
      </c>
      <c r="F663" s="14">
        <v>90</v>
      </c>
      <c r="G663" s="15">
        <v>130</v>
      </c>
      <c r="H663" s="16">
        <v>90</v>
      </c>
      <c r="I663" s="17">
        <v>95</v>
      </c>
      <c r="J663" s="18">
        <f>SUM(BaseStatGenV[[#This Row],[HP]:[Speed]])</f>
        <v>660</v>
      </c>
      <c r="K663" s="42">
        <f>AVERAGE(BaseStatGenV[[#This Row],[HP]:[Speed]])</f>
        <v>110</v>
      </c>
    </row>
    <row r="664" spans="1:11" ht="25" customHeight="1" thickTop="1" thickBot="1" x14ac:dyDescent="0.25">
      <c r="A664" s="27" t="s">
        <v>1428</v>
      </c>
      <c r="B664" s="20" t="s">
        <v>1203</v>
      </c>
      <c r="C664" s="28" t="str" cm="1">
        <f t="array" ref="C664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64" s="12">
        <v>125</v>
      </c>
      <c r="E664" s="13">
        <v>170</v>
      </c>
      <c r="F664" s="14">
        <v>100</v>
      </c>
      <c r="G664" s="15">
        <v>120</v>
      </c>
      <c r="H664" s="16">
        <v>90</v>
      </c>
      <c r="I664" s="17">
        <v>95</v>
      </c>
      <c r="J664" s="18">
        <f>SUM(BaseStatGenV[[#This Row],[HP]:[Speed]])</f>
        <v>700</v>
      </c>
      <c r="K664" s="42">
        <f>AVERAGE(BaseStatGenV[[#This Row],[HP]:[Speed]])</f>
        <v>116.66666666666667</v>
      </c>
    </row>
    <row r="665" spans="1:11" ht="25" customHeight="1" thickTop="1" thickBot="1" x14ac:dyDescent="0.25">
      <c r="A665" s="27" t="s">
        <v>1428</v>
      </c>
      <c r="B665" s="20" t="s">
        <v>1204</v>
      </c>
      <c r="C665" s="28" t="str" cm="1">
        <f t="array" ref="C665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65" s="12">
        <v>125</v>
      </c>
      <c r="E665" s="13">
        <v>120</v>
      </c>
      <c r="F665" s="14">
        <v>90</v>
      </c>
      <c r="G665" s="15">
        <v>170</v>
      </c>
      <c r="H665" s="16">
        <v>100</v>
      </c>
      <c r="I665" s="17">
        <v>95</v>
      </c>
      <c r="J665" s="18">
        <f>SUM(BaseStatGenV[[#This Row],[HP]:[Speed]])</f>
        <v>700</v>
      </c>
      <c r="K665" s="42">
        <f>AVERAGE(BaseStatGenV[[#This Row],[HP]:[Speed]])</f>
        <v>116.66666666666667</v>
      </c>
    </row>
    <row r="666" spans="1:11" ht="25" customHeight="1" thickTop="1" thickBot="1" x14ac:dyDescent="0.25">
      <c r="A666" s="27" t="s">
        <v>1429</v>
      </c>
      <c r="B666" s="20" t="s">
        <v>1205</v>
      </c>
      <c r="C666" s="28" t="str" cm="1">
        <f t="array" ref="C666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66" s="12">
        <v>91</v>
      </c>
      <c r="E666" s="13">
        <v>72</v>
      </c>
      <c r="F666" s="14">
        <v>90</v>
      </c>
      <c r="G666" s="15">
        <v>129</v>
      </c>
      <c r="H666" s="16">
        <v>90</v>
      </c>
      <c r="I666" s="17">
        <v>108</v>
      </c>
      <c r="J666" s="18">
        <f>SUM(BaseStatGenV[[#This Row],[HP]:[Speed]])</f>
        <v>580</v>
      </c>
      <c r="K666" s="42">
        <f>AVERAGE(BaseStatGenV[[#This Row],[HP]:[Speed]])</f>
        <v>96.666666666666671</v>
      </c>
    </row>
    <row r="667" spans="1:11" ht="25" customHeight="1" thickTop="1" thickBot="1" x14ac:dyDescent="0.25">
      <c r="A667" s="27" t="s">
        <v>1430</v>
      </c>
      <c r="B667" s="20" t="s">
        <v>1206</v>
      </c>
      <c r="C667" s="28" t="str" cm="1">
        <f t="array" ref="C667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67" s="12">
        <v>100</v>
      </c>
      <c r="E667" s="13">
        <v>77</v>
      </c>
      <c r="F667" s="14">
        <v>77</v>
      </c>
      <c r="G667" s="15">
        <v>128</v>
      </c>
      <c r="H667" s="16">
        <v>128</v>
      </c>
      <c r="I667" s="17">
        <v>90</v>
      </c>
      <c r="J667" s="18">
        <f>SUM(BaseStatGenV[[#This Row],[HP]:[Speed]])</f>
        <v>600</v>
      </c>
      <c r="K667" s="42">
        <f>AVERAGE(BaseStatGenV[[#This Row],[HP]:[Speed]])</f>
        <v>100</v>
      </c>
    </row>
    <row r="668" spans="1:11" ht="25" customHeight="1" thickTop="1" thickBot="1" x14ac:dyDescent="0.25">
      <c r="A668" s="27" t="s">
        <v>1430</v>
      </c>
      <c r="B668" s="20" t="s">
        <v>1207</v>
      </c>
      <c r="C668" s="28" t="str" cm="1">
        <f t="array" ref="C668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68" s="12">
        <v>100</v>
      </c>
      <c r="E668" s="13">
        <v>128</v>
      </c>
      <c r="F668" s="14">
        <v>90</v>
      </c>
      <c r="G668" s="15">
        <v>77</v>
      </c>
      <c r="H668" s="16">
        <v>77</v>
      </c>
      <c r="I668" s="17">
        <v>128</v>
      </c>
      <c r="J668" s="18">
        <f>SUM(BaseStatGenV[[#This Row],[HP]:[Speed]])</f>
        <v>600</v>
      </c>
      <c r="K668" s="42">
        <f>AVERAGE(BaseStatGenV[[#This Row],[HP]:[Speed]])</f>
        <v>100</v>
      </c>
    </row>
    <row r="669" spans="1:11" ht="25" customHeight="1" thickTop="1" x14ac:dyDescent="0.2">
      <c r="A669" s="27" t="s">
        <v>1431</v>
      </c>
      <c r="B669" s="20" t="s">
        <v>1208</v>
      </c>
      <c r="C669" s="28" t="str" cm="1">
        <f t="array" ref="C669">_xlfn.IFS(INT(BaseStatGenV[[#This Row],[Dex No.]])&lt;152,"Kanto",AND(INT(BaseStatGenV[[#This Row],[Dex No.]])&gt;=152,INT(BaseStatGenV[[#This Row],[Dex No.]])&lt;252),"Johto",AND(INT(BaseStatGenV[[#This Row],[Dex No.]])&gt;=252,INT(BaseStatGenV[[#This Row],[Dex No.]])&lt;387),"Hoenn",AND(INT(BaseStatGenV[[#This Row],[Dex No.]])&gt;=387,INT(BaseStatGenV[[#This Row],[Dex No.]])&lt;494),"Sinnoh",INT(BaseStatGenV[[#This Row],[Dex No.]])&gt;=494,"Unova")</f>
        <v>Unova</v>
      </c>
      <c r="D669" s="12">
        <v>71</v>
      </c>
      <c r="E669" s="13">
        <v>120</v>
      </c>
      <c r="F669" s="14">
        <v>95</v>
      </c>
      <c r="G669" s="15">
        <v>120</v>
      </c>
      <c r="H669" s="16">
        <v>95</v>
      </c>
      <c r="I669" s="17">
        <v>99</v>
      </c>
      <c r="J669" s="18">
        <f>SUM(BaseStatGenV[[#This Row],[HP]:[Speed]])</f>
        <v>600</v>
      </c>
      <c r="K669" s="42">
        <f>AVERAGE(BaseStatGenV[[#This Row],[HP]:[Speed]])</f>
        <v>100</v>
      </c>
    </row>
  </sheetData>
  <phoneticPr fontId="8" type="noConversion"/>
  <hyperlinks>
    <hyperlink ref="B2" r:id="rId1" tooltip="Serebii Dex Info" display="https://www.serebii.net/pokedex-bw/001.shtml" xr:uid="{5DB383B2-B35B-7540-B4F6-5F8980BD21A9}"/>
    <hyperlink ref="B3" r:id="rId2" tooltip="Serebii Dex Info" display="https://www.serebii.net/pokedex-bw/002.shtml" xr:uid="{533FCAB1-46A0-B342-B510-95B0E5BF07BA}"/>
    <hyperlink ref="B4" r:id="rId3" tooltip="Serebii Dex Info" display="https://www.serebii.net/pokedex-bw/003.shtml" xr:uid="{2CC5028D-2FA8-AA46-A4A4-D3A1DFC686D2}"/>
    <hyperlink ref="B5" r:id="rId4" tooltip="Serebii Dex Info" display="https://www.serebii.net/pokedex-bw/004.shtml" xr:uid="{7FBE2842-F0C7-F648-ACB5-BE460337136B}"/>
    <hyperlink ref="B6" r:id="rId5" tooltip="Serebii Dex Info" display="https://www.serebii.net/pokedex-bw/005.shtml" xr:uid="{8C7E9728-402B-5648-BAC3-D6463DD1D5E6}"/>
    <hyperlink ref="B7" r:id="rId6" tooltip="Serebii Dex Info" display="https://www.serebii.net/pokedex-bw/006.shtml" xr:uid="{41ABC8B0-65DB-5548-909A-31932A54ECA7}"/>
    <hyperlink ref="B8" r:id="rId7" tooltip="Serebii Dex Info" display="https://www.serebii.net/pokedex-bw/007.shtml" xr:uid="{FB21F369-7531-A94A-A059-FE7625E6584F}"/>
    <hyperlink ref="B9" r:id="rId8" tooltip="Serebii Dex Info" display="https://www.serebii.net/pokedex-bw/008.shtml" xr:uid="{28A14EC8-3151-A746-8AC5-DE2166149648}"/>
    <hyperlink ref="B10" r:id="rId9" tooltip="Serebii Dex Info" display="https://www.serebii.net/pokedex-bw/009.shtml" xr:uid="{6BE2ABD5-BECE-4548-9743-ADCEA79BEA20}"/>
    <hyperlink ref="B11" r:id="rId10" tooltip="Serebii Dex Info" display="https://www.serebii.net/pokedex-bw/010.shtml" xr:uid="{CD365B5D-72D3-4B45-902B-2CBA5623C40F}"/>
    <hyperlink ref="B12" r:id="rId11" tooltip="Serebii Dex Info" display="https://www.serebii.net/pokedex-bw/011.shtml" xr:uid="{AC141F02-99BC-2F43-83F2-EAFC426765A6}"/>
    <hyperlink ref="B13" r:id="rId12" tooltip="Serebii Dex Info" display="https://www.serebii.net/pokedex-bw/012.shtml" xr:uid="{E901042B-043C-BB4B-A68B-BE5146DF0776}"/>
    <hyperlink ref="B14" r:id="rId13" tooltip="Serebii Dex Info" display="https://www.serebii.net/pokedex-bw/013.shtml" xr:uid="{621474DB-7DD5-2C4B-B31E-7A7C70E92035}"/>
    <hyperlink ref="B15" r:id="rId14" tooltip="Serebii Dex Info" display="https://www.serebii.net/pokedex-bw/014.shtml" xr:uid="{5769F02D-945E-B549-BF8B-626B8627AFAB}"/>
    <hyperlink ref="B16" r:id="rId15" tooltip="Serebii Dex Info" display="https://www.serebii.net/pokedex-bw/015.shtml" xr:uid="{0AFF974E-A102-E94D-AB1C-65BB02E34AF6}"/>
    <hyperlink ref="B17" r:id="rId16" tooltip="Serebii Dex Info" display="https://www.serebii.net/pokedex-bw/016.shtml" xr:uid="{05DC1B40-1514-C946-95B6-4ED2C37A6326}"/>
    <hyperlink ref="B18" r:id="rId17" tooltip="Serebii Dex Info" display="https://www.serebii.net/pokedex-bw/017.shtml" xr:uid="{58876270-13C3-2240-8E5F-75AAF949B4FA}"/>
    <hyperlink ref="B19" r:id="rId18" tooltip="Serebii Dex Info" display="https://www.serebii.net/pokedex-bw/018.shtml" xr:uid="{82385CB9-6189-7245-A714-01D2AADD7101}"/>
    <hyperlink ref="B20" r:id="rId19" tooltip="Serebii Dex Info" display="https://www.serebii.net/pokedex-bw/019.shtml" xr:uid="{4C7652CC-0AEB-3E47-9F0A-6EDA53EC51B7}"/>
    <hyperlink ref="B21" r:id="rId20" tooltip="Serebii Dex Info" display="https://www.serebii.net/pokedex-bw/020.shtml" xr:uid="{ACE55C70-8B76-E04F-832E-5FEAEDADE53D}"/>
    <hyperlink ref="B22" r:id="rId21" tooltip="Serebii Dex Info" display="https://www.serebii.net/pokedex-bw/021.shtml" xr:uid="{18406474-161F-B542-9B0A-31D5EB1B900A}"/>
    <hyperlink ref="B23" r:id="rId22" tooltip="Serebii Dex Info" display="https://www.serebii.net/pokedex-bw/022.shtml" xr:uid="{29F506A1-DAD6-3141-9D25-8004672491F2}"/>
    <hyperlink ref="B24" r:id="rId23" tooltip="Serebii Dex Info" display="https://www.serebii.net/pokedex-bw/023.shtml" xr:uid="{4E84D769-C3BD-D840-B33D-14BCA1C85F21}"/>
    <hyperlink ref="B25" r:id="rId24" tooltip="Serebii Dex Info" display="https://www.serebii.net/pokedex-bw/024.shtml" xr:uid="{AD02F868-CD5E-924E-9F6B-D3D9878A3C01}"/>
    <hyperlink ref="B26" r:id="rId25" tooltip="Serebii Dex Info" display="https://www.serebii.net/pokedex-bw/025.shtml" xr:uid="{61E131F3-E52A-C949-8162-32A64E571D88}"/>
    <hyperlink ref="B27" r:id="rId26" tooltip="Serebii Dex Info" display="https://www.serebii.net/pokedex-bw/026.shtml" xr:uid="{11CD1504-0904-7E49-9A0F-93EF9A0CF74B}"/>
    <hyperlink ref="B28" r:id="rId27" tooltip="Serebii Dex Info" display="https://www.serebii.net/pokedex-bw/027.shtml" xr:uid="{0CAEC762-02F7-3D40-9684-BF71D1F5347B}"/>
    <hyperlink ref="B29" r:id="rId28" tooltip="Serebii Dex Info" display="https://www.serebii.net/pokedex-bw/028.shtml" xr:uid="{BBB9F263-6B18-AB40-B64B-DFFDBFD5A4FA}"/>
    <hyperlink ref="B30" r:id="rId29" tooltip="Serebii Dex Info" display="https://www.serebii.net/pokedex-bw/029.shtml" xr:uid="{22B94155-D61D-A64D-8F22-0C76380CE759}"/>
    <hyperlink ref="B31" r:id="rId30" tooltip="Serebii Dex Info" display="https://www.serebii.net/pokedex-bw/030.shtml" xr:uid="{9E9130EB-DC97-0244-9ACF-674D21AC85EE}"/>
    <hyperlink ref="B32" r:id="rId31" tooltip="Serebii Dex Info" display="https://www.serebii.net/pokedex-bw/031.shtml" xr:uid="{459BE211-F7E4-9C49-8449-36BD63DECBEC}"/>
    <hyperlink ref="B33" r:id="rId32" tooltip="Serebii Dex Info" display="https://www.serebii.net/pokedex-bw/032.shtml" xr:uid="{51674B88-FB43-314C-B13E-5C7ACAD97901}"/>
    <hyperlink ref="B34" r:id="rId33" tooltip="Serebii Dex Info" display="https://www.serebii.net/pokedex-bw/033.shtml" xr:uid="{166F44BE-C6CB-AD4E-8570-F324D3DCF589}"/>
    <hyperlink ref="B35" r:id="rId34" tooltip="Serebii Dex Info" display="https://www.serebii.net/pokedex-bw/034.shtml" xr:uid="{F8AD68D4-0ED4-274A-8D94-840E1261E9F2}"/>
    <hyperlink ref="B36" r:id="rId35" tooltip="Serebii Dex Info" display="https://www.serebii.net/pokedex-bw/035.shtml" xr:uid="{961FB16C-31B5-5A43-A2CE-1A6C9E99AD21}"/>
    <hyperlink ref="B37" r:id="rId36" tooltip="Serebii Dex Info" display="https://www.serebii.net/pokedex-bw/036.shtml" xr:uid="{7AAEA1B1-97F9-A643-8DCD-A14477B5DA0B}"/>
    <hyperlink ref="B38" r:id="rId37" tooltip="Serebii Dex Info" display="https://www.serebii.net/pokedex-bw/037.shtml" xr:uid="{FC3E0632-0278-7E42-9C0A-277D9D26996D}"/>
    <hyperlink ref="B39" r:id="rId38" tooltip="Serebii Dex Info" display="https://www.serebii.net/pokedex-bw/038.shtml" xr:uid="{D57282BC-1E2F-0A4A-8338-386DDAAB42C4}"/>
    <hyperlink ref="B40" r:id="rId39" tooltip="Serebii Dex Info" display="https://www.serebii.net/pokedex-bw/039.shtml" xr:uid="{CCDEAEAA-8157-6F4F-B171-ECB7471759F6}"/>
    <hyperlink ref="B41" r:id="rId40" tooltip="Serebii Dex Info" display="https://www.serebii.net/pokedex-bw/040.shtml" xr:uid="{F8D90409-DC39-6A45-8E7B-59C0F37F30C2}"/>
    <hyperlink ref="B42" r:id="rId41" tooltip="Serebii Dex Info" display="https://www.serebii.net/pokedex-bw/041.shtml" xr:uid="{AA668F8F-0CDF-274E-BC62-BFA1E1EE8508}"/>
    <hyperlink ref="B43" r:id="rId42" tooltip="Serebii Dex Info" display="https://www.serebii.net/pokedex-bw/042.shtml" xr:uid="{B706F7AD-E918-1149-BA02-6DC64CABF5A4}"/>
    <hyperlink ref="B44" r:id="rId43" tooltip="Serebii Dex Info" display="https://www.serebii.net/pokedex-bw/043.shtml" xr:uid="{12B14A58-E0E0-6047-9A3D-90B9922FED4F}"/>
    <hyperlink ref="B45" r:id="rId44" tooltip="Serebii Dex Info" display="https://www.serebii.net/pokedex-bw/044.shtml" xr:uid="{E3F3D6F9-9EAA-2143-8E3F-5BB10AACB42D}"/>
    <hyperlink ref="B46" r:id="rId45" tooltip="Serebii Dex Info" display="https://www.serebii.net/pokedex-bw/045.shtml" xr:uid="{6328F727-7938-B54E-AB7F-4872DE305167}"/>
    <hyperlink ref="B47" r:id="rId46" tooltip="Serebii Dex Info" display="https://www.serebii.net/pokedex-bw/046.shtml" xr:uid="{DECB7106-DA19-B745-948D-1CF4F7E0191A}"/>
    <hyperlink ref="B48" r:id="rId47" tooltip="Serebii Dex Info" display="https://www.serebii.net/pokedex-bw/047.shtml" xr:uid="{2CA05C7D-7BEA-CB45-B0FA-D01913B04FB0}"/>
    <hyperlink ref="B49" r:id="rId48" tooltip="Serebii Dex Info" display="https://www.serebii.net/pokedex-bw/048.shtml" xr:uid="{7932588C-99E2-8E4B-97AF-5EB6BB87C512}"/>
    <hyperlink ref="B50" r:id="rId49" tooltip="Serebii Dex Info" display="https://www.serebii.net/pokedex-bw/049.shtml" xr:uid="{94589295-022F-BA41-831E-0E0F6AE4A158}"/>
    <hyperlink ref="B51" r:id="rId50" tooltip="Serebii Dex Info" display="https://www.serebii.net/pokedex-bw/050.shtml" xr:uid="{C7A97DA2-6CF3-7746-80BA-3E84D68396FE}"/>
    <hyperlink ref="B52" r:id="rId51" tooltip="Serebii Dex Info" display="https://www.serebii.net/pokedex-bw/051.shtml" xr:uid="{DAF08C31-F7E4-8049-A87E-E6F5CFDBBE7A}"/>
    <hyperlink ref="B53" r:id="rId52" tooltip="Serebii Dex Info" display="https://www.serebii.net/pokedex-bw/052.shtml" xr:uid="{D048EBF0-2D28-3543-831F-3AA1D5913603}"/>
    <hyperlink ref="B54" r:id="rId53" tooltip="Serebii Dex Info" display="https://www.serebii.net/pokedex-bw/053.shtml" xr:uid="{055CD6A4-535A-5F42-AAC4-F79A7E65FA36}"/>
    <hyperlink ref="B55" r:id="rId54" tooltip="Serebii Dex Info" display="https://www.serebii.net/pokedex-bw/054.shtml" xr:uid="{0B8A4697-9A37-734E-BA1A-5803E589792D}"/>
    <hyperlink ref="B56" r:id="rId55" tooltip="Serebii Dex Info" display="https://www.serebii.net/pokedex-bw/055.shtml" xr:uid="{3B8306D3-37F1-AF41-84E6-882D7DCF1DA6}"/>
    <hyperlink ref="B57" r:id="rId56" tooltip="Serebii Dex Info" display="https://www.serebii.net/pokedex-bw/056.shtml" xr:uid="{E527356C-A9C2-0C42-82FC-9779DC86C959}"/>
    <hyperlink ref="B58" r:id="rId57" tooltip="Serebii Dex Info" display="https://www.serebii.net/pokedex-bw/057.shtml" xr:uid="{0DA28AC4-0609-DF4A-8F53-5371E4E17174}"/>
    <hyperlink ref="B59" r:id="rId58" tooltip="Serebii Dex Info" display="https://www.serebii.net/pokedex-bw/058.shtml" xr:uid="{5E185A79-7BA1-8142-9282-09D184A42F8E}"/>
    <hyperlink ref="B60" r:id="rId59" tooltip="Serebii Dex Info" display="https://www.serebii.net/pokedex-bw/059.shtml" xr:uid="{B8335895-71DA-F849-874E-B5250CD78CD1}"/>
    <hyperlink ref="B61" r:id="rId60" tooltip="Serebii Dex Info" display="https://www.serebii.net/pokedex-bw/060.shtml" xr:uid="{7AD5DD6A-72A7-2644-82D6-72804EED3311}"/>
    <hyperlink ref="B62" r:id="rId61" tooltip="Serebii Dex Info" display="https://www.serebii.net/pokedex-bw/061.shtml" xr:uid="{D532BAE4-5F7A-1944-BC44-5F81E5861BD0}"/>
    <hyperlink ref="B63" r:id="rId62" tooltip="Serebii Dex Info" display="https://www.serebii.net/pokedex-bw/062.shtml" xr:uid="{CB10517F-B0A4-1046-9487-1EEA74434C79}"/>
    <hyperlink ref="B64" r:id="rId63" tooltip="Serebii Dex Info" display="https://www.serebii.net/pokedex-bw/063.shtml" xr:uid="{BCA29301-05BC-2344-84DE-02D336AEABE9}"/>
    <hyperlink ref="B65" r:id="rId64" tooltip="Serebii Dex Info" display="https://www.serebii.net/pokedex-bw/064.shtml" xr:uid="{134AC0B6-2035-534B-B329-00C329890ABD}"/>
    <hyperlink ref="B66" r:id="rId65" tooltip="Serebii Dex Info" display="https://www.serebii.net/pokedex-bw/065.shtml" xr:uid="{3F58B0FC-8A7C-2C43-BE08-E8C896F8D274}"/>
    <hyperlink ref="B67" r:id="rId66" tooltip="Serebii Dex Info" display="https://www.serebii.net/pokedex-bw/066.shtml" xr:uid="{F0A483F4-CFD2-D641-9DBA-C601CD77CF4B}"/>
    <hyperlink ref="B68" r:id="rId67" tooltip="Serebii Dex Info" display="https://www.serebii.net/pokedex-bw/067.shtml" xr:uid="{3A745ADA-CCF5-784A-BA26-3C758E0AD739}"/>
    <hyperlink ref="B69" r:id="rId68" tooltip="Serebii Dex Info" display="https://www.serebii.net/pokedex-bw/068.shtml" xr:uid="{199CF8BC-B80C-0446-B7C8-0BE78CF99D70}"/>
    <hyperlink ref="B70" r:id="rId69" tooltip="Serebii Dex Info" display="https://www.serebii.net/pokedex-bw/069.shtml" xr:uid="{6B48CEE8-418B-F64B-AAA5-BF55ED3ED9AA}"/>
    <hyperlink ref="B71" r:id="rId70" tooltip="Serebii Dex Info" display="https://www.serebii.net/pokedex-bw/070.shtml" xr:uid="{4D4FBF5D-B900-AE42-9B12-507AF0162895}"/>
    <hyperlink ref="B72" r:id="rId71" tooltip="Serebii Dex Info" display="https://www.serebii.net/pokedex-bw/071.shtml" xr:uid="{2EA20090-6C4C-3C47-90DE-E7547405133B}"/>
    <hyperlink ref="B73" r:id="rId72" tooltip="Serebii Dex Info" display="https://www.serebii.net/pokedex-bw/072.shtml" xr:uid="{64F7ABC7-9318-B043-BDC6-AB1B24190926}"/>
    <hyperlink ref="B74" r:id="rId73" tooltip="Serebii Dex Info" display="https://www.serebii.net/pokedex-bw/073.shtml" xr:uid="{8A055F21-1C81-8246-9ADB-FEC818193E13}"/>
    <hyperlink ref="B75" r:id="rId74" tooltip="Serebii Dex Info" display="https://www.serebii.net/pokedex-bw/074.shtml" xr:uid="{9AF55821-62ED-A545-BEE6-50293468032A}"/>
    <hyperlink ref="B76" r:id="rId75" tooltip="Serebii Dex Info" display="https://www.serebii.net/pokedex-bw/075.shtml" xr:uid="{039FE6C4-AF50-2548-8E8C-A0B5E6BABB67}"/>
    <hyperlink ref="B77" r:id="rId76" tooltip="Serebii Dex Info" display="https://www.serebii.net/pokedex-bw/076.shtml" xr:uid="{B27AF175-158B-0345-AB8A-71019AF77C6C}"/>
    <hyperlink ref="B78" r:id="rId77" tooltip="Serebii Dex Info" display="https://www.serebii.net/pokedex-bw/077.shtml" xr:uid="{72B8FBEF-6276-BE4A-B02D-1C51F183463C}"/>
    <hyperlink ref="B79" r:id="rId78" tooltip="Serebii Dex Info" display="https://www.serebii.net/pokedex-bw/078.shtml" xr:uid="{2662A5B4-97BD-E545-A104-E274D74E3818}"/>
    <hyperlink ref="B80" r:id="rId79" tooltip="Serebii Dex Info" display="https://www.serebii.net/pokedex-bw/079.shtml" xr:uid="{F86826E2-51A5-D742-9E67-EC4E1470EE43}"/>
    <hyperlink ref="B81" r:id="rId80" tooltip="Serebii Dex Info" display="https://www.serebii.net/pokedex-bw/080.shtml" xr:uid="{A8A7A48B-65D9-974C-A8D9-0AA807BEC3B2}"/>
    <hyperlink ref="B82" r:id="rId81" tooltip="Serebii Dex Info" display="https://www.serebii.net/pokedex-bw/081.shtml" xr:uid="{55BD96CF-C5E3-F543-A2E3-A16AB5A65A7C}"/>
    <hyperlink ref="B83" r:id="rId82" tooltip="Serebii Dex Info" display="https://www.serebii.net/pokedex-bw/082.shtml" xr:uid="{955DCA21-69AF-184D-AB24-786FFDB33688}"/>
    <hyperlink ref="B84" r:id="rId83" tooltip="Serebii Dex Info" display="https://www.serebii.net/pokedex-bw/083.shtml" xr:uid="{1B36777E-AC6F-B84C-830C-A7B172E6DCA1}"/>
    <hyperlink ref="B85" r:id="rId84" tooltip="Serebii Dex Info" display="https://www.serebii.net/pokedex-bw/084.shtml" xr:uid="{B98AD137-F2CD-BD49-902B-732DAA760171}"/>
    <hyperlink ref="B86" r:id="rId85" tooltip="Serebii Dex Info" display="https://www.serebii.net/pokedex-bw/085.shtml" xr:uid="{4A260489-678C-A346-AAD0-379ED7720E73}"/>
    <hyperlink ref="B87" r:id="rId86" tooltip="Serebii Dex Info" display="https://www.serebii.net/pokedex-bw/086.shtml" xr:uid="{93F29525-A114-5E40-82F0-BBB1F6EBB75D}"/>
    <hyperlink ref="B88" r:id="rId87" tooltip="Serebii Dex Info" display="https://www.serebii.net/pokedex-bw/087.shtml" xr:uid="{4B7EF2E6-3A9A-9A4E-91EA-9CAE48978D82}"/>
    <hyperlink ref="B89" r:id="rId88" tooltip="Serebii Dex Info" display="https://www.serebii.net/pokedex-bw/088.shtml" xr:uid="{A687DF3C-595F-1442-B7B0-216498C7612A}"/>
    <hyperlink ref="B90" r:id="rId89" tooltip="Serebii Dex Info" display="https://www.serebii.net/pokedex-bw/089.shtml" xr:uid="{EF30D6E9-489F-AB41-BB17-F551201FC657}"/>
    <hyperlink ref="B91" r:id="rId90" tooltip="Serebii Dex Info" display="https://www.serebii.net/pokedex-bw/090.shtml" xr:uid="{4C9E8C70-43A0-3248-BFFA-D62065357DF0}"/>
    <hyperlink ref="B92" r:id="rId91" tooltip="Serebii Dex Info" display="https://www.serebii.net/pokedex-bw/091.shtml" xr:uid="{00F75B82-CB0F-D74B-92CA-DBFD4EC50B6A}"/>
    <hyperlink ref="B93" r:id="rId92" tooltip="Serebii Dex Info" display="https://www.serebii.net/pokedex-bw/092.shtml" xr:uid="{03DD3C17-07DE-3E4E-9759-D247C1ED3818}"/>
    <hyperlink ref="B94" r:id="rId93" tooltip="Serebii Dex Info" display="https://www.serebii.net/pokedex-bw/093.shtml" xr:uid="{B39BE024-28FD-2349-B392-212E8AD6EA98}"/>
    <hyperlink ref="B95" r:id="rId94" tooltip="Serebii Dex Info" display="https://www.serebii.net/pokedex-bw/094.shtml" xr:uid="{17145CF4-6483-3B45-A116-3A98F9E0203E}"/>
    <hyperlink ref="B96" r:id="rId95" tooltip="Serebii Dex Info" display="https://www.serebii.net/pokedex-bw/095.shtml" xr:uid="{8DD8824B-6DB1-414B-90B4-C1A17AB11C83}"/>
    <hyperlink ref="B97" r:id="rId96" tooltip="Serebii Dex Info" display="https://www.serebii.net/pokedex-bw/096.shtml" xr:uid="{1307936A-8878-EF48-AA7A-04D9B3931832}"/>
    <hyperlink ref="B98" r:id="rId97" tooltip="Serebii Dex Info" display="https://www.serebii.net/pokedex-bw/097.shtml" xr:uid="{193114C7-0BF0-6C42-BA2F-6564A0A5DC2A}"/>
    <hyperlink ref="B99" r:id="rId98" tooltip="Serebii Dex Info" display="https://www.serebii.net/pokedex-bw/098.shtml" xr:uid="{65580B10-1737-7846-AB2E-5B182C54F253}"/>
    <hyperlink ref="B100" r:id="rId99" tooltip="Serebii Dex Info" display="https://www.serebii.net/pokedex-bw/099.shtml" xr:uid="{7839E2C8-9E76-BC43-8FA4-21AEB2BE1615}"/>
    <hyperlink ref="B101" r:id="rId100" tooltip="Serebii Dex Info" display="https://www.serebii.net/pokedex-bw/100.shtml" xr:uid="{E7B37B4A-A3FF-9A4F-B214-0A100E27E647}"/>
    <hyperlink ref="B102" r:id="rId101" tooltip="Serebii Dex Info" display="https://www.serebii.net/pokedex-bw/101.shtml" xr:uid="{9A4DE41F-A1AB-994C-ADBD-48BB7ED4E1A6}"/>
    <hyperlink ref="B103" r:id="rId102" tooltip="Serebii Dex Info" display="https://www.serebii.net/pokedex-bw/102.shtml" xr:uid="{2615561F-0F2B-0949-AE36-604FF9C680F5}"/>
    <hyperlink ref="B104" r:id="rId103" tooltip="Serebii Dex Info" display="https://www.serebii.net/pokedex-bw/103.shtml" xr:uid="{14CD91BD-8EF6-8841-AD13-EC890E3346EA}"/>
    <hyperlink ref="B105" r:id="rId104" tooltip="Serebii Dex Info" display="https://www.serebii.net/pokedex-bw/104.shtml" xr:uid="{AA7B17EB-9FDC-7D4A-B4D7-F8C767327C42}"/>
    <hyperlink ref="B106" r:id="rId105" tooltip="Serebii Dex Info" display="https://www.serebii.net/pokedex-bw/105.shtml" xr:uid="{CCF88F53-72A6-394B-AF81-EB3E5C983029}"/>
    <hyperlink ref="B107" r:id="rId106" tooltip="Serebii Dex Info" display="https://www.serebii.net/pokedex-bw/106.shtml" xr:uid="{B4A78E46-D007-3B4A-89A5-4A03D4A635E1}"/>
    <hyperlink ref="B108" r:id="rId107" tooltip="Serebii Dex Info" display="https://www.serebii.net/pokedex-bw/107.shtml" xr:uid="{4165E0DD-556E-8042-B075-2A3BCFE41B74}"/>
    <hyperlink ref="B109" r:id="rId108" tooltip="Serebii Dex Info" display="https://www.serebii.net/pokedex-bw/108.shtml" xr:uid="{4C8E93AA-EDE3-7948-857B-F19D2713A42E}"/>
    <hyperlink ref="B110" r:id="rId109" tooltip="Serebii Dex Info" display="https://www.serebii.net/pokedex-bw/109.shtml" xr:uid="{431BFEF4-103D-D046-963D-B3BE76A882B6}"/>
    <hyperlink ref="B111" r:id="rId110" tooltip="Serebii Dex Info" display="https://www.serebii.net/pokedex-bw/110.shtml" xr:uid="{811F553F-18CC-9947-9F12-A60CAFA2325B}"/>
    <hyperlink ref="B112" r:id="rId111" tooltip="Serebii Dex Info" display="https://www.serebii.net/pokedex-bw/111.shtml" xr:uid="{9FAC7897-3C89-4746-BEB3-676B0F671F1F}"/>
    <hyperlink ref="B113" r:id="rId112" tooltip="Serebii Dex Info" display="https://www.serebii.net/pokedex-bw/112.shtml" xr:uid="{6456C8F5-EC5C-4148-9230-CFBB09008A11}"/>
    <hyperlink ref="B114" r:id="rId113" tooltip="Serebii Dex Info" display="https://www.serebii.net/pokedex-bw/113.shtml" xr:uid="{8C8682CC-0CAD-E04A-903E-A413CE797078}"/>
    <hyperlink ref="B115" r:id="rId114" tooltip="Serebii Dex Info" display="https://www.serebii.net/pokedex-bw/114.shtml" xr:uid="{7C6F5C67-F39C-BB41-8827-3510D3FC42C1}"/>
    <hyperlink ref="B116" r:id="rId115" tooltip="Serebii Dex Info" display="https://www.serebii.net/pokedex-bw/115.shtml" xr:uid="{D3427CB8-C6A3-324C-A6E2-11603F5EDCF9}"/>
    <hyperlink ref="B117" r:id="rId116" tooltip="Serebii Dex Info" display="https://www.serebii.net/pokedex-bw/116.shtml" xr:uid="{3F2BF1A5-E219-D148-8387-A4D4A892DF25}"/>
    <hyperlink ref="B118" r:id="rId117" tooltip="Serebii Dex Info" display="https://www.serebii.net/pokedex-bw/117.shtml" xr:uid="{29A3FFA5-3206-1641-9E2E-89557C3CA365}"/>
    <hyperlink ref="B119" r:id="rId118" tooltip="Serebii Dex Info" display="https://www.serebii.net/pokedex-bw/118.shtml" xr:uid="{4621B001-6E79-2444-8FBF-47CEFC9E7F20}"/>
    <hyperlink ref="B120" r:id="rId119" tooltip="Serebii Dex Info" display="https://www.serebii.net/pokedex-bw/119.shtml" xr:uid="{7C051AB6-CBD6-C449-B2A3-53FA4E32447F}"/>
    <hyperlink ref="B121" r:id="rId120" tooltip="Serebii Dex Info" display="https://www.serebii.net/pokedex-bw/120.shtml" xr:uid="{1BA9A5E9-F172-0143-815D-8946E92FC8FF}"/>
    <hyperlink ref="B122" r:id="rId121" tooltip="Serebii Dex Info" display="https://www.serebii.net/pokedex-bw/121.shtml" xr:uid="{B5AE1E91-C2AF-284A-830F-6F024253C7E6}"/>
    <hyperlink ref="B123" r:id="rId122" tooltip="Serebii Dex Info" display="https://www.serebii.net/pokedex-bw/122.shtml" xr:uid="{6F44D640-D564-C64D-ABDD-644246546DB1}"/>
    <hyperlink ref="B124" r:id="rId123" tooltip="Serebii Dex Info" display="https://www.serebii.net/pokedex-bw/123.shtml" xr:uid="{EA4B401D-A0EF-D349-8949-34490F68BA98}"/>
    <hyperlink ref="B125" r:id="rId124" tooltip="Serebii Dex Info" display="https://www.serebii.net/pokedex-bw/124.shtml" xr:uid="{72944250-AE69-D041-86A0-F5F805C6486C}"/>
    <hyperlink ref="B126" r:id="rId125" tooltip="Serebii Dex Info" display="https://www.serebii.net/pokedex-bw/125.shtml" xr:uid="{C69ABB01-1B7B-074F-9471-22599ADFFC46}"/>
    <hyperlink ref="B127" r:id="rId126" tooltip="Serebii Dex Info" display="https://www.serebii.net/pokedex-bw/126.shtml" xr:uid="{8CCD48B7-624B-7947-AFE4-8CD86CF4B819}"/>
    <hyperlink ref="B128" r:id="rId127" tooltip="Serebii Dex Info" display="https://www.serebii.net/pokedex-bw/127.shtml" xr:uid="{26160C6A-4421-D648-8D74-34F357123B1A}"/>
    <hyperlink ref="B129" r:id="rId128" tooltip="Serebii Dex Info" display="https://www.serebii.net/pokedex-bw/128.shtml" xr:uid="{94FB2723-79CA-0948-BE2D-1559B9C95A65}"/>
    <hyperlink ref="B130" r:id="rId129" tooltip="Serebii Dex Info" display="https://www.serebii.net/pokedex-bw/129.shtml" xr:uid="{E47B0E3D-03A7-DB4C-89FD-F441F613488D}"/>
    <hyperlink ref="B131" r:id="rId130" tooltip="Serebii Dex Info" display="https://www.serebii.net/pokedex-bw/130.shtml" xr:uid="{CBB0686E-47F3-D442-B549-FF5FEE72EE40}"/>
    <hyperlink ref="B132" r:id="rId131" tooltip="Serebii Dex Info" display="https://www.serebii.net/pokedex-bw/131.shtml" xr:uid="{93CBE6A6-8E85-964F-99D4-9BB7F66154AD}"/>
    <hyperlink ref="B133" r:id="rId132" tooltip="Serebii Dex Info" display="https://www.serebii.net/pokedex-bw/132.shtml" xr:uid="{04B7EAB2-C69B-784E-9E3C-E3B8C5E7A700}"/>
    <hyperlink ref="B134" r:id="rId133" tooltip="Serebii Dex Info" display="https://www.serebii.net/pokedex-bw/133.shtml" xr:uid="{DF3F70B8-3C03-C14B-A5BE-A7EB75FDEEBC}"/>
    <hyperlink ref="B135" r:id="rId134" tooltip="Serebii Dex Info" display="https://www.serebii.net/pokedex-bw/134.shtml" xr:uid="{62D3CC31-32D6-C341-9497-28CFFCE45C41}"/>
    <hyperlink ref="B136" r:id="rId135" tooltip="Serebii Dex Info" display="https://www.serebii.net/pokedex-bw/135.shtml" xr:uid="{0CBF7D97-40E1-924C-90D3-F9A6504796E5}"/>
    <hyperlink ref="B137" r:id="rId136" tooltip="Serebii Dex Info" display="https://www.serebii.net/pokedex-bw/136.shtml" xr:uid="{A621EE38-7AB6-3940-8CA7-AF126930EDBF}"/>
    <hyperlink ref="B138" r:id="rId137" tooltip="Serebii Dex Info" display="https://www.serebii.net/pokedex-bw/137.shtml" xr:uid="{12DDD711-28BA-D54C-B4F2-1782A1C80FA1}"/>
    <hyperlink ref="B139" r:id="rId138" tooltip="Serebii Dex Info" display="https://www.serebii.net/pokedex-bw/138.shtml" xr:uid="{791CA23F-CBC3-7342-A2E9-192B52175E66}"/>
    <hyperlink ref="B140" r:id="rId139" tooltip="Serebii Dex Info" display="https://www.serebii.net/pokedex-bw/139.shtml" xr:uid="{BC15B5AA-1762-7C4F-97D9-6543630DDF06}"/>
    <hyperlink ref="B141" r:id="rId140" tooltip="Serebii Dex Info" display="https://www.serebii.net/pokedex-bw/140.shtml" xr:uid="{224FF3D3-FE5B-7D42-835E-17A6CA3EE1C7}"/>
    <hyperlink ref="B142" r:id="rId141" tooltip="Serebii Dex Info" display="https://www.serebii.net/pokedex-bw/141.shtml" xr:uid="{3B78F45B-E446-A942-8F63-16080B2569D1}"/>
    <hyperlink ref="B143" r:id="rId142" tooltip="Serebii Dex Info" display="https://www.serebii.net/pokedex-bw/142.shtml" xr:uid="{7CF416DA-9BDB-4E4B-BA41-32A2DD2B4145}"/>
    <hyperlink ref="B144" r:id="rId143" tooltip="Serebii Dex Info" display="https://www.serebii.net/pokedex-bw/143.shtml" xr:uid="{D92F9FBF-8B1F-6E49-96A2-9CAF8BEAE313}"/>
    <hyperlink ref="B145" r:id="rId144" tooltip="Serebii Dex Info" display="https://www.serebii.net/pokedex-bw/144.shtml" xr:uid="{504A2F1B-1700-BC40-94BF-291F8935831D}"/>
    <hyperlink ref="B146" r:id="rId145" tooltip="Serebii Dex Info" display="https://www.serebii.net/pokedex-bw/145.shtml" xr:uid="{D56F1BB5-FB1B-1240-92E9-A408B27F3407}"/>
    <hyperlink ref="B147" r:id="rId146" tooltip="Serebii Dex Info" display="https://www.serebii.net/pokedex-bw/146.shtml" xr:uid="{BF2172FF-BA9C-F74B-8DFD-4F775F57A97C}"/>
    <hyperlink ref="B148" r:id="rId147" tooltip="Serebii Dex Info" display="https://www.serebii.net/pokedex-bw/147.shtml" xr:uid="{71F85B41-28D2-314E-B7E3-5BAD749631C9}"/>
    <hyperlink ref="B149" r:id="rId148" tooltip="Serebii Dex Info" display="https://www.serebii.net/pokedex-bw/148.shtml" xr:uid="{D2905249-BE93-D145-91E6-A7B652F85C66}"/>
    <hyperlink ref="B150" r:id="rId149" tooltip="Serebii Dex Info" display="https://www.serebii.net/pokedex-bw/149.shtml" xr:uid="{F1AA746E-18F3-0B4A-982C-689006A641C3}"/>
    <hyperlink ref="B151" r:id="rId150" tooltip="Serebii Dex Info" display="https://www.serebii.net/pokedex-bw/150.shtml" xr:uid="{BE62F5BD-B10B-C744-9F3D-05989BDCFD8F}"/>
    <hyperlink ref="B152" r:id="rId151" tooltip="Serebii Dex Info" display="https://www.serebii.net/pokedex-bw/151.shtml" xr:uid="{BD8DC904-D56B-5747-9671-3EDE28FE52D7}"/>
    <hyperlink ref="B153" r:id="rId152" tooltip="Serebii Dex Info" display="https://www.serebii.net/pokedex-bw/152.shtml" xr:uid="{FEA69CC5-2ADE-9D42-B9FC-8D5E747E5E99}"/>
    <hyperlink ref="B154" r:id="rId153" tooltip="Serebii Dex Info" display="https://www.serebii.net/pokedex-bw/153.shtml" xr:uid="{360E1924-0C47-3F46-98C2-C6DC7D5226B4}"/>
    <hyperlink ref="B155" r:id="rId154" tooltip="Serebii Dex Info" display="https://www.serebii.net/pokedex-bw/154.shtml" xr:uid="{795D8FAB-0196-4C40-9453-076A7190AA95}"/>
    <hyperlink ref="B156" r:id="rId155" tooltip="Serebii Dex Info" display="https://www.serebii.net/pokedex-bw/155.shtml" xr:uid="{DA1392A9-1B82-E747-B65B-1BB1F74D11D6}"/>
    <hyperlink ref="B157" r:id="rId156" tooltip="Serebii Dex Info" display="https://www.serebii.net/pokedex-bw/156.shtml" xr:uid="{18B12A9F-8C3E-054E-A111-A0ACEAB37DB8}"/>
    <hyperlink ref="B158" r:id="rId157" tooltip="Serebii Dex Info" display="https://www.serebii.net/pokedex-bw/157.shtml" xr:uid="{5F9B8E27-D27A-EF4B-B4B3-35E02DC473BA}"/>
    <hyperlink ref="B159" r:id="rId158" tooltip="Serebii Dex Info" display="https://www.serebii.net/pokedex-bw/158.shtml" xr:uid="{38D33BE2-15C7-8344-B9A1-76B99224D08A}"/>
    <hyperlink ref="B160" r:id="rId159" tooltip="Serebii Dex Info" display="https://www.serebii.net/pokedex-bw/159.shtml" xr:uid="{AC3B444E-1A8C-1446-BBF9-A79081260FE9}"/>
    <hyperlink ref="B161" r:id="rId160" tooltip="Serebii Dex Info" display="https://www.serebii.net/pokedex-bw/160.shtml" xr:uid="{4022521F-51B0-E744-9054-D919721DA925}"/>
    <hyperlink ref="B162" r:id="rId161" tooltip="Serebii Dex Info" display="https://www.serebii.net/pokedex-bw/161.shtml" xr:uid="{0FB58952-89B0-E64B-A9E2-E9AB16FEF88B}"/>
    <hyperlink ref="B163" r:id="rId162" tooltip="Serebii Dex Info" display="https://www.serebii.net/pokedex-bw/162.shtml" xr:uid="{C78445FD-25AD-1049-AA1F-B08606AB416A}"/>
    <hyperlink ref="B164" r:id="rId163" tooltip="Serebii Dex Info" display="https://www.serebii.net/pokedex-bw/163.shtml" xr:uid="{E70EC81E-DA26-7446-91B1-E90E25E6E96E}"/>
    <hyperlink ref="B165" r:id="rId164" tooltip="Serebii Dex Info" display="https://www.serebii.net/pokedex-bw/164.shtml" xr:uid="{5216E51A-F0F8-7C44-BDB5-1E002D2038A3}"/>
    <hyperlink ref="B166" r:id="rId165" tooltip="Serebii Dex Info" display="https://www.serebii.net/pokedex-bw/165.shtml" xr:uid="{72E0C9B1-F03A-DA4A-8E25-B9A30534566A}"/>
    <hyperlink ref="B167" r:id="rId166" tooltip="Serebii Dex Info" display="https://www.serebii.net/pokedex-bw/166.shtml" xr:uid="{5B63D0CA-3DA9-6F44-AD9E-E96DA864329B}"/>
    <hyperlink ref="B168" r:id="rId167" tooltip="Serebii Dex Info" display="https://www.serebii.net/pokedex-bw/167.shtml" xr:uid="{7EB4F5CA-DA9B-3444-9BE4-7AF8917E79C7}"/>
    <hyperlink ref="B169" r:id="rId168" tooltip="Serebii Dex Info" display="https://www.serebii.net/pokedex-bw/168.shtml" xr:uid="{67560BA8-8CD2-D248-A856-D8600D3783F2}"/>
    <hyperlink ref="B170" r:id="rId169" tooltip="Serebii Dex Info" display="https://www.serebii.net/pokedex-bw/169.shtml" xr:uid="{36460548-DE4A-1943-86E9-DDD2C280345E}"/>
    <hyperlink ref="B171" r:id="rId170" tooltip="Serebii Dex Info" display="https://www.serebii.net/pokedex-bw/170.shtml" xr:uid="{D7C3BF47-0959-494F-AFC4-F1B7CDC8E925}"/>
    <hyperlink ref="B172" r:id="rId171" tooltip="Serebii Dex Info" display="https://www.serebii.net/pokedex-bw/171.shtml" xr:uid="{1AA043A6-54E7-F344-85F0-0BB3A3087E1D}"/>
    <hyperlink ref="B173" r:id="rId172" tooltip="Serebii Dex Info" display="https://www.serebii.net/pokedex-bw/172.shtml" xr:uid="{D636D82E-9771-8A49-8D14-EC0CCBF8A54F}"/>
    <hyperlink ref="B174" r:id="rId173" tooltip="Serebii Dex Info" display="https://www.serebii.net/pokedex-bw/173.shtml" xr:uid="{A5E99360-DFEC-EC49-A9F4-3FCA44C06BF6}"/>
    <hyperlink ref="B175" r:id="rId174" tooltip="Serebii Dex Info" display="https://www.serebii.net/pokedex-bw/174.shtml" xr:uid="{BCB0E000-6AEE-FC46-80CB-720DA54D37C1}"/>
    <hyperlink ref="B176" r:id="rId175" tooltip="Serebii Dex Info" display="https://www.serebii.net/pokedex-bw/175.shtml" xr:uid="{DC2F5251-5FB6-AF47-BF3A-7589A31B009B}"/>
    <hyperlink ref="B177" r:id="rId176" tooltip="Serebii Dex Info" display="https://www.serebii.net/pokedex-bw/176.shtml" xr:uid="{0869D26C-436E-144E-83E3-665047D5F917}"/>
    <hyperlink ref="B178" r:id="rId177" tooltip="Serebii Dex Info" display="https://www.serebii.net/pokedex-bw/177.shtml" xr:uid="{20D863F4-8B39-E547-BB3D-00D7723FBCEC}"/>
    <hyperlink ref="B179" r:id="rId178" tooltip="Serebii Dex Info" display="https://www.serebii.net/pokedex-bw/178.shtml" xr:uid="{C8C3515B-B798-9441-916B-A70E16A31CE9}"/>
    <hyperlink ref="B180" r:id="rId179" tooltip="Serebii Dex Info" display="https://www.serebii.net/pokedex-bw/179.shtml" xr:uid="{85335DCB-718D-004D-97B1-9AF703F40696}"/>
    <hyperlink ref="B181" r:id="rId180" tooltip="Serebii Dex Info" display="https://www.serebii.net/pokedex-bw/180.shtml" xr:uid="{3D919210-2338-9844-8C47-351F97E0100D}"/>
    <hyperlink ref="B182" r:id="rId181" tooltip="Serebii Dex Info" display="https://www.serebii.net/pokedex-bw/181.shtml" xr:uid="{A2CCB0BF-E22D-7341-BAB5-8C4A94E9256D}"/>
    <hyperlink ref="B183" r:id="rId182" tooltip="Serebii Dex Info" display="https://www.serebii.net/pokedex-bw/182.shtml" xr:uid="{A6A872B5-1445-D944-944D-3B30567C6D28}"/>
    <hyperlink ref="B184" r:id="rId183" tooltip="Serebii Dex Info" display="https://www.serebii.net/pokedex-bw/183.shtml" xr:uid="{11B3A93E-9D87-6F42-B2EB-A0C66308DE33}"/>
    <hyperlink ref="B185" r:id="rId184" tooltip="Serebii Dex Info" display="https://www.serebii.net/pokedex-bw/184.shtml" xr:uid="{F85B63F0-5C33-E848-92CA-E25DFBC21CEA}"/>
    <hyperlink ref="B186" r:id="rId185" tooltip="Serebii Dex Info" display="https://www.serebii.net/pokedex-bw/185.shtml" xr:uid="{4A1B7266-9F8C-F84E-A004-0197FB6313C3}"/>
    <hyperlink ref="B187" r:id="rId186" tooltip="Serebii Dex Info" display="https://www.serebii.net/pokedex-bw/186.shtml" xr:uid="{A746D25D-8A0B-5E48-99F1-A5F89E27E7AA}"/>
    <hyperlink ref="B188" r:id="rId187" tooltip="Serebii Dex Info" display="https://www.serebii.net/pokedex-bw/187.shtml" xr:uid="{0DB46B0C-68ED-DD4E-BB0F-7F80EE93F080}"/>
    <hyperlink ref="B189" r:id="rId188" tooltip="Serebii Dex Info" display="https://www.serebii.net/pokedex-bw/188.shtml" xr:uid="{EDC9EC3E-A2B8-C943-AC0A-9CBE463E0FB9}"/>
    <hyperlink ref="B190" r:id="rId189" tooltip="Serebii Dex Info" display="https://www.serebii.net/pokedex-bw/189.shtml" xr:uid="{A679D55E-2639-5C4C-A169-AB94B7AA88D9}"/>
    <hyperlink ref="B191" r:id="rId190" tooltip="Serebii Dex Info" display="https://www.serebii.net/pokedex-bw/190.shtml" xr:uid="{2EBD3DDB-70E7-3849-811A-4B14B0C0C3D2}"/>
    <hyperlink ref="B192" r:id="rId191" tooltip="Serebii Dex Info" display="https://www.serebii.net/pokedex-bw/191.shtml" xr:uid="{E79B9CB2-62E1-1B4F-A66E-86DA7375A82D}"/>
    <hyperlink ref="B193" r:id="rId192" tooltip="Serebii Dex Info" display="https://www.serebii.net/pokedex-bw/192.shtml" xr:uid="{F35EDB21-B097-F340-B33F-1CD6D87E5040}"/>
    <hyperlink ref="B194" r:id="rId193" tooltip="Serebii Dex Info" display="https://www.serebii.net/pokedex-bw/193.shtml" xr:uid="{19B6DA19-DB73-FA48-AA00-A3929571BE3F}"/>
    <hyperlink ref="B195" r:id="rId194" tooltip="Serebii Dex Info" display="https://www.serebii.net/pokedex-bw/194.shtml" xr:uid="{B47DE7C2-FB81-D24E-841E-BA91B6F96FA5}"/>
    <hyperlink ref="B196" r:id="rId195" tooltip="Serebii Dex Info" display="https://www.serebii.net/pokedex-bw/195.shtml" xr:uid="{7C4D65B5-17F4-2346-8C7C-9552572B5A7D}"/>
    <hyperlink ref="B197" r:id="rId196" tooltip="Serebii Dex Info" display="https://www.serebii.net/pokedex-bw/196.shtml" xr:uid="{3452D078-F745-5A4F-9349-2315BD743C0D}"/>
    <hyperlink ref="B198" r:id="rId197" tooltip="Serebii Dex Info" display="https://www.serebii.net/pokedex-bw/197.shtml" xr:uid="{7627C1FD-6E7B-3342-A03D-26B96FC42B2B}"/>
    <hyperlink ref="B199" r:id="rId198" tooltip="Serebii Dex Info" display="https://www.serebii.net/pokedex-bw/198.shtml" xr:uid="{E246CB24-D3E6-0149-AEC1-8C7688AC1F5B}"/>
    <hyperlink ref="B200" r:id="rId199" tooltip="Serebii Dex Info" display="https://www.serebii.net/pokedex-bw/199.shtml" xr:uid="{73FF42ED-2B4F-BF49-B3D3-53031E522726}"/>
    <hyperlink ref="B201" r:id="rId200" tooltip="Serebii Dex Info" display="https://www.serebii.net/pokedex-bw/200.shtml" xr:uid="{8E71A89B-84AA-1F43-9AAC-B365293D01D0}"/>
    <hyperlink ref="B202" r:id="rId201" tooltip="Serebii Dex Info" display="https://www.serebii.net/pokedex-bw/201.shtml" xr:uid="{9C219A26-9D69-674E-B7F1-7157DF16445B}"/>
    <hyperlink ref="B203" r:id="rId202" tooltip="Serebii Dex Info" display="https://www.serebii.net/pokedex-bw/202.shtml" xr:uid="{BE712724-17C3-BC44-A224-9A1FCF61989A}"/>
    <hyperlink ref="B204" r:id="rId203" tooltip="Serebii Dex Info" display="https://www.serebii.net/pokedex-bw/203.shtml" xr:uid="{8357F7B7-83BC-9F4F-9060-60E8DB3149E3}"/>
    <hyperlink ref="B205" r:id="rId204" tooltip="Serebii Dex Info" display="https://www.serebii.net/pokedex-bw/204.shtml" xr:uid="{3E96A015-B5D9-CA45-BA86-2134E29C1510}"/>
    <hyperlink ref="B206" r:id="rId205" tooltip="Serebii Dex Info" display="https://www.serebii.net/pokedex-bw/205.shtml" xr:uid="{93391EE6-9707-184E-9C63-EA0587BE5632}"/>
    <hyperlink ref="B207" r:id="rId206" tooltip="Serebii Dex Info" display="https://www.serebii.net/pokedex-bw/206.shtml" xr:uid="{140522EB-45C9-3944-A12C-776337DA2AD3}"/>
    <hyperlink ref="B208" r:id="rId207" tooltip="Serebii Dex Info" display="https://www.serebii.net/pokedex-bw/207.shtml" xr:uid="{A7B64240-A6DA-2341-ACE8-4F4B8245F2C1}"/>
    <hyperlink ref="B209" r:id="rId208" tooltip="Serebii Dex Info" display="https://www.serebii.net/pokedex-bw/208.shtml" xr:uid="{E053E14D-1AFF-9145-8F45-E4A251E4A9A0}"/>
    <hyperlink ref="B210" r:id="rId209" tooltip="Serebii Dex Info" display="https://www.serebii.net/pokedex-bw/209.shtml" xr:uid="{8927E9DE-F2EF-F14A-B4AD-5ACFA9BD2E81}"/>
    <hyperlink ref="B211" r:id="rId210" tooltip="Serebii Dex Info" display="https://www.serebii.net/pokedex-bw/210.shtml" xr:uid="{754A0403-2B41-1842-BE40-08E120AF95E3}"/>
    <hyperlink ref="B212" r:id="rId211" tooltip="Serebii Dex Info" display="https://www.serebii.net/pokedex-bw/211.shtml" xr:uid="{3A397446-C948-E049-9E77-31E7CEF0A5C9}"/>
    <hyperlink ref="B213" r:id="rId212" tooltip="Serebii Dex Info" display="https://www.serebii.net/pokedex-bw/212.shtml" xr:uid="{80E7AEEE-2776-8E44-A46B-2BDBE38CE1B8}"/>
    <hyperlink ref="B214" r:id="rId213" tooltip="Serebii Dex Info" display="https://www.serebii.net/pokedex-bw/213.shtml" xr:uid="{F8D849E1-E8BD-6646-97FF-A7AA13427435}"/>
    <hyperlink ref="B215" r:id="rId214" tooltip="Serebii Dex Info" display="https://www.serebii.net/pokedex-bw/214.shtml" xr:uid="{D0D42AB5-F8A9-B042-BF79-BC8F1B91F15A}"/>
    <hyperlink ref="B216" r:id="rId215" tooltip="Serebii Dex Info" display="https://www.serebii.net/pokedex-bw/215.shtml" xr:uid="{411BF787-0387-174E-BF19-74EDB2567745}"/>
    <hyperlink ref="B217" r:id="rId216" tooltip="Serebii Dex Info" display="https://www.serebii.net/pokedex-bw/216.shtml" xr:uid="{6F5F7124-430A-0045-9789-6EAA0739B20B}"/>
    <hyperlink ref="B218" r:id="rId217" tooltip="Serebii Dex Info" display="https://www.serebii.net/pokedex-bw/217.shtml" xr:uid="{A1543AF5-51B7-D747-8A39-43412426BC26}"/>
    <hyperlink ref="B219" r:id="rId218" tooltip="Serebii Dex Info" display="https://www.serebii.net/pokedex-bw/218.shtml" xr:uid="{B85FA660-3677-D446-B13A-94D3FDE10190}"/>
    <hyperlink ref="B220" r:id="rId219" tooltip="Serebii Dex Info" display="https://www.serebii.net/pokedex-bw/219.shtml" xr:uid="{413119E0-4DB2-3442-A9EC-5D612C3C8AE0}"/>
    <hyperlink ref="B221" r:id="rId220" tooltip="Serebii Dex Info" display="https://www.serebii.net/pokedex-bw/220.shtml" xr:uid="{A91B0349-4772-BD4D-AE1D-27F61DA70A4B}"/>
    <hyperlink ref="B222" r:id="rId221" tooltip="Serebii Dex Info" display="https://www.serebii.net/pokedex-bw/221.shtml" xr:uid="{F7FE3128-BEE9-1B45-8F5C-972B3F816D97}"/>
    <hyperlink ref="B223" r:id="rId222" tooltip="Serebii Dex Info" display="https://www.serebii.net/pokedex-bw/222.shtml" xr:uid="{B9EC42E5-2055-954E-A0FE-72E239A99A31}"/>
    <hyperlink ref="B224" r:id="rId223" tooltip="Serebii Dex Info" display="https://www.serebii.net/pokedex-bw/223.shtml" xr:uid="{D4858B43-033B-2B4B-BB66-D85FC0BADD00}"/>
    <hyperlink ref="B225" r:id="rId224" tooltip="Serebii Dex Info" display="https://www.serebii.net/pokedex-bw/224.shtml" xr:uid="{7C59A94E-F32B-4C4C-8426-0E24A239F6BF}"/>
    <hyperlink ref="B226" r:id="rId225" tooltip="Serebii Dex Info" display="https://www.serebii.net/pokedex-bw/225.shtml" xr:uid="{69889787-A89D-D94F-B6B8-5960C61D7B18}"/>
    <hyperlink ref="B227" r:id="rId226" tooltip="Serebii Dex Info" display="https://www.serebii.net/pokedex-bw/226.shtml" xr:uid="{46300D42-17DE-7945-A374-739E0D74FBBA}"/>
    <hyperlink ref="B228" r:id="rId227" tooltip="Serebii Dex Info" display="https://www.serebii.net/pokedex-bw/227.shtml" xr:uid="{D5E1FCA2-7517-0B4C-A933-19D328D295BE}"/>
    <hyperlink ref="B229" r:id="rId228" tooltip="Serebii Dex Info" display="https://www.serebii.net/pokedex-bw/228.shtml" xr:uid="{0210E21C-5C41-1548-9D0F-B642D798F0A3}"/>
    <hyperlink ref="B230" r:id="rId229" tooltip="Serebii Dex Info" display="https://www.serebii.net/pokedex-bw/229.shtml" xr:uid="{CA8708CE-2C40-794C-B35C-D149394579AC}"/>
    <hyperlink ref="B231" r:id="rId230" tooltip="Serebii Dex Info" display="https://www.serebii.net/pokedex-bw/230.shtml" xr:uid="{8ACD1AAC-FFBF-F447-8014-89115060AE1B}"/>
    <hyperlink ref="B232" r:id="rId231" tooltip="Serebii Dex Info" display="https://www.serebii.net/pokedex-bw/231.shtml" xr:uid="{70E44433-E159-5044-99DA-8C113F5A2785}"/>
    <hyperlink ref="B233" r:id="rId232" tooltip="Serebii Dex Info" display="https://www.serebii.net/pokedex-bw/232.shtml" xr:uid="{573CAB44-8C7C-1F46-BF11-7429E61BF193}"/>
    <hyperlink ref="B234" r:id="rId233" tooltip="Serebii Dex Info" display="https://www.serebii.net/pokedex-bw/233.shtml" xr:uid="{05B49042-2E7D-2D4A-87E4-E1379D5B0257}"/>
    <hyperlink ref="B235" r:id="rId234" tooltip="Serebii Dex Info" display="https://www.serebii.net/pokedex-bw/234.shtml" xr:uid="{2624D477-994B-814F-94C4-DEEB9B914530}"/>
    <hyperlink ref="B236" r:id="rId235" tooltip="Serebii Dex Info" display="https://www.serebii.net/pokedex-bw/235.shtml" xr:uid="{C513C018-EBFC-4948-8F82-21D5AD73063A}"/>
    <hyperlink ref="B237" r:id="rId236" tooltip="Serebii Dex Info" display="https://www.serebii.net/pokedex-bw/236.shtml" xr:uid="{C5249AD1-9E7E-6946-B97C-8F39ECDFCB08}"/>
    <hyperlink ref="B238" r:id="rId237" tooltip="Serebii Dex Info" display="https://www.serebii.net/pokedex-bw/237.shtml" xr:uid="{7F5329A9-E2BE-2A4A-A854-ECFB4D309F93}"/>
    <hyperlink ref="B239" r:id="rId238" tooltip="Serebii Dex Info" display="https://www.serebii.net/pokedex-bw/238.shtml" xr:uid="{675F5831-8DE7-4243-9102-0A11A8AC8DDF}"/>
    <hyperlink ref="B240" r:id="rId239" tooltip="Serebii Dex Info" display="https://www.serebii.net/pokedex-bw/239.shtml" xr:uid="{5517484E-243A-964D-94DB-EFD016451EE5}"/>
    <hyperlink ref="B241" r:id="rId240" tooltip="Serebii Dex Info" display="https://www.serebii.net/pokedex-bw/240.shtml" xr:uid="{8C806A96-0161-4843-8923-BC81BB2279C0}"/>
    <hyperlink ref="B242" r:id="rId241" tooltip="Serebii Dex Info" display="https://www.serebii.net/pokedex-bw/241.shtml" xr:uid="{896FBD77-18DD-0B4E-8E03-1586F2A00E67}"/>
    <hyperlink ref="B243" r:id="rId242" tooltip="Serebii Dex Info" display="https://www.serebii.net/pokedex-bw/242.shtml" xr:uid="{9E4E02A5-4DBF-824D-93E6-269D689DD02F}"/>
    <hyperlink ref="B244" r:id="rId243" tooltip="Serebii Dex Info" display="https://www.serebii.net/pokedex-bw/243.shtml" xr:uid="{99EBF8C4-77BE-6C4A-9F4F-CB8DBA4FEC64}"/>
    <hyperlink ref="B245" r:id="rId244" tooltip="Serebii Dex Info" display="https://www.serebii.net/pokedex-bw/244.shtml" xr:uid="{ABF5DF25-E2AE-6C47-A074-97A5616E63C0}"/>
    <hyperlink ref="B246" r:id="rId245" tooltip="Serebii Dex Info" display="https://www.serebii.net/pokedex-bw/245.shtml" xr:uid="{87995829-3FD5-C045-B1A6-2BEA0C5F3B34}"/>
    <hyperlink ref="B247" r:id="rId246" tooltip="Serebii Dex Info" display="https://www.serebii.net/pokedex-bw/246.shtml" xr:uid="{D6C5EF74-364D-0F4F-BC7B-10B0EB0151AB}"/>
    <hyperlink ref="B248" r:id="rId247" tooltip="Serebii Dex Info" display="https://www.serebii.net/pokedex-bw/247.shtml" xr:uid="{E6B37090-6F0E-304A-A402-F63429254336}"/>
    <hyperlink ref="B249" r:id="rId248" tooltip="Serebii Dex Info" display="https://www.serebii.net/pokedex-bw/248.shtml" xr:uid="{C650555B-6139-C145-BC80-44142303803C}"/>
    <hyperlink ref="B250" r:id="rId249" tooltip="Serebii Dex Info" display="https://www.serebii.net/pokedex-bw/249.shtml" xr:uid="{4D7FEFEB-921A-CD49-8265-7075B270997F}"/>
    <hyperlink ref="B251" r:id="rId250" tooltip="Serebii Dex Info" display="https://www.serebii.net/pokedex-bw/250.shtml" xr:uid="{7A18D2F4-A732-114D-8AFE-DD91C9D413ED}"/>
    <hyperlink ref="B252" r:id="rId251" tooltip="Serebii Dex Info" display="https://www.serebii.net/pokedex-bw/251.shtml" xr:uid="{616C5101-19E8-D544-97FE-132BEF9CB1B0}"/>
    <hyperlink ref="B253" r:id="rId252" tooltip="Serebii Dex Info" display="https://www.serebii.net/pokedex-bw/252.shtml" xr:uid="{902B4B37-21FD-A340-8AF1-8E7FDD1AC6E8}"/>
    <hyperlink ref="B254" r:id="rId253" tooltip="Serebii Dex Info" display="https://www.serebii.net/pokedex-bw/253.shtml" xr:uid="{B1C562A6-4279-4D41-BEA6-82E92FB706ED}"/>
    <hyperlink ref="B255" r:id="rId254" tooltip="Serebii Dex Info" display="https://www.serebii.net/pokedex-bw/254.shtml" xr:uid="{75F21E2A-A4B8-3443-BED1-29D612F816EF}"/>
    <hyperlink ref="B256" r:id="rId255" tooltip="Serebii Dex Info" display="https://www.serebii.net/pokedex-bw/255.shtml" xr:uid="{BB722218-85BE-5A46-8343-5DA89B246BF7}"/>
    <hyperlink ref="B257" r:id="rId256" tooltip="Serebii Dex Info" display="https://www.serebii.net/pokedex-bw/256.shtml" xr:uid="{ACEF97E4-31CC-D045-8A4E-3984BAE23A49}"/>
    <hyperlink ref="B258" r:id="rId257" tooltip="Serebii Dex Info" display="https://www.serebii.net/pokedex-bw/257.shtml" xr:uid="{BE407FC9-B712-514B-AE8A-E76583851252}"/>
    <hyperlink ref="B259" r:id="rId258" tooltip="Serebii Dex Info" display="https://www.serebii.net/pokedex-bw/258.shtml" xr:uid="{57EDFA66-4267-EA4D-89FA-DBC8DAB7DD6F}"/>
    <hyperlink ref="B260" r:id="rId259" tooltip="Serebii Dex Info" display="https://www.serebii.net/pokedex-bw/259.shtml" xr:uid="{F75A2FA2-D4CC-1C40-9F53-88238CFAEFA0}"/>
    <hyperlink ref="B261" r:id="rId260" tooltip="Serebii Dex Info" display="https://www.serebii.net/pokedex-bw/260.shtml" xr:uid="{DD5ECD5F-36B5-6F45-92DA-F725CDC70E9E}"/>
    <hyperlink ref="B262" r:id="rId261" tooltip="Serebii Dex Info" display="https://www.serebii.net/pokedex-bw/261.shtml" xr:uid="{2B1E1E31-B7ED-B646-B566-B5730738450C}"/>
    <hyperlink ref="B263" r:id="rId262" tooltip="Serebii Dex Info" display="https://www.serebii.net/pokedex-bw/262.shtml" xr:uid="{3BFBFD34-92D3-0647-AB1F-93584E2D56F2}"/>
    <hyperlink ref="B264" r:id="rId263" tooltip="Serebii Dex Info" display="https://www.serebii.net/pokedex-bw/263.shtml" xr:uid="{08EBCCC2-7215-614D-8F3E-3AF56A0517A8}"/>
    <hyperlink ref="B265" r:id="rId264" tooltip="Serebii Dex Info" display="https://www.serebii.net/pokedex-bw/264.shtml" xr:uid="{68552EF8-F223-914A-80A8-F5ED12D882BF}"/>
    <hyperlink ref="B266" r:id="rId265" tooltip="Serebii Dex Info" display="https://www.serebii.net/pokedex-bw/265.shtml" xr:uid="{3A216EB1-9FE4-6041-BE34-6F106A1496EC}"/>
    <hyperlink ref="B267" r:id="rId266" tooltip="Serebii Dex Info" display="https://www.serebii.net/pokedex-bw/266.shtml" xr:uid="{7346A41C-16A0-0945-B16E-B6F588646E50}"/>
    <hyperlink ref="B268" r:id="rId267" tooltip="Serebii Dex Info" display="https://www.serebii.net/pokedex-bw/267.shtml" xr:uid="{FF5D13D4-59B4-F148-915D-256F761575E6}"/>
    <hyperlink ref="B269" r:id="rId268" tooltip="Serebii Dex Info" display="https://www.serebii.net/pokedex-bw/268.shtml" xr:uid="{66C6C2BE-3BBA-904E-8FA9-9D6471EBFA3D}"/>
    <hyperlink ref="B270" r:id="rId269" tooltip="Serebii Dex Info" display="https://www.serebii.net/pokedex-bw/269.shtml" xr:uid="{03A3594A-5675-0D4F-9180-4F30165AA1A2}"/>
    <hyperlink ref="B271" r:id="rId270" tooltip="Serebii Dex Info" display="https://www.serebii.net/pokedex-bw/270.shtml" xr:uid="{FE4252DC-C874-224C-A8DF-C0A1EF478B9B}"/>
    <hyperlink ref="B272" r:id="rId271" tooltip="Serebii Dex Info" display="https://www.serebii.net/pokedex-bw/271.shtml" xr:uid="{B3143FCF-EBCC-064F-8906-736218AF5959}"/>
    <hyperlink ref="B273" r:id="rId272" tooltip="Serebii Dex Info" display="https://www.serebii.net/pokedex-bw/272.shtml" xr:uid="{B1E7826D-8FD9-0F4A-9156-5F0EF21854A2}"/>
    <hyperlink ref="B274" r:id="rId273" tooltip="Serebii Dex Info" display="https://www.serebii.net/pokedex-bw/273.shtml" xr:uid="{8CCB2147-F376-2E4B-99E3-3FA6E3C769F5}"/>
    <hyperlink ref="B275" r:id="rId274" tooltip="Serebii Dex Info" display="https://www.serebii.net/pokedex-bw/274.shtml" xr:uid="{6FD126F1-0080-FA42-8D92-5633DF08039A}"/>
    <hyperlink ref="B276" r:id="rId275" tooltip="Serebii Dex Info" display="https://www.serebii.net/pokedex-bw/275.shtml" xr:uid="{A8FE78DD-4AFA-5B41-86D4-832666DE2409}"/>
    <hyperlink ref="B277" r:id="rId276" tooltip="Serebii Dex Info" display="https://www.serebii.net/pokedex-bw/276.shtml" xr:uid="{90E2BDD8-5E1C-1A40-A0B8-A000678E040A}"/>
    <hyperlink ref="B278" r:id="rId277" tooltip="Serebii Dex Info" display="https://www.serebii.net/pokedex-bw/277.shtml" xr:uid="{92B2D33F-0E03-174B-B4C7-7EA2547E24E1}"/>
    <hyperlink ref="B279" r:id="rId278" tooltip="Serebii Dex Info" display="https://www.serebii.net/pokedex-bw/278.shtml" xr:uid="{ED911C50-0A17-E84C-99DA-DD61478A674B}"/>
    <hyperlink ref="B280" r:id="rId279" tooltip="Serebii Dex Info" display="https://www.serebii.net/pokedex-bw/279.shtml" xr:uid="{7D606BB6-9370-5340-B2DF-5B2443FE65BA}"/>
    <hyperlink ref="B281" r:id="rId280" tooltip="Serebii Dex Info" display="https://www.serebii.net/pokedex-bw/280.shtml" xr:uid="{2CD26972-3B6B-AA45-875D-667C63A15507}"/>
    <hyperlink ref="B282" r:id="rId281" tooltip="Serebii Dex Info" display="https://www.serebii.net/pokedex-bw/281.shtml" xr:uid="{591D582C-2DE3-F54F-96B5-EC402798D99C}"/>
    <hyperlink ref="B283" r:id="rId282" tooltip="Serebii Dex Info" display="https://www.serebii.net/pokedex-bw/282.shtml" xr:uid="{C8B1D5C6-9A62-334E-9D62-A4DC215380B2}"/>
    <hyperlink ref="B284" r:id="rId283" tooltip="Serebii Dex Info" display="https://www.serebii.net/pokedex-bw/283.shtml" xr:uid="{39F4770C-8A9B-3649-96AE-0A3D3309859B}"/>
    <hyperlink ref="B285" r:id="rId284" tooltip="Serebii Dex Info" display="https://www.serebii.net/pokedex-bw/284.shtml" xr:uid="{6E43F5BA-4060-2A4B-8D87-1561C00AE5E4}"/>
    <hyperlink ref="B286" r:id="rId285" tooltip="Serebii Dex Info" display="https://www.serebii.net/pokedex-bw/285.shtml" xr:uid="{209F1C06-6584-494B-86DB-834238C7A49E}"/>
    <hyperlink ref="B287" r:id="rId286" tooltip="Serebii Dex Info" display="https://www.serebii.net/pokedex-bw/286.shtml" xr:uid="{29AC25C6-82CF-CD4B-930E-33E596D8325C}"/>
    <hyperlink ref="B288" r:id="rId287" tooltip="Serebii Dex Info" display="https://www.serebii.net/pokedex-bw/287.shtml" xr:uid="{77B644AE-EAFD-0743-A9A6-DC1624D0C001}"/>
    <hyperlink ref="B289" r:id="rId288" tooltip="Serebii Dex Info" display="https://www.serebii.net/pokedex-bw/288.shtml" xr:uid="{21AEAE56-2ADD-5649-B9DE-E2FDBBC3972B}"/>
    <hyperlink ref="B290" r:id="rId289" tooltip="Serebii Dex Info" display="https://www.serebii.net/pokedex-bw/289.shtml" xr:uid="{238FF2A4-E69A-0647-9CFA-020979C325CD}"/>
    <hyperlink ref="B291" r:id="rId290" tooltip="Serebii Dex Info" display="https://www.serebii.net/pokedex-bw/290.shtml" xr:uid="{2B2FDF54-4F19-FF48-9449-05205760563E}"/>
    <hyperlink ref="B292" r:id="rId291" tooltip="Serebii Dex Info" display="https://www.serebii.net/pokedex-bw/291.shtml" xr:uid="{5A80E2CD-9A9C-0749-99B3-274868020C4E}"/>
    <hyperlink ref="B293" r:id="rId292" tooltip="Serebii Dex Info" display="https://www.serebii.net/pokedex-bw/292.shtml" xr:uid="{43FA1643-AE1B-6D49-B359-F32EE7D27159}"/>
    <hyperlink ref="B294" r:id="rId293" tooltip="Serebii Dex Info" display="https://www.serebii.net/pokedex-bw/293.shtml" xr:uid="{0C092020-5342-1D4D-BD7E-7A06C23E33B1}"/>
    <hyperlink ref="B295" r:id="rId294" tooltip="Serebii Dex Info" display="https://www.serebii.net/pokedex-bw/294.shtml" xr:uid="{7998045C-40CF-1840-9FA6-F16C5214139B}"/>
    <hyperlink ref="B296" r:id="rId295" tooltip="Serebii Dex Info" display="https://www.serebii.net/pokedex-bw/295.shtml" xr:uid="{70770120-E2B6-4A4A-9BE7-E9DE22DFBDAE}"/>
    <hyperlink ref="B297" r:id="rId296" tooltip="Serebii Dex Info" display="https://www.serebii.net/pokedex-bw/296.shtml" xr:uid="{163BB5A1-7BA5-A042-87DC-C1B2F27232C1}"/>
    <hyperlink ref="B298" r:id="rId297" tooltip="Serebii Dex Info" display="https://www.serebii.net/pokedex-bw/297.shtml" xr:uid="{3C0D5725-91F8-0649-9054-7DBE24945A2F}"/>
    <hyperlink ref="B299" r:id="rId298" tooltip="Serebii Dex Info" display="https://www.serebii.net/pokedex-bw/298.shtml" xr:uid="{725530D3-ABC3-304A-BF0A-E1FBE73C4B58}"/>
    <hyperlink ref="B300" r:id="rId299" tooltip="Serebii Dex Info" display="https://www.serebii.net/pokedex-bw/299.shtml" xr:uid="{4229A83D-7E10-AB4F-AE43-0C717585946C}"/>
    <hyperlink ref="B301" r:id="rId300" tooltip="Serebii Dex Info" display="https://www.serebii.net/pokedex-bw/300.shtml" xr:uid="{1ADDAC65-3C29-A842-BEB2-B0842D8B855D}"/>
    <hyperlink ref="B302" r:id="rId301" tooltip="Serebii Dex Info" display="https://www.serebii.net/pokedex-bw/301.shtml" xr:uid="{9F67D46A-477D-854F-86F0-A09421B666FB}"/>
    <hyperlink ref="B303" r:id="rId302" tooltip="Serebii Dex Info" display="https://www.serebii.net/pokedex-bw/302.shtml" xr:uid="{EF8AF7F8-6861-C647-8A91-50E89B0F37D3}"/>
    <hyperlink ref="B304" r:id="rId303" tooltip="Serebii Dex Info" display="https://www.serebii.net/pokedex-bw/303.shtml" xr:uid="{0DD094EC-BB53-9E43-9DA2-AF461661C89F}"/>
    <hyperlink ref="B305" r:id="rId304" tooltip="Serebii Dex Info" display="https://www.serebii.net/pokedex-bw/304.shtml" xr:uid="{E94FBC64-BD5D-EB4A-8BF3-C9904110B233}"/>
    <hyperlink ref="B306" r:id="rId305" tooltip="Serebii Dex Info" display="https://www.serebii.net/pokedex-bw/305.shtml" xr:uid="{B208092E-261D-184D-8A77-54331934E066}"/>
    <hyperlink ref="B307" r:id="rId306" tooltip="Serebii Dex Info" display="https://www.serebii.net/pokedex-bw/306.shtml" xr:uid="{A081B074-387C-AE42-8929-3CE7498307D3}"/>
    <hyperlink ref="B308" r:id="rId307" tooltip="Serebii Dex Info" display="https://www.serebii.net/pokedex-bw/307.shtml" xr:uid="{50E7A08A-011D-9B40-B63D-821AA16481C0}"/>
    <hyperlink ref="B309" r:id="rId308" tooltip="Serebii Dex Info" display="https://www.serebii.net/pokedex-bw/308.shtml" xr:uid="{3EF7B338-EB21-F047-A39E-E0A3310A3102}"/>
    <hyperlink ref="B310" r:id="rId309" tooltip="Serebii Dex Info" display="https://www.serebii.net/pokedex-bw/309.shtml" xr:uid="{0B0A1B2E-0F08-0741-8E27-6F0DBE8FA965}"/>
    <hyperlink ref="B311" r:id="rId310" tooltip="Serebii Dex Info" display="https://www.serebii.net/pokedex-bw/310.shtml" xr:uid="{96D94B65-5BBF-A642-8298-2579E383D30B}"/>
    <hyperlink ref="B312" r:id="rId311" tooltip="Serebii Dex Info" display="https://www.serebii.net/pokedex-bw/311.shtml" xr:uid="{590BAC1E-5F64-DB4E-B525-D340699FF9D5}"/>
    <hyperlink ref="B313" r:id="rId312" tooltip="Serebii Dex Info" display="https://www.serebii.net/pokedex-bw/312.shtml" xr:uid="{45106ACB-5CEC-9D45-BF0B-0387EE6D7AEC}"/>
    <hyperlink ref="B314" r:id="rId313" tooltip="Serebii Dex Info" display="https://www.serebii.net/pokedex-bw/313.shtml" xr:uid="{D0DA935C-8B34-CD4A-9203-9C06DE803491}"/>
    <hyperlink ref="B315" r:id="rId314" tooltip="Serebii Dex Info" display="https://www.serebii.net/pokedex-bw/314.shtml" xr:uid="{B235DA79-98C7-F34C-88DF-8E110DB20CC7}"/>
    <hyperlink ref="B316" r:id="rId315" tooltip="Serebii Dex Info" display="https://www.serebii.net/pokedex-bw/315.shtml" xr:uid="{A74FE4F8-17FB-574D-A100-DDB51D73F986}"/>
    <hyperlink ref="B317" r:id="rId316" tooltip="Serebii Dex Info" display="https://www.serebii.net/pokedex-bw/316.shtml" xr:uid="{7692B12E-BEF6-194D-B319-F5191A12082A}"/>
    <hyperlink ref="B318" r:id="rId317" tooltip="Serebii Dex Info" display="https://www.serebii.net/pokedex-bw/317.shtml" xr:uid="{9E50DEB1-9017-A94E-A228-D02E76C14F15}"/>
    <hyperlink ref="B319" r:id="rId318" tooltip="Serebii Dex Info" display="https://www.serebii.net/pokedex-bw/318.shtml" xr:uid="{E4B89990-BE9B-3B41-B019-56C7E25EC86D}"/>
    <hyperlink ref="B320" r:id="rId319" tooltip="Serebii Dex Info" display="https://www.serebii.net/pokedex-bw/319.shtml" xr:uid="{6C354E6A-0C45-7049-AADC-13FA6106A910}"/>
    <hyperlink ref="B321" r:id="rId320" tooltip="Serebii Dex Info" display="https://www.serebii.net/pokedex-bw/320.shtml" xr:uid="{3308817B-22C8-3D41-B07C-70BC8A1207AC}"/>
    <hyperlink ref="B322" r:id="rId321" tooltip="Serebii Dex Info" display="https://www.serebii.net/pokedex-bw/321.shtml" xr:uid="{F5FAFFB6-EE26-9043-B75B-89AD251200AA}"/>
    <hyperlink ref="B323" r:id="rId322" tooltip="Serebii Dex Info" display="https://www.serebii.net/pokedex-bw/322.shtml" xr:uid="{18BDA897-B4D0-9149-B703-42168FA2E1CE}"/>
    <hyperlink ref="B324" r:id="rId323" tooltip="Serebii Dex Info" display="https://www.serebii.net/pokedex-bw/323.shtml" xr:uid="{81EA42F0-2FAB-4B4D-B4E1-D593E642F531}"/>
    <hyperlink ref="B325" r:id="rId324" tooltip="Serebii Dex Info" display="https://www.serebii.net/pokedex-bw/324.shtml" xr:uid="{93B8C225-4C18-1F4A-A325-912BE529F57B}"/>
    <hyperlink ref="B326" r:id="rId325" tooltip="Serebii Dex Info" display="https://www.serebii.net/pokedex-bw/325.shtml" xr:uid="{A9ABAC6F-5797-9247-B98D-EAEA4436F807}"/>
    <hyperlink ref="B327" r:id="rId326" tooltip="Serebii Dex Info" display="https://www.serebii.net/pokedex-bw/326.shtml" xr:uid="{FC5E5594-858A-7B46-A30A-87AF78899452}"/>
    <hyperlink ref="B328" r:id="rId327" tooltip="Serebii Dex Info" display="https://www.serebii.net/pokedex-bw/327.shtml" xr:uid="{F7A0E1C5-A3E4-F849-8066-C64BB378D5BC}"/>
    <hyperlink ref="B329" r:id="rId328" tooltip="Serebii Dex Info" display="https://www.serebii.net/pokedex-bw/328.shtml" xr:uid="{81E207CC-181D-B346-92BE-8ED4FEC509A0}"/>
    <hyperlink ref="B330" r:id="rId329" tooltip="Serebii Dex Info" display="https://www.serebii.net/pokedex-bw/329.shtml" xr:uid="{2F038A45-CF2C-134A-955E-42FAAC6CF4D7}"/>
    <hyperlink ref="B331" r:id="rId330" tooltip="Serebii Dex Info" display="https://www.serebii.net/pokedex-bw/330.shtml" xr:uid="{6E963D8D-763E-5546-B29E-06FFCC5E7EE9}"/>
    <hyperlink ref="B332" r:id="rId331" tooltip="Serebii Dex Info" display="https://www.serebii.net/pokedex-bw/331.shtml" xr:uid="{6B10D46C-AD68-3C42-A27F-7B21B9E89CBE}"/>
    <hyperlink ref="B333" r:id="rId332" tooltip="Serebii Dex Info" display="https://www.serebii.net/pokedex-bw/332.shtml" xr:uid="{EB2BDF60-C593-F54D-B09A-78FCAFF56669}"/>
    <hyperlink ref="B334" r:id="rId333" tooltip="Serebii Dex Info" display="https://www.serebii.net/pokedex-bw/333.shtml" xr:uid="{8A2092EC-37B1-CA46-88DE-F2CB339F4600}"/>
    <hyperlink ref="B335" r:id="rId334" tooltip="Serebii Dex Info" display="https://www.serebii.net/pokedex-bw/334.shtml" xr:uid="{78BC07DA-35DA-3549-85D6-A13D3A5A35FD}"/>
    <hyperlink ref="B336" r:id="rId335" tooltip="Serebii Dex Info" display="https://www.serebii.net/pokedex-bw/335.shtml" xr:uid="{C686F1C1-C333-124F-B10C-53BFEA51DD8D}"/>
    <hyperlink ref="B337" r:id="rId336" tooltip="Serebii Dex Info" display="https://www.serebii.net/pokedex-bw/336.shtml" xr:uid="{144E4F5F-BC08-E146-8E2B-0BE4E7009C67}"/>
    <hyperlink ref="B338" r:id="rId337" tooltip="Serebii Dex Info" display="https://www.serebii.net/pokedex-bw/337.shtml" xr:uid="{A1929AC0-2009-074C-B1E2-57DC62C0CB50}"/>
    <hyperlink ref="B339" r:id="rId338" tooltip="Serebii Dex Info" display="https://www.serebii.net/pokedex-bw/338.shtml" xr:uid="{702D1A16-1EF8-9E49-9A9C-8B24C53E99ED}"/>
    <hyperlink ref="B340" r:id="rId339" tooltip="Serebii Dex Info" display="https://www.serebii.net/pokedex-bw/339.shtml" xr:uid="{53744AFE-E9EB-1644-A39F-C80C142A0EE3}"/>
    <hyperlink ref="B341" r:id="rId340" tooltip="Serebii Dex Info" display="https://www.serebii.net/pokedex-bw/340.shtml" xr:uid="{243C4AC4-A078-6644-A5CE-93C11E8C6422}"/>
    <hyperlink ref="B342" r:id="rId341" tooltip="Serebii Dex Info" display="https://www.serebii.net/pokedex-bw/341.shtml" xr:uid="{746FF7E2-8F0F-1045-BF7A-EAE05B671DE9}"/>
    <hyperlink ref="B343" r:id="rId342" tooltip="Serebii Dex Info" display="https://www.serebii.net/pokedex-bw/342.shtml" xr:uid="{86BD53BB-420F-4247-BF8A-1D9D46AC55CA}"/>
    <hyperlink ref="B344" r:id="rId343" tooltip="Serebii Dex Info" display="https://www.serebii.net/pokedex-bw/343.shtml" xr:uid="{AF2906B5-60AB-074B-A208-25CF9453C2BC}"/>
    <hyperlink ref="B345" r:id="rId344" tooltip="Serebii Dex Info" display="https://www.serebii.net/pokedex-bw/344.shtml" xr:uid="{0206EED2-05D3-6C4F-B503-8CC7C239802A}"/>
    <hyperlink ref="B346" r:id="rId345" tooltip="Serebii Dex Info" display="https://www.serebii.net/pokedex-bw/345.shtml" xr:uid="{978620D9-D802-D940-A233-B5F7ACF8CB7D}"/>
    <hyperlink ref="B347" r:id="rId346" tooltip="Serebii Dex Info" display="https://www.serebii.net/pokedex-bw/346.shtml" xr:uid="{EB7959E2-590F-044B-ACE1-1808E600E297}"/>
    <hyperlink ref="B348" r:id="rId347" tooltip="Serebii Dex Info" display="https://www.serebii.net/pokedex-bw/347.shtml" xr:uid="{FE32B73E-D7DE-0548-97D9-E61F06D53569}"/>
    <hyperlink ref="B349" r:id="rId348" tooltip="Serebii Dex Info" display="https://www.serebii.net/pokedex-bw/348.shtml" xr:uid="{A7448BCF-CD02-344D-84AA-BB4C80D640B8}"/>
    <hyperlink ref="B350" r:id="rId349" tooltip="Serebii Dex Info" display="https://www.serebii.net/pokedex-bw/349.shtml" xr:uid="{87E4FD22-83A0-C341-9CFF-4FD9B7E6EAE0}"/>
    <hyperlink ref="B351" r:id="rId350" tooltip="Serebii Dex Info" display="https://www.serebii.net/pokedex-bw/350.shtml" xr:uid="{61369E00-076C-1446-9BA5-94CE837F004C}"/>
    <hyperlink ref="B352" r:id="rId351" tooltip="Serebii Dex Info" display="https://www.serebii.net/pokedex-bw/351.shtml" xr:uid="{7142FAD2-3936-444F-89D8-65D181027A0F}"/>
    <hyperlink ref="B353" r:id="rId352" tooltip="Serebii Dex Info" display="https://www.serebii.net/pokedex-bw/352.shtml" xr:uid="{81C40D17-0FCC-A340-8296-216353718304}"/>
    <hyperlink ref="B354" r:id="rId353" tooltip="Serebii Dex Info" display="https://www.serebii.net/pokedex-bw/353.shtml" xr:uid="{7E06CB76-C1A9-784D-B731-C8949FAE1336}"/>
    <hyperlink ref="B355" r:id="rId354" tooltip="Serebii Dex Info" display="https://www.serebii.net/pokedex-bw/354.shtml" xr:uid="{AF5BF9D4-E3D2-BD49-BED6-DF94E8372EAA}"/>
    <hyperlink ref="B356" r:id="rId355" tooltip="Serebii Dex Info" display="https://www.serebii.net/pokedex-bw/355.shtml" xr:uid="{220026AC-23CE-BA42-8F8F-5E39A7002531}"/>
    <hyperlink ref="B357" r:id="rId356" tooltip="Serebii Dex Info" display="https://www.serebii.net/pokedex-bw/356.shtml" xr:uid="{14143A84-23CA-0C4D-B1CE-C76B1E814FEE}"/>
    <hyperlink ref="B358" r:id="rId357" tooltip="Serebii Dex Info" display="https://www.serebii.net/pokedex-bw/357.shtml" xr:uid="{14163286-38AE-C04F-B1A5-C53918B9077A}"/>
    <hyperlink ref="B359" r:id="rId358" tooltip="Serebii Dex Info" display="https://www.serebii.net/pokedex-bw/358.shtml" xr:uid="{999FBC29-3C77-ED44-AE47-CE3DECD14030}"/>
    <hyperlink ref="B360" r:id="rId359" tooltip="Serebii Dex Info" display="https://www.serebii.net/pokedex-bw/359.shtml" xr:uid="{10236738-A2FE-DD45-99F5-EF7B3BF73D78}"/>
    <hyperlink ref="B361" r:id="rId360" tooltip="Serebii Dex Info" display="https://www.serebii.net/pokedex-bw/360.shtml" xr:uid="{707C711C-8ED4-3D43-AE82-0645E355ECD2}"/>
    <hyperlink ref="B362" r:id="rId361" tooltip="Serebii Dex Info" display="https://www.serebii.net/pokedex-bw/361.shtml" xr:uid="{BBF6E674-2E63-3946-9F48-AC39C1C90785}"/>
    <hyperlink ref="B363" r:id="rId362" tooltip="Serebii Dex Info" display="https://www.serebii.net/pokedex-bw/362.shtml" xr:uid="{B3B5769C-1989-5140-A86F-7C2B2E1F4F3B}"/>
    <hyperlink ref="B364" r:id="rId363" tooltip="Serebii Dex Info" display="https://www.serebii.net/pokedex-bw/363.shtml" xr:uid="{DD7C1DF2-5454-3F45-AD2E-2266F11C0083}"/>
    <hyperlink ref="B365" r:id="rId364" tooltip="Serebii Dex Info" display="https://www.serebii.net/pokedex-bw/364.shtml" xr:uid="{53356773-6CB7-5746-B63C-8AD749336977}"/>
    <hyperlink ref="B366" r:id="rId365" tooltip="Serebii Dex Info" display="https://www.serebii.net/pokedex-bw/365.shtml" xr:uid="{B8B41CC3-A87B-5440-9ECB-78ADE7FE3ED1}"/>
    <hyperlink ref="B367" r:id="rId366" tooltip="Serebii Dex Info" display="https://www.serebii.net/pokedex-bw/366.shtml" xr:uid="{144846E8-3301-F542-A43A-4AFA91A2AAD4}"/>
    <hyperlink ref="B368" r:id="rId367" tooltip="Serebii Dex Info" display="https://www.serebii.net/pokedex-bw/367.shtml" xr:uid="{47B4E909-75D3-D34F-BC16-9D7A2A5A6840}"/>
    <hyperlink ref="B369" r:id="rId368" tooltip="Serebii Dex Info" display="https://www.serebii.net/pokedex-bw/368.shtml" xr:uid="{A2267D29-3B67-4041-8D5F-D1463BB29D66}"/>
    <hyperlink ref="B370" r:id="rId369" tooltip="Serebii Dex Info" display="https://www.serebii.net/pokedex-bw/369.shtml" xr:uid="{E55C5947-8C39-704E-9F8E-BA94BF93822E}"/>
    <hyperlink ref="B371" r:id="rId370" tooltip="Serebii Dex Info" display="https://www.serebii.net/pokedex-bw/370.shtml" xr:uid="{94F352F6-E134-654C-BEA4-400C0DD01586}"/>
    <hyperlink ref="B372" r:id="rId371" tooltip="Serebii Dex Info" display="https://www.serebii.net/pokedex-bw/371.shtml" xr:uid="{0D92E662-C521-7944-90DB-92EC93CBC00D}"/>
    <hyperlink ref="B373" r:id="rId372" tooltip="Serebii Dex Info" display="https://www.serebii.net/pokedex-bw/372.shtml" xr:uid="{2FAC0C63-802E-1345-B4F9-56ADB2AB87C5}"/>
    <hyperlink ref="B374" r:id="rId373" tooltip="Serebii Dex Info" display="https://www.serebii.net/pokedex-bw/373.shtml" xr:uid="{E6EAA9E0-5095-7E45-BA01-68C457C3EE1C}"/>
    <hyperlink ref="B375" r:id="rId374" tooltip="Serebii Dex Info" display="https://www.serebii.net/pokedex-bw/374.shtml" xr:uid="{3AC605D6-4D30-5C4E-AF23-9972BF93091F}"/>
    <hyperlink ref="B376" r:id="rId375" tooltip="Serebii Dex Info" display="https://www.serebii.net/pokedex-bw/375.shtml" xr:uid="{18C51A0E-9EC3-924C-8E52-D82A1F106EC7}"/>
    <hyperlink ref="B377" r:id="rId376" tooltip="Serebii Dex Info" display="https://www.serebii.net/pokedex-bw/376.shtml" xr:uid="{C078BDA6-7E91-A346-BE2F-47719B5F64D3}"/>
    <hyperlink ref="B378" r:id="rId377" tooltip="Serebii Dex Info" display="https://www.serebii.net/pokedex-bw/377.shtml" xr:uid="{643EFCFB-9B0D-424C-B67B-8B6611D0A286}"/>
    <hyperlink ref="B379" r:id="rId378" tooltip="Serebii Dex Info" display="https://www.serebii.net/pokedex-bw/378.shtml" xr:uid="{40B18241-5DF8-1847-AC90-7D2D11E1DBA5}"/>
    <hyperlink ref="B380" r:id="rId379" tooltip="Serebii Dex Info" display="https://www.serebii.net/pokedex-bw/379.shtml" xr:uid="{0221F371-669E-784B-A989-E657AD99F87A}"/>
    <hyperlink ref="B381" r:id="rId380" tooltip="Serebii Dex Info" display="https://www.serebii.net/pokedex-bw/380.shtml" xr:uid="{1B14F697-6040-9549-BEC0-B49296B71F5D}"/>
    <hyperlink ref="B382" r:id="rId381" tooltip="Serebii Dex Info" display="https://www.serebii.net/pokedex-bw/381.shtml" xr:uid="{13B9C0C5-7617-504A-82C2-C868D75AD26C}"/>
    <hyperlink ref="B383" r:id="rId382" tooltip="Serebii Dex Info" display="https://www.serebii.net/pokedex-bw/382.shtml" xr:uid="{EEAF2A39-8110-EF44-A3B1-C96FF98EE296}"/>
    <hyperlink ref="B384" r:id="rId383" tooltip="Serebii Dex Info" display="https://www.serebii.net/pokedex-bw/383.shtml" xr:uid="{B80BCC26-B713-E746-99AF-7148AF5D4C6A}"/>
    <hyperlink ref="B385" r:id="rId384" tooltip="Serebii Dex Info" display="https://www.serebii.net/pokedex-bw/384.shtml" xr:uid="{60CC1FF2-95EF-EC43-A102-EB455DA0E0E6}"/>
    <hyperlink ref="B386" r:id="rId385" tooltip="Serebii Dex Info" display="https://www.serebii.net/pokedex-bw/385.shtml" xr:uid="{08605112-27D4-BC4F-BD3E-65E124A18459}"/>
    <hyperlink ref="B387" r:id="rId386" tooltip="Serebii Dex Info" display="https://www.serebii.net/pokedex-bw/386.shtml" xr:uid="{96D30DD9-76B4-454D-A3E4-8B1797626A1F}"/>
    <hyperlink ref="B388" r:id="rId387" tooltip="Serebii Dex Info" display="https://www.serebii.net/pokedex-bw/386.shtml" xr:uid="{115BFB49-8230-2146-B960-3138600D0B16}"/>
    <hyperlink ref="B389" r:id="rId388" tooltip="Serebii Dex Info" display="https://www.serebii.net/pokedex-bw/386.shtml" xr:uid="{59013A39-4AB0-6647-8C69-6F2D8299A111}"/>
    <hyperlink ref="B390" r:id="rId389" tooltip="Serebii Dex Info" display="https://www.serebii.net/pokedex-bw/386.shtml" xr:uid="{D9E48E79-0E1D-AA4F-A9E7-1FCAD616E8ED}"/>
    <hyperlink ref="B391" r:id="rId390" tooltip="Serebii Dex Info" display="https://www.serebii.net/pokedex-bw/387.shtml" xr:uid="{364B1D7F-5247-AC4F-B255-1775DFFA4E09}"/>
    <hyperlink ref="B392" r:id="rId391" tooltip="Serebii Dex Info" display="https://www.serebii.net/pokedex-bw/388.shtml" xr:uid="{52DD39A3-6975-CC42-A7B7-0A7811FB9B87}"/>
    <hyperlink ref="B393" r:id="rId392" tooltip="Serebii Dex Info" display="https://www.serebii.net/pokedex-bw/389.shtml" xr:uid="{11527CAE-95E6-A044-AB99-BF7AE9D7F059}"/>
    <hyperlink ref="B394" r:id="rId393" tooltip="Serebii Dex Info" display="https://www.serebii.net/pokedex-bw/390.shtml" xr:uid="{686214B7-47DB-254E-A33C-FDE329447AC8}"/>
    <hyperlink ref="B395" r:id="rId394" tooltip="Serebii Dex Info" display="https://www.serebii.net/pokedex-bw/391.shtml" xr:uid="{E062F4F7-7A0C-A148-9416-F094A0156CA7}"/>
    <hyperlink ref="B396" r:id="rId395" tooltip="Serebii Dex Info" display="https://www.serebii.net/pokedex-bw/392.shtml" xr:uid="{6F559588-FB6E-F347-81C5-48B16D2DF209}"/>
    <hyperlink ref="B397" r:id="rId396" tooltip="Serebii Dex Info" display="https://www.serebii.net/pokedex-bw/393.shtml" xr:uid="{F52C22C9-C3D3-1D41-9111-73662ED05A93}"/>
    <hyperlink ref="B398" r:id="rId397" tooltip="Serebii Dex Info" display="https://www.serebii.net/pokedex-bw/394.shtml" xr:uid="{15F736C6-C5DF-7A42-B222-FA63C47336EE}"/>
    <hyperlink ref="B399" r:id="rId398" tooltip="Serebii Dex Info" display="https://www.serebii.net/pokedex-bw/395.shtml" xr:uid="{9FEB7D6A-FD8E-7743-8EBA-A92A3A6BE7FB}"/>
    <hyperlink ref="B400" r:id="rId399" tooltip="Serebii Dex Info" display="https://www.serebii.net/pokedex-bw/396.shtml" xr:uid="{4CDE9FCB-36BB-3542-9E2B-9B8A23C9ECA5}"/>
    <hyperlink ref="B401" r:id="rId400" tooltip="Serebii Dex Info" display="https://www.serebii.net/pokedex-bw/397.shtml" xr:uid="{4118CB55-1D6C-9044-9644-2860DB725E6D}"/>
    <hyperlink ref="B402" r:id="rId401" tooltip="Serebii Dex Info" display="https://www.serebii.net/pokedex-bw/398.shtml" xr:uid="{52629BD5-B861-9748-9F38-0A454F8774A1}"/>
    <hyperlink ref="B403" r:id="rId402" tooltip="Serebii Dex Info" display="https://www.serebii.net/pokedex-bw/399.shtml" xr:uid="{F4D444B3-B837-FA42-A75A-3928005E595D}"/>
    <hyperlink ref="B404" r:id="rId403" tooltip="Serebii Dex Info" display="https://www.serebii.net/pokedex-bw/400.shtml" xr:uid="{A2AF6BBC-7212-484A-9362-1406FC5AE992}"/>
    <hyperlink ref="B405" r:id="rId404" tooltip="Serebii Dex Info" display="https://www.serebii.net/pokedex-bw/401.shtml" xr:uid="{9C6E6A07-65C8-B34F-A4D3-675815EA8752}"/>
    <hyperlink ref="B406" r:id="rId405" tooltip="Serebii Dex Info" display="https://www.serebii.net/pokedex-bw/402.shtml" xr:uid="{5FD6BFF6-FDA2-A246-915B-E1D7FB2CDFFB}"/>
    <hyperlink ref="B407" r:id="rId406" tooltip="Serebii Dex Info" display="https://www.serebii.net/pokedex-bw/403.shtml" xr:uid="{029E6FE8-7C9A-7146-B36E-768BEC6072DA}"/>
    <hyperlink ref="B408" r:id="rId407" tooltip="Serebii Dex Info" display="https://www.serebii.net/pokedex-bw/404.shtml" xr:uid="{757E1165-716B-4F41-ADDB-22F437C3AD54}"/>
    <hyperlink ref="B409" r:id="rId408" tooltip="Serebii Dex Info" display="https://www.serebii.net/pokedex-bw/405.shtml" xr:uid="{96176387-9487-0946-9E0E-02FFD3DEB2BB}"/>
    <hyperlink ref="B410" r:id="rId409" tooltip="Serebii Dex Info" display="https://www.serebii.net/pokedex-bw/406.shtml" xr:uid="{8FBBCF95-3CFD-7344-BEA0-679A400D14D1}"/>
    <hyperlink ref="B411" r:id="rId410" tooltip="Serebii Dex Info" display="https://www.serebii.net/pokedex-bw/407.shtml" xr:uid="{53176A5A-6046-4843-BEA5-BBF0700AA45C}"/>
    <hyperlink ref="B412" r:id="rId411" tooltip="Serebii Dex Info" display="https://www.serebii.net/pokedex-bw/408.shtml" xr:uid="{F0CE93F6-5D30-6F45-B329-D06E10DDB9E3}"/>
    <hyperlink ref="B413" r:id="rId412" tooltip="Serebii Dex Info" display="https://www.serebii.net/pokedex-bw/409.shtml" xr:uid="{071488E7-3CF4-F149-AA6B-6771CA17992C}"/>
    <hyperlink ref="B414" r:id="rId413" tooltip="Serebii Dex Info" display="https://www.serebii.net/pokedex-bw/410.shtml" xr:uid="{4AC1A7EC-F566-5844-9BC9-D32C8F6A58EB}"/>
    <hyperlink ref="B415" r:id="rId414" tooltip="Serebii Dex Info" display="https://www.serebii.net/pokedex-bw/411.shtml" xr:uid="{059C68BC-FCE4-2441-8AA6-98779B069ABA}"/>
    <hyperlink ref="B416" r:id="rId415" tooltip="Serebii Dex Info" display="https://www.serebii.net/pokedex-bw/412.shtml" xr:uid="{93FC28C4-1B7B-EF44-BBAA-6279E574AA72}"/>
    <hyperlink ref="B417" r:id="rId416" tooltip="Serebii Dex Info" display="https://www.serebii.net/pokedex-bw/413.shtml" xr:uid="{912C02F3-C15F-C048-BC8B-5704B4B1773B}"/>
    <hyperlink ref="B418" r:id="rId417" tooltip="Serebii Dex Info" display="https://www.serebii.net/pokedex-bw/413.shtml" xr:uid="{607A69FE-4DC5-034F-AE49-4D8831C4A400}"/>
    <hyperlink ref="B419" r:id="rId418" tooltip="Serebii Dex Info" display="https://www.serebii.net/pokedex-bw/413.shtml" xr:uid="{17CF5ADA-DE3F-DF4A-8D53-34558C915C28}"/>
    <hyperlink ref="B420" r:id="rId419" tooltip="Serebii Dex Info" display="https://www.serebii.net/pokedex-bw/414.shtml" xr:uid="{E8715CAC-26F8-704B-BC5C-CDE33F11ADE7}"/>
    <hyperlink ref="B421" r:id="rId420" tooltip="Serebii Dex Info" display="https://www.serebii.net/pokedex-bw/415.shtml" xr:uid="{9E0E27DE-0A94-B442-A26F-0C40ABF8CC27}"/>
    <hyperlink ref="B422" r:id="rId421" tooltip="Serebii Dex Info" display="https://www.serebii.net/pokedex-bw/416.shtml" xr:uid="{2FA489DE-0733-F241-A540-6C93F9F6D17A}"/>
    <hyperlink ref="B423" r:id="rId422" tooltip="Serebii Dex Info" display="https://www.serebii.net/pokedex-bw/417.shtml" xr:uid="{23DA6E3F-1F4D-2846-A5F9-F6C96CD591EF}"/>
    <hyperlink ref="B424" r:id="rId423" tooltip="Serebii Dex Info" display="https://www.serebii.net/pokedex-bw/418.shtml" xr:uid="{A35E247C-845A-DA47-B84B-F994C6EDFD3F}"/>
    <hyperlink ref="B425" r:id="rId424" tooltip="Serebii Dex Info" display="https://www.serebii.net/pokedex-bw/419.shtml" xr:uid="{CB8F8FC7-3B4C-BE41-9704-86041E76409F}"/>
    <hyperlink ref="B426" r:id="rId425" tooltip="Serebii Dex Info" display="https://www.serebii.net/pokedex-bw/420.shtml" xr:uid="{20971B9A-B024-BA4D-BDC3-4798E77672D6}"/>
    <hyperlink ref="B427" r:id="rId426" tooltip="Serebii Dex Info" display="https://www.serebii.net/pokedex-bw/421.shtml" xr:uid="{A25AEFEC-6416-8546-8F43-7E4EEC88E273}"/>
    <hyperlink ref="B428" r:id="rId427" tooltip="Serebii Dex Info" display="https://www.serebii.net/pokedex-bw/422.shtml" xr:uid="{71BDFC1B-1AE9-6B4E-A859-69BDD6051F1B}"/>
    <hyperlink ref="B429" r:id="rId428" tooltip="Serebii Dex Info" display="https://www.serebii.net/pokedex-bw/423.shtml" xr:uid="{6E09A528-AAA4-244A-9618-FC010C5C2E26}"/>
    <hyperlink ref="B430" r:id="rId429" tooltip="Serebii Dex Info" display="https://www.serebii.net/pokedex-bw/424.shtml" xr:uid="{5F7B9A07-A3AB-A04E-A99D-BF9B75872D04}"/>
    <hyperlink ref="B431" r:id="rId430" tooltip="Serebii Dex Info" display="https://www.serebii.net/pokedex-bw/425.shtml" xr:uid="{1AE56967-00C9-024C-8EE6-EB93093BA5D3}"/>
    <hyperlink ref="B432" r:id="rId431" tooltip="Serebii Dex Info" display="https://www.serebii.net/pokedex-bw/426.shtml" xr:uid="{E4F09782-B4B7-0645-A83F-584C587A352B}"/>
    <hyperlink ref="B433" r:id="rId432" tooltip="Serebii Dex Info" display="https://www.serebii.net/pokedex-bw/427.shtml" xr:uid="{FF61749F-8713-EA44-A8A4-DDB63989D0B7}"/>
    <hyperlink ref="B434" r:id="rId433" tooltip="Serebii Dex Info" display="https://www.serebii.net/pokedex-bw/428.shtml" xr:uid="{3F84D58D-D42D-3848-8507-DDD024EAD53A}"/>
    <hyperlink ref="B435" r:id="rId434" tooltip="Serebii Dex Info" display="https://www.serebii.net/pokedex-bw/429.shtml" xr:uid="{0C246DD6-3950-544C-8FBE-50AE6D2023C3}"/>
    <hyperlink ref="B436" r:id="rId435" tooltip="Serebii Dex Info" display="https://www.serebii.net/pokedex-bw/430.shtml" xr:uid="{74EFCE22-BC93-CA4C-95DD-16A1C31BAEE8}"/>
    <hyperlink ref="B437" r:id="rId436" tooltip="Serebii Dex Info" display="https://www.serebii.net/pokedex-bw/431.shtml" xr:uid="{8AF943F7-9B47-864F-9A7A-FC8B18FE55FB}"/>
    <hyperlink ref="B438" r:id="rId437" tooltip="Serebii Dex Info" display="https://www.serebii.net/pokedex-bw/432.shtml" xr:uid="{8D534FED-736D-7D41-B757-B1F9D67230F2}"/>
    <hyperlink ref="B439" r:id="rId438" tooltip="Serebii Dex Info" display="https://www.serebii.net/pokedex-bw/433.shtml" xr:uid="{36EFBA1B-003C-4647-8BFE-B5A67E274B32}"/>
    <hyperlink ref="B440" r:id="rId439" tooltip="Serebii Dex Info" display="https://www.serebii.net/pokedex-bw/434.shtml" xr:uid="{92D81BFE-77F6-3641-A5EA-03BDCDBC58E7}"/>
    <hyperlink ref="B441" r:id="rId440" tooltip="Serebii Dex Info" display="https://www.serebii.net/pokedex-bw/435.shtml" xr:uid="{91A69622-AC85-A14B-894A-CC9DB9C58BF9}"/>
    <hyperlink ref="B442" r:id="rId441" tooltip="Serebii Dex Info" display="https://www.serebii.net/pokedex-bw/436.shtml" xr:uid="{3C5E76FA-D3D2-C740-B4D1-E96A31A96A1D}"/>
    <hyperlink ref="B443" r:id="rId442" tooltip="Serebii Dex Info" display="https://www.serebii.net/pokedex-bw/437.shtml" xr:uid="{A4381405-8129-134E-AF56-21CCD4C1BD21}"/>
    <hyperlink ref="B444" r:id="rId443" tooltip="Serebii Dex Info" display="https://www.serebii.net/pokedex-bw/438.shtml" xr:uid="{74B4D2D5-8CE6-4740-B48D-34837E4FC3F8}"/>
    <hyperlink ref="B445" r:id="rId444" tooltip="Serebii Dex Info" display="https://www.serebii.net/pokedex-bw/439.shtml" xr:uid="{A401F7C7-A5BF-C24E-BC14-F30A3841CF63}"/>
    <hyperlink ref="B446" r:id="rId445" tooltip="Serebii Dex Info" display="https://www.serebii.net/pokedex-bw/440.shtml" xr:uid="{5C312EE2-C9F4-C445-8987-744AEFC118AF}"/>
    <hyperlink ref="B447" r:id="rId446" tooltip="Serebii Dex Info" display="https://www.serebii.net/pokedex-bw/441.shtml" xr:uid="{7FE14723-6E81-4F49-8E67-4C8B63BE1A8B}"/>
    <hyperlink ref="B448" r:id="rId447" tooltip="Serebii Dex Info" display="https://www.serebii.net/pokedex-bw/442.shtml" xr:uid="{86D81E63-A934-E24C-9B48-1429C33BDC53}"/>
    <hyperlink ref="B449" r:id="rId448" tooltip="Serebii Dex Info" display="https://www.serebii.net/pokedex-bw/443.shtml" xr:uid="{816D0EF2-315F-2B48-B169-55A6EC40E852}"/>
    <hyperlink ref="B450" r:id="rId449" tooltip="Serebii Dex Info" display="https://www.serebii.net/pokedex-bw/444.shtml" xr:uid="{559B82A6-CB5C-3840-9310-EC831F6082EB}"/>
    <hyperlink ref="B451" r:id="rId450" tooltip="Serebii Dex Info" display="https://www.serebii.net/pokedex-bw/445.shtml" xr:uid="{E544B838-26A3-AA4D-94A8-B4D3B9CEE8F9}"/>
    <hyperlink ref="B452" r:id="rId451" tooltip="Serebii Dex Info" display="https://www.serebii.net/pokedex-bw/446.shtml" xr:uid="{8622F920-1B2B-9141-8A33-5F5A174104E6}"/>
    <hyperlink ref="B453" r:id="rId452" tooltip="Serebii Dex Info" display="https://www.serebii.net/pokedex-bw/447.shtml" xr:uid="{09E70263-F45C-BE45-8869-94E134FB6AFF}"/>
    <hyperlink ref="B454" r:id="rId453" tooltip="Serebii Dex Info" display="https://www.serebii.net/pokedex-bw/448.shtml" xr:uid="{EF86259F-A6C4-1045-9261-E16956721DC1}"/>
    <hyperlink ref="B455" r:id="rId454" tooltip="Serebii Dex Info" display="https://www.serebii.net/pokedex-bw/449.shtml" xr:uid="{CF6195EF-CF46-3445-B2FB-C54769561139}"/>
    <hyperlink ref="B456" r:id="rId455" tooltip="Serebii Dex Info" display="https://www.serebii.net/pokedex-bw/450.shtml" xr:uid="{4D62CE90-141B-9245-8E0C-085E5CC11EEF}"/>
    <hyperlink ref="B457" r:id="rId456" tooltip="Serebii Dex Info" display="https://www.serebii.net/pokedex-bw/451.shtml" xr:uid="{D351B5CA-3703-6C4F-AC74-BC6052AC5F8A}"/>
    <hyperlink ref="B458" r:id="rId457" tooltip="Serebii Dex Info" display="https://www.serebii.net/pokedex-bw/452.shtml" xr:uid="{A538DC59-FB4D-DB4C-B838-F8E1EA5E94D7}"/>
    <hyperlink ref="B459" r:id="rId458" tooltip="Serebii Dex Info" display="https://www.serebii.net/pokedex-bw/453.shtml" xr:uid="{CC72B9E3-1556-2A48-82A7-C53EAEAA6834}"/>
    <hyperlink ref="B460" r:id="rId459" tooltip="Serebii Dex Info" display="https://www.serebii.net/pokedex-bw/454.shtml" xr:uid="{80008B65-F27F-3E48-987A-ABA7453FFFA2}"/>
    <hyperlink ref="B461" r:id="rId460" tooltip="Serebii Dex Info" display="https://www.serebii.net/pokedex-bw/455.shtml" xr:uid="{DF6E7EF1-A074-B241-9726-CC6323E1F48A}"/>
    <hyperlink ref="B462" r:id="rId461" tooltip="Serebii Dex Info" display="https://www.serebii.net/pokedex-bw/456.shtml" xr:uid="{A20E8FA5-627F-4841-8900-F77E1D724640}"/>
    <hyperlink ref="B463" r:id="rId462" tooltip="Serebii Dex Info" display="https://www.serebii.net/pokedex-bw/457.shtml" xr:uid="{2CDDA6F3-FAB2-AE48-9152-6D2C7C9FB263}"/>
    <hyperlink ref="B464" r:id="rId463" tooltip="Serebii Dex Info" display="https://www.serebii.net/pokedex-bw/458.shtml" xr:uid="{4A2C00DD-7E5D-8F42-AFB3-B36634E13837}"/>
    <hyperlink ref="B465" r:id="rId464" tooltip="Serebii Dex Info" display="https://www.serebii.net/pokedex-bw/459.shtml" xr:uid="{4A8532FB-2ACD-5D41-BE3A-4A7A706DAA87}"/>
    <hyperlink ref="B466" r:id="rId465" tooltip="Serebii Dex Info" display="https://www.serebii.net/pokedex-bw/460.shtml" xr:uid="{F62E368D-7205-C049-A272-406E72B83E0E}"/>
    <hyperlink ref="B467" r:id="rId466" tooltip="Serebii Dex Info" display="https://www.serebii.net/pokedex-bw/461.shtml" xr:uid="{B41504E7-2BEF-EE4E-B9F5-8E397B1063B5}"/>
    <hyperlink ref="B468" r:id="rId467" tooltip="Serebii Dex Info" display="https://www.serebii.net/pokedex-bw/462.shtml" xr:uid="{E52E2FBC-69E3-DA42-B297-F548E50746B6}"/>
    <hyperlink ref="B469" r:id="rId468" tooltip="Serebii Dex Info" display="https://www.serebii.net/pokedex-bw/463.shtml" xr:uid="{7A49B9F5-8834-0748-841E-5E23186E21C5}"/>
    <hyperlink ref="B470" r:id="rId469" tooltip="Serebii Dex Info" display="https://www.serebii.net/pokedex-bw/464.shtml" xr:uid="{BD0D235E-00CB-DC4A-A603-87DA03B68843}"/>
    <hyperlink ref="B471" r:id="rId470" tooltip="Serebii Dex Info" display="https://www.serebii.net/pokedex-bw/465.shtml" xr:uid="{BF07162B-189E-F145-B49E-0509710F092E}"/>
    <hyperlink ref="B472" r:id="rId471" tooltip="Serebii Dex Info" display="https://www.serebii.net/pokedex-bw/466.shtml" xr:uid="{41D356E1-6E77-7B4F-AEB1-ABC97AF00BA7}"/>
    <hyperlink ref="B473" r:id="rId472" tooltip="Serebii Dex Info" display="https://www.serebii.net/pokedex-bw/467.shtml" xr:uid="{CE8BD84F-4073-4440-B490-C24AEE866991}"/>
    <hyperlink ref="B474" r:id="rId473" tooltip="Serebii Dex Info" display="https://www.serebii.net/pokedex-bw/468.shtml" xr:uid="{BEAED96A-F600-6D46-98BA-C18457716783}"/>
    <hyperlink ref="B475" r:id="rId474" tooltip="Serebii Dex Info" display="https://www.serebii.net/pokedex-bw/469.shtml" xr:uid="{82973B23-B6DB-B74A-8B3D-B024B46B3E7C}"/>
    <hyperlink ref="B476" r:id="rId475" tooltip="Serebii Dex Info" display="https://www.serebii.net/pokedex-bw/470.shtml" xr:uid="{17373FE9-C615-9E4F-9310-4DB8083FB96D}"/>
    <hyperlink ref="B477" r:id="rId476" tooltip="Serebii Dex Info" display="https://www.serebii.net/pokedex-bw/471.shtml" xr:uid="{D552F390-8AF0-FD4C-9C8A-E82856EF475C}"/>
    <hyperlink ref="B478" r:id="rId477" tooltip="Serebii Dex Info" display="https://www.serebii.net/pokedex-bw/472.shtml" xr:uid="{91B77933-001F-5243-8C1B-A825322A8713}"/>
    <hyperlink ref="B479" r:id="rId478" tooltip="Serebii Dex Info" display="https://www.serebii.net/pokedex-bw/473.shtml" xr:uid="{D238CF3D-61B2-2049-8644-6849E95FA0AA}"/>
    <hyperlink ref="B480" r:id="rId479" tooltip="Serebii Dex Info" display="https://www.serebii.net/pokedex-bw/474.shtml" xr:uid="{530EF99B-D4C7-EC43-9D20-359E5B5F46F5}"/>
    <hyperlink ref="B481" r:id="rId480" tooltip="Serebii Dex Info" display="https://www.serebii.net/pokedex-bw/475.shtml" xr:uid="{A58D36A5-8718-9D4A-948E-429D96822F0C}"/>
    <hyperlink ref="B482" r:id="rId481" tooltip="Serebii Dex Info" display="https://www.serebii.net/pokedex-bw/476.shtml" xr:uid="{43D3DE4C-030B-E842-A13B-DAAEC44F5754}"/>
    <hyperlink ref="B483" r:id="rId482" tooltip="Serebii Dex Info" display="https://www.serebii.net/pokedex-bw/477.shtml" xr:uid="{15E998D1-502D-5647-A504-3C16D5DDF31C}"/>
    <hyperlink ref="B484" r:id="rId483" tooltip="Serebii Dex Info" display="https://www.serebii.net/pokedex-bw/478.shtml" xr:uid="{60E4AC4F-302E-C04A-8FC1-BF19E7CDE15C}"/>
    <hyperlink ref="B485" r:id="rId484" tooltip="Serebii Dex Info" display="https://www.serebii.net/pokedex-bw/479.shtml" xr:uid="{A75DDD77-4085-FD40-844B-B32A60609BE0}"/>
    <hyperlink ref="B486" r:id="rId485" tooltip="Serebii Dex Info" display="https://www.serebii.net/pokedex-bw/479.shtml" xr:uid="{5F9CC7F9-EDB0-C749-9E4A-9CC5FE6F2E81}"/>
    <hyperlink ref="B487" r:id="rId486" tooltip="Serebii Dex Info" display="https://www.serebii.net/pokedex-bw/479.shtml" xr:uid="{8B873A50-6D75-E147-9D34-51283A81C724}"/>
    <hyperlink ref="B488" r:id="rId487" tooltip="Serebii Dex Info" display="https://www.serebii.net/pokedex-bw/479.shtml" xr:uid="{796C1DBF-7647-8D41-90E3-3E2711031DE7}"/>
    <hyperlink ref="B489" r:id="rId488" tooltip="Serebii Dex Info" display="https://www.serebii.net/pokedex-bw/479.shtml" xr:uid="{6EE180C3-8C56-2E48-A3EF-F826BE389DB5}"/>
    <hyperlink ref="B490" r:id="rId489" tooltip="Serebii Dex Info" display="https://www.serebii.net/pokedex-bw/479.shtml" xr:uid="{403956F4-2E65-B542-B03A-68131B16487B}"/>
    <hyperlink ref="B491" r:id="rId490" tooltip="Serebii Dex Info" display="https://www.serebii.net/pokedex-bw/480.shtml" xr:uid="{F84AD692-8F4A-224A-858F-AFF37D9543A8}"/>
    <hyperlink ref="B492" r:id="rId491" tooltip="Serebii Dex Info" display="https://www.serebii.net/pokedex-bw/481.shtml" xr:uid="{C0C03AC7-72A1-2147-8C89-DDE2D777A07F}"/>
    <hyperlink ref="B493" r:id="rId492" tooltip="Serebii Dex Info" display="https://www.serebii.net/pokedex-bw/482.shtml" xr:uid="{BDF6EBFE-A2E2-024A-A1D1-0CE7D006D0A0}"/>
    <hyperlink ref="B494" r:id="rId493" tooltip="Serebii Dex Info" display="https://www.serebii.net/pokedex-bw/483.shtml" xr:uid="{61A95F09-752B-6746-8C6B-D2C36D00DD28}"/>
    <hyperlink ref="B495" r:id="rId494" tooltip="Serebii Dex Info" display="https://www.serebii.net/pokedex-bw/484.shtml" xr:uid="{6D2F4D3D-AAFE-654A-A372-15463614E7C7}"/>
    <hyperlink ref="B496" r:id="rId495" tooltip="Serebii Dex Info" display="https://www.serebii.net/pokedex-bw/485.shtml" xr:uid="{0B90CEC9-28E5-8243-AA9C-3C344B1376B7}"/>
    <hyperlink ref="B497" r:id="rId496" tooltip="Serebii Dex Info" display="https://www.serebii.net/pokedex-bw/486.shtml" xr:uid="{2A06BC62-6577-274C-8B6B-CE89501FA5DE}"/>
    <hyperlink ref="B498" r:id="rId497" tooltip="Serebii Dex Info" display="https://www.serebii.net/pokedex-bw/487.shtml" xr:uid="{957848CC-970D-C046-9C87-6C25C6659177}"/>
    <hyperlink ref="B499" r:id="rId498" tooltip="Serebii Dex Info" display="https://www.serebii.net/pokedex-bw/487.shtml" xr:uid="{DCD189B8-96BC-A842-A4E3-DE15E36588C2}"/>
    <hyperlink ref="B500" r:id="rId499" tooltip="Serebii Dex Info" display="https://www.serebii.net/pokedex-bw/488.shtml" xr:uid="{29DC389E-5050-0B4A-967F-034FF1FC0B36}"/>
    <hyperlink ref="B501" r:id="rId500" tooltip="Serebii Dex Info" display="https://www.serebii.net/pokedex-bw/489.shtml" xr:uid="{69E70CDA-12D8-D44A-9FFA-CE358302A31F}"/>
    <hyperlink ref="B502" r:id="rId501" tooltip="Serebii Dex Info" display="https://www.serebii.net/pokedex-bw/490.shtml" xr:uid="{4D384EAE-AC54-7045-93D6-0AD6EB2239BF}"/>
    <hyperlink ref="B503" r:id="rId502" tooltip="Serebii Dex Info" display="https://www.serebii.net/pokedex-bw/491.shtml" xr:uid="{3C026008-37EC-A440-A8EF-531F13210E52}"/>
    <hyperlink ref="B504" r:id="rId503" tooltip="Serebii Dex Info" display="https://www.serebii.net/pokedex-bw/492.shtml" xr:uid="{FA018231-FA9E-1A44-8629-444440ABBD7A}"/>
    <hyperlink ref="B505" r:id="rId504" tooltip="Serebii Dex Info" display="https://www.serebii.net/pokedex-bw/492.shtml" xr:uid="{B7DD3B35-10AF-7B47-B7D7-22D74491C01D}"/>
    <hyperlink ref="B506" r:id="rId505" tooltip="Serebii Dex Info" display="https://www.serebii.net/pokedex-bw/493.shtml" xr:uid="{09CBFEE1-8398-7346-A428-CF53BABA1B29}"/>
    <hyperlink ref="B507" r:id="rId506" tooltip="Serebii Dex Info" display="https://www.serebii.net/pokedex-bw/494.shtml" xr:uid="{04FE7848-A2AC-784D-9A52-C479A2217A76}"/>
    <hyperlink ref="B508" r:id="rId507" tooltip="Serebii Dex Info" display="https://www.serebii.net/pokedex-bw/495.shtml" xr:uid="{544A8D77-F47B-6F44-8F82-F878CFF96C52}"/>
    <hyperlink ref="B509" r:id="rId508" tooltip="Serebii Dex Info" display="https://www.serebii.net/pokedex-bw/496.shtml" xr:uid="{5012B122-E8AB-3C4B-BEA8-043FEB6B0AB2}"/>
    <hyperlink ref="B510" r:id="rId509" tooltip="Serebii Dex Info" display="https://www.serebii.net/pokedex-bw/497.shtml" xr:uid="{B0885993-3A8E-AB49-BD78-46EFC4AD3804}"/>
    <hyperlink ref="B511" r:id="rId510" tooltip="Serebii Dex Info" display="https://www.serebii.net/pokedex-bw/498.shtml" xr:uid="{BD0A0476-AA63-E44F-BDC5-1AD55DEE4C58}"/>
    <hyperlink ref="B512" r:id="rId511" tooltip="Serebii Dex Info" display="https://www.serebii.net/pokedex-bw/499.shtml" xr:uid="{ECD2ED4D-D5D2-1444-B6DA-8F7685283CEF}"/>
    <hyperlink ref="B513" r:id="rId512" tooltip="Serebii Dex Info" display="https://www.serebii.net/pokedex-bw/500.shtml" xr:uid="{647B590F-A905-AA4D-A17E-7466C7DA3933}"/>
    <hyperlink ref="B514" r:id="rId513" tooltip="Serebii Dex Info" display="https://www.serebii.net/pokedex-bw/501.shtml" xr:uid="{2ACE146B-1221-844B-922C-C582BB9C2819}"/>
    <hyperlink ref="B515" r:id="rId514" tooltip="Serebii Dex Info" display="https://www.serebii.net/pokedex-bw/502.shtml" xr:uid="{8E799A62-7F55-C14C-9245-9CDEA4615405}"/>
    <hyperlink ref="B516" r:id="rId515" tooltip="Serebii Dex Info" display="https://www.serebii.net/pokedex-bw/503.shtml" xr:uid="{E239ADC4-B795-364F-915C-8C5A036D754A}"/>
    <hyperlink ref="B517" r:id="rId516" tooltip="Serebii Dex Info" display="https://www.serebii.net/pokedex-bw/504.shtml" xr:uid="{275320ED-393B-3649-9CDE-6FF43F9BCDBC}"/>
    <hyperlink ref="B518" r:id="rId517" tooltip="Serebii Dex Info" display="https://www.serebii.net/pokedex-bw/505.shtml" xr:uid="{E5015FBE-A11C-B94D-B761-8951C515C804}"/>
    <hyperlink ref="B519" r:id="rId518" tooltip="Serebii Dex Info" display="https://www.serebii.net/pokedex-bw/506.shtml" xr:uid="{6B4213C8-7AC1-4C48-993D-6F59827917C1}"/>
    <hyperlink ref="B520" r:id="rId519" tooltip="Serebii Dex Info" display="https://www.serebii.net/pokedex-bw/507.shtml" xr:uid="{EACF41A7-2F67-8746-8AC0-15A3FD4EB19F}"/>
    <hyperlink ref="B521" r:id="rId520" tooltip="Serebii Dex Info" display="https://www.serebii.net/pokedex-bw/508.shtml" xr:uid="{D4ACB521-EBD0-674D-A1BF-910671CC375B}"/>
    <hyperlink ref="B522" r:id="rId521" tooltip="Serebii Dex Info" display="https://www.serebii.net/pokedex-bw/509.shtml" xr:uid="{48E832C4-2D0F-DF4E-AA45-75F1A63A3151}"/>
    <hyperlink ref="B523" r:id="rId522" tooltip="Serebii Dex Info" display="https://www.serebii.net/pokedex-bw/510.shtml" xr:uid="{BED6E647-446C-494A-B669-F08766F5D952}"/>
    <hyperlink ref="B524" r:id="rId523" tooltip="Serebii Dex Info" display="https://www.serebii.net/pokedex-bw/511.shtml" xr:uid="{7588B532-DC25-7846-A5F5-FFA26A817E3C}"/>
    <hyperlink ref="B525" r:id="rId524" tooltip="Serebii Dex Info" display="https://www.serebii.net/pokedex-bw/512.shtml" xr:uid="{F8B7207D-BBBE-934A-A15D-B9FB1505B826}"/>
    <hyperlink ref="B526" r:id="rId525" tooltip="Serebii Dex Info" display="https://www.serebii.net/pokedex-bw/513.shtml" xr:uid="{7BB99474-5DE0-0544-91D7-36A1C8C3259C}"/>
    <hyperlink ref="B527" r:id="rId526" tooltip="Serebii Dex Info" display="https://www.serebii.net/pokedex-bw/514.shtml" xr:uid="{2101A7AB-3299-054B-9F2D-031A804C957C}"/>
    <hyperlink ref="B528" r:id="rId527" tooltip="Serebii Dex Info" display="https://www.serebii.net/pokedex-bw/515.shtml" xr:uid="{B7DADB4A-B856-F842-A331-A7BDC0DBA5AF}"/>
    <hyperlink ref="B529" r:id="rId528" tooltip="Serebii Dex Info" display="https://www.serebii.net/pokedex-bw/516.shtml" xr:uid="{BA97E699-1AF2-6F42-B8AB-D14FD18F7A0B}"/>
    <hyperlink ref="B530" r:id="rId529" tooltip="Serebii Dex Info" display="https://www.serebii.net/pokedex-bw/517.shtml" xr:uid="{6CCA36B5-E2EE-C14C-B08F-84F72A25B8BD}"/>
    <hyperlink ref="B531" r:id="rId530" tooltip="Serebii Dex Info" display="https://www.serebii.net/pokedex-bw/518.shtml" xr:uid="{A4AF5783-D211-D046-B829-E9C424072B49}"/>
    <hyperlink ref="B532" r:id="rId531" tooltip="Serebii Dex Info" display="https://www.serebii.net/pokedex-bw/519.shtml" xr:uid="{C1058029-69DF-2F41-BBE6-922E5E5F79C9}"/>
    <hyperlink ref="B533" r:id="rId532" tooltip="Serebii Dex Info" display="https://www.serebii.net/pokedex-bw/520.shtml" xr:uid="{0B85679B-A462-8941-91EB-F32D4C68A033}"/>
    <hyperlink ref="B534" r:id="rId533" tooltip="Serebii Dex Info" display="https://www.serebii.net/pokedex-bw/521.shtml" xr:uid="{240EF49B-7ADF-D14B-A8A9-DCE3E03023C3}"/>
    <hyperlink ref="B535" r:id="rId534" tooltip="Serebii Dex Info" display="https://www.serebii.net/pokedex-bw/522.shtml" xr:uid="{9E325C31-412B-6448-B749-A015C253CC4D}"/>
    <hyperlink ref="B536" r:id="rId535" tooltip="Serebii Dex Info" display="https://www.serebii.net/pokedex-bw/523.shtml" xr:uid="{96627329-6620-2B4C-A2D8-C5457A4F4E7C}"/>
    <hyperlink ref="B537" r:id="rId536" tooltip="Serebii Dex Info" display="https://www.serebii.net/pokedex-bw/524.shtml" xr:uid="{331945F1-EA61-DE4E-92B9-909187620413}"/>
    <hyperlink ref="B538" r:id="rId537" tooltip="Serebii Dex Info" display="https://www.serebii.net/pokedex-bw/525.shtml" xr:uid="{446009D1-1F3C-064B-98F2-0CAAC841CA74}"/>
    <hyperlink ref="B539" r:id="rId538" tooltip="Serebii Dex Info" display="https://www.serebii.net/pokedex-bw/526.shtml" xr:uid="{D7F94CDE-8F64-0045-9B29-D0CACB6F3DE5}"/>
    <hyperlink ref="B540" r:id="rId539" tooltip="Serebii Dex Info" display="https://www.serebii.net/pokedex-bw/527.shtml" xr:uid="{DEA841C3-6B60-C441-B664-FA599C5C2604}"/>
    <hyperlink ref="B541" r:id="rId540" tooltip="Serebii Dex Info" display="https://www.serebii.net/pokedex-bw/528.shtml" xr:uid="{06B3356C-F457-FE45-9530-69C53628800B}"/>
    <hyperlink ref="B542" r:id="rId541" tooltip="Serebii Dex Info" display="https://www.serebii.net/pokedex-bw/529.shtml" xr:uid="{AA7DDF69-02B2-F54A-BC32-6E48AFFF5235}"/>
    <hyperlink ref="B543" r:id="rId542" tooltip="Serebii Dex Info" display="https://www.serebii.net/pokedex-bw/530.shtml" xr:uid="{82B2CC67-CB56-6142-AD7E-1734918D5296}"/>
    <hyperlink ref="B544" r:id="rId543" tooltip="Serebii Dex Info" display="https://www.serebii.net/pokedex-bw/531.shtml" xr:uid="{E0B85E4C-9A22-AA4F-A4E2-D448DF8D2695}"/>
    <hyperlink ref="B545" r:id="rId544" tooltip="Serebii Dex Info" display="https://www.serebii.net/pokedex-bw/532.shtml" xr:uid="{F868D815-0174-E24F-9373-8344AF89DF4A}"/>
    <hyperlink ref="B546" r:id="rId545" tooltip="Serebii Dex Info" display="https://www.serebii.net/pokedex-bw/533.shtml" xr:uid="{9EB49217-FFC9-0B4E-A914-E656F1DCB66B}"/>
    <hyperlink ref="B547" r:id="rId546" tooltip="Serebii Dex Info" display="https://www.serebii.net/pokedex-bw/534.shtml" xr:uid="{DB31B8AC-5D0A-F44A-A554-022D86419C97}"/>
    <hyperlink ref="B548" r:id="rId547" tooltip="Serebii Dex Info" display="https://www.serebii.net/pokedex-bw/535.shtml" xr:uid="{F4AC386C-C601-7641-BE52-F20B39E1328A}"/>
    <hyperlink ref="B549" r:id="rId548" tooltip="Serebii Dex Info" display="https://www.serebii.net/pokedex-bw/536.shtml" xr:uid="{6DBCCC57-102A-F842-BEC8-17F73BAD1D5D}"/>
    <hyperlink ref="B550" r:id="rId549" tooltip="Serebii Dex Info" display="https://www.serebii.net/pokedex-bw/537.shtml" xr:uid="{3AC572BE-3F55-1F49-B437-0DAABC9FF008}"/>
    <hyperlink ref="B551" r:id="rId550" tooltip="Serebii Dex Info" display="https://www.serebii.net/pokedex-bw/538.shtml" xr:uid="{7067600C-D310-054C-B6EB-6F5CB0274285}"/>
    <hyperlink ref="B552" r:id="rId551" tooltip="Serebii Dex Info" display="https://www.serebii.net/pokedex-bw/539.shtml" xr:uid="{D52D9251-DBBE-8643-BC2F-A6FE196B92A2}"/>
    <hyperlink ref="B553" r:id="rId552" tooltip="Serebii Dex Info" display="https://www.serebii.net/pokedex-bw/540.shtml" xr:uid="{C1972AD4-5C65-434E-B9A5-EAD08A5F5E30}"/>
    <hyperlink ref="B554" r:id="rId553" tooltip="Serebii Dex Info" display="https://www.serebii.net/pokedex-bw/541.shtml" xr:uid="{9628A154-5A66-224D-B453-8D5072193343}"/>
    <hyperlink ref="B555" r:id="rId554" tooltip="Serebii Dex Info" display="https://www.serebii.net/pokedex-bw/542.shtml" xr:uid="{9ACCAFC7-FB7D-044E-B295-4A301419EB71}"/>
    <hyperlink ref="B556" r:id="rId555" tooltip="Serebii Dex Info" display="https://www.serebii.net/pokedex-bw/543.shtml" xr:uid="{03E75093-D4AA-D345-B9DB-0B06E26795FA}"/>
    <hyperlink ref="B557" r:id="rId556" tooltip="Serebii Dex Info" display="https://www.serebii.net/pokedex-bw/544.shtml" xr:uid="{EA4CA9CA-CE58-8B4E-874B-4C1A9D9A32B7}"/>
    <hyperlink ref="B558" r:id="rId557" tooltip="Serebii Dex Info" display="https://www.serebii.net/pokedex-bw/545.shtml" xr:uid="{CCE02E95-8484-C84D-B278-6A01EF933104}"/>
    <hyperlink ref="B559" r:id="rId558" tooltip="Serebii Dex Info" display="https://www.serebii.net/pokedex-bw/546.shtml" xr:uid="{7B5EA1AC-5E02-3D43-8933-626690D78BD5}"/>
    <hyperlink ref="B560" r:id="rId559" tooltip="Serebii Dex Info" display="https://www.serebii.net/pokedex-bw/547.shtml" xr:uid="{9A7CCE73-ACD7-7F4D-9812-5F52912CCB87}"/>
    <hyperlink ref="B561" r:id="rId560" tooltip="Serebii Dex Info" display="https://www.serebii.net/pokedex-bw/548.shtml" xr:uid="{A353C1FA-E4DA-9044-A492-2E057851BAB8}"/>
    <hyperlink ref="B562" r:id="rId561" tooltip="Serebii Dex Info" display="https://www.serebii.net/pokedex-bw/549.shtml" xr:uid="{E97028B0-2AEA-7E4F-B167-443C4D958AE8}"/>
    <hyperlink ref="B563" r:id="rId562" tooltip="Serebii Dex Info" display="https://www.serebii.net/pokedex-bw/550.shtml" xr:uid="{8AFCD64B-27B8-7545-9DEF-20B38019E808}"/>
    <hyperlink ref="B564" r:id="rId563" tooltip="Serebii Dex Info" display="https://www.serebii.net/pokedex-bw/551.shtml" xr:uid="{63D9A4A1-3188-1F48-93BA-6F823B90714B}"/>
    <hyperlink ref="B565" r:id="rId564" tooltip="Serebii Dex Info" display="https://www.serebii.net/pokedex-bw/552.shtml" xr:uid="{29308988-EB81-0B47-A007-27BC661E8B52}"/>
    <hyperlink ref="B566" r:id="rId565" tooltip="Serebii Dex Info" display="https://www.serebii.net/pokedex-bw/553.shtml" xr:uid="{137979F9-6488-6445-B733-A2F153C516DD}"/>
    <hyperlink ref="B567" r:id="rId566" tooltip="Serebii Dex Info" display="https://www.serebii.net/pokedex-bw/554.shtml" xr:uid="{EC1B2C84-88B1-4645-8A5E-AE1213CD1A95}"/>
    <hyperlink ref="B568" r:id="rId567" tooltip="Serebii Dex Info" display="https://www.serebii.net/pokedex-bw/555.shtml" xr:uid="{1970D01F-A6B5-DF45-B88C-2D4DE62290D5}"/>
    <hyperlink ref="B569" r:id="rId568" tooltip="Serebii Dex Info" display="https://www.serebii.net/pokedex-bw/555.shtml" xr:uid="{32EF02FD-6215-904B-9B80-0EE4B07AF86C}"/>
    <hyperlink ref="B570" r:id="rId569" tooltip="Serebii Dex Info" display="https://www.serebii.net/pokedex-bw/556.shtml" xr:uid="{A0899742-3EEB-9646-BC15-4D1314B812EE}"/>
    <hyperlink ref="B571" r:id="rId570" tooltip="Serebii Dex Info" display="https://www.serebii.net/pokedex-bw/557.shtml" xr:uid="{AAC9677A-563A-F84A-A40F-25CA85975AD1}"/>
    <hyperlink ref="B572" r:id="rId571" tooltip="Serebii Dex Info" display="https://www.serebii.net/pokedex-bw/558.shtml" xr:uid="{7C618379-8AB6-924B-A59E-35783BAFC1C8}"/>
    <hyperlink ref="B573" r:id="rId572" tooltip="Serebii Dex Info" display="https://www.serebii.net/pokedex-bw/559.shtml" xr:uid="{2C991380-2EC8-324A-83CC-011259147348}"/>
    <hyperlink ref="B574" r:id="rId573" tooltip="Serebii Dex Info" display="https://www.serebii.net/pokedex-bw/560.shtml" xr:uid="{EDDA58EF-7F9B-C247-99AD-8C1F8577AB04}"/>
    <hyperlink ref="B575" r:id="rId574" tooltip="Serebii Dex Info" display="https://www.serebii.net/pokedex-bw/561.shtml" xr:uid="{6A7243D8-7F68-1E40-BDC3-8F2B46E2EC94}"/>
    <hyperlink ref="B576" r:id="rId575" tooltip="Serebii Dex Info" display="https://www.serebii.net/pokedex-bw/562.shtml" xr:uid="{450C3302-E59B-7C43-A982-780AD415D356}"/>
    <hyperlink ref="B577" r:id="rId576" tooltip="Serebii Dex Info" display="https://www.serebii.net/pokedex-bw/563.shtml" xr:uid="{773CC1B3-F9C0-994C-9B91-73A79BA45725}"/>
    <hyperlink ref="B578" r:id="rId577" tooltip="Serebii Dex Info" display="https://www.serebii.net/pokedex-bw/564.shtml" xr:uid="{0B526AC0-BB52-644C-A0BD-DD0CFF0FBB2B}"/>
    <hyperlink ref="B579" r:id="rId578" tooltip="Serebii Dex Info" display="https://www.serebii.net/pokedex-bw/565.shtml" xr:uid="{617D4327-7364-F649-B6CB-05C105E258A2}"/>
    <hyperlink ref="B580" r:id="rId579" tooltip="Serebii Dex Info" display="https://www.serebii.net/pokedex-bw/566.shtml" xr:uid="{CBD34560-F865-4C47-BD5C-49081806AE64}"/>
    <hyperlink ref="B581" r:id="rId580" tooltip="Serebii Dex Info" display="https://www.serebii.net/pokedex-bw/567.shtml" xr:uid="{B2394F33-1D9F-144D-9294-0D23BAD35EE1}"/>
    <hyperlink ref="B582" r:id="rId581" tooltip="Serebii Dex Info" display="https://www.serebii.net/pokedex-bw/568.shtml" xr:uid="{5B7957D8-2AFA-954C-A6FA-56B274D5FEA6}"/>
    <hyperlink ref="B583" r:id="rId582" tooltip="Serebii Dex Info" display="https://www.serebii.net/pokedex-bw/569.shtml" xr:uid="{6BC5C461-6E49-0D45-86D6-D4F9BA5D75CA}"/>
    <hyperlink ref="B584" r:id="rId583" tooltip="Serebii Dex Info" display="https://www.serebii.net/pokedex-bw/570.shtml" xr:uid="{37E6B5C0-47A0-7546-A780-131526BBC03C}"/>
    <hyperlink ref="B585" r:id="rId584" tooltip="Serebii Dex Info" display="https://www.serebii.net/pokedex-bw/571.shtml" xr:uid="{AD14B90A-E607-BC44-B1D5-419E80C5B363}"/>
    <hyperlink ref="B586" r:id="rId585" tooltip="Serebii Dex Info" display="https://www.serebii.net/pokedex-bw/572.shtml" xr:uid="{4F4D7720-1D09-BD43-B63B-522050B89658}"/>
    <hyperlink ref="B587" r:id="rId586" tooltip="Serebii Dex Info" display="https://www.serebii.net/pokedex-bw/573.shtml" xr:uid="{D6C67D97-825C-024A-8CA4-077870FA393C}"/>
    <hyperlink ref="B588" r:id="rId587" tooltip="Serebii Dex Info" display="https://www.serebii.net/pokedex-bw/574.shtml" xr:uid="{6EC7373E-3F87-864C-BBC8-BF29F5DF398D}"/>
    <hyperlink ref="B589" r:id="rId588" tooltip="Serebii Dex Info" display="https://www.serebii.net/pokedex-bw/575.shtml" xr:uid="{3F86F6B9-F1EE-7541-A459-92940BA33E37}"/>
    <hyperlink ref="B590" r:id="rId589" tooltip="Serebii Dex Info" display="https://www.serebii.net/pokedex-bw/576.shtml" xr:uid="{8485C39A-BBDA-2843-A597-5AE4A69EEC70}"/>
    <hyperlink ref="B591" r:id="rId590" tooltip="Serebii Dex Info" display="https://www.serebii.net/pokedex-bw/577.shtml" xr:uid="{C200658E-57EB-1049-B24A-997AAFB3079C}"/>
    <hyperlink ref="B592" r:id="rId591" tooltip="Serebii Dex Info" display="https://www.serebii.net/pokedex-bw/578.shtml" xr:uid="{5F5190AD-2A21-4B48-85E5-A8B26EA5246F}"/>
    <hyperlink ref="B593" r:id="rId592" tooltip="Serebii Dex Info" display="https://www.serebii.net/pokedex-bw/579.shtml" xr:uid="{C07E0E61-1C50-3D41-808B-DE3A5BA61E9B}"/>
    <hyperlink ref="B594" r:id="rId593" tooltip="Serebii Dex Info" display="https://www.serebii.net/pokedex-bw/580.shtml" xr:uid="{CC9B5AA3-45D5-6B46-9296-ABDC6317E09A}"/>
    <hyperlink ref="B595" r:id="rId594" tooltip="Serebii Dex Info" display="https://www.serebii.net/pokedex-bw/581.shtml" xr:uid="{82D1236F-A131-3345-BDC5-9EBA912DFB44}"/>
    <hyperlink ref="B596" r:id="rId595" tooltip="Serebii Dex Info" display="https://www.serebii.net/pokedex-bw/582.shtml" xr:uid="{2FF603AA-9886-FB42-80AA-03D7A6FD4752}"/>
    <hyperlink ref="B597" r:id="rId596" tooltip="Serebii Dex Info" display="https://www.serebii.net/pokedex-bw/583.shtml" xr:uid="{03D5FE5F-C8D3-1C41-9CD7-C1626A0A554E}"/>
    <hyperlink ref="B598" r:id="rId597" tooltip="Serebii Dex Info" display="https://www.serebii.net/pokedex-bw/584.shtml" xr:uid="{EA90196D-3F09-8B40-B9B3-BB0EDA66EAED}"/>
    <hyperlink ref="B599" r:id="rId598" tooltip="Serebii Dex Info" display="https://www.serebii.net/pokedex-bw/585.shtml" xr:uid="{DB14987F-373A-0848-9BE1-8E64AAB90947}"/>
    <hyperlink ref="B600" r:id="rId599" tooltip="Serebii Dex Info" display="https://www.serebii.net/pokedex-bw/586.shtml" xr:uid="{1D960CEE-0AA2-AB43-BAC5-ED66C172568F}"/>
    <hyperlink ref="B601" r:id="rId600" tooltip="Serebii Dex Info" display="https://www.serebii.net/pokedex-bw/587.shtml" xr:uid="{EEF30867-7683-8840-AFC2-CD72F6830060}"/>
    <hyperlink ref="B602" r:id="rId601" tooltip="Serebii Dex Info" display="https://www.serebii.net/pokedex-bw/588.shtml" xr:uid="{5F436197-1305-1245-AB31-1D9DD42FFF6C}"/>
    <hyperlink ref="B603" r:id="rId602" tooltip="Serebii Dex Info" display="https://www.serebii.net/pokedex-bw/589.shtml" xr:uid="{7D738AFC-5AB7-7B40-9592-58DB4BB73F11}"/>
    <hyperlink ref="B604" r:id="rId603" tooltip="Serebii Dex Info" display="https://www.serebii.net/pokedex-bw/590.shtml" xr:uid="{7141DC83-38DB-424D-911B-6BAF9F8565C0}"/>
    <hyperlink ref="B605" r:id="rId604" tooltip="Serebii Dex Info" display="https://www.serebii.net/pokedex-bw/591.shtml" xr:uid="{E0EA1CAD-A2FC-7449-AFC9-7E4DE794E09B}"/>
    <hyperlink ref="B606" r:id="rId605" tooltip="Serebii Dex Info" display="https://www.serebii.net/pokedex-bw/592.shtml" xr:uid="{EDB22E3F-29FB-0745-95E4-CACC98B1B926}"/>
    <hyperlink ref="B607" r:id="rId606" tooltip="Serebii Dex Info" display="https://www.serebii.net/pokedex-bw/593.shtml" xr:uid="{E9DD0A39-11C0-5C46-BA42-7D8E649AE3C8}"/>
    <hyperlink ref="B608" r:id="rId607" tooltip="Serebii Dex Info" display="https://www.serebii.net/pokedex-bw/594.shtml" xr:uid="{719BFC1E-51B5-D947-86E6-E3CDD113D11A}"/>
    <hyperlink ref="B609" r:id="rId608" tooltip="Serebii Dex Info" display="https://www.serebii.net/pokedex-bw/595.shtml" xr:uid="{B66AB6CA-5579-5A40-87DC-F0AC1895C152}"/>
    <hyperlink ref="B610" r:id="rId609" tooltip="Serebii Dex Info" display="https://www.serebii.net/pokedex-bw/596.shtml" xr:uid="{CF6F96EF-F5C9-D049-8E28-785D849C0DF2}"/>
    <hyperlink ref="B611" r:id="rId610" tooltip="Serebii Dex Info" display="https://www.serebii.net/pokedex-bw/597.shtml" xr:uid="{421E918A-6342-F648-B593-5FE0B76E3561}"/>
    <hyperlink ref="B612" r:id="rId611" tooltip="Serebii Dex Info" display="https://www.serebii.net/pokedex-bw/598.shtml" xr:uid="{5B38CA17-9151-3F41-9E27-E24CED912C75}"/>
    <hyperlink ref="B613" r:id="rId612" tooltip="Serebii Dex Info" display="https://www.serebii.net/pokedex-bw/599.shtml" xr:uid="{B688CA91-E954-A242-9884-73AA4DCA7991}"/>
    <hyperlink ref="B614" r:id="rId613" tooltip="Serebii Dex Info" display="https://www.serebii.net/pokedex-bw/600.shtml" xr:uid="{1FA73782-A85F-C347-8A25-6202F1B0A07B}"/>
    <hyperlink ref="B615" r:id="rId614" tooltip="Serebii Dex Info" display="https://www.serebii.net/pokedex-bw/601.shtml" xr:uid="{D0DE6A0D-84A4-734A-8AE7-4AFBCC631317}"/>
    <hyperlink ref="B616" r:id="rId615" tooltip="Serebii Dex Info" display="https://www.serebii.net/pokedex-bw/602.shtml" xr:uid="{30D192AE-6C35-474D-A6B3-2FA130887691}"/>
    <hyperlink ref="B617" r:id="rId616" tooltip="Serebii Dex Info" display="https://www.serebii.net/pokedex-bw/603.shtml" xr:uid="{3E0D6DE0-7F25-6C4B-9F61-BB224411106A}"/>
    <hyperlink ref="B618" r:id="rId617" tooltip="Serebii Dex Info" display="https://www.serebii.net/pokedex-bw/604.shtml" xr:uid="{61FFB8D1-C544-7241-BB1D-6F9130E0A0D5}"/>
    <hyperlink ref="B619" r:id="rId618" tooltip="Serebii Dex Info" display="https://www.serebii.net/pokedex-bw/605.shtml" xr:uid="{E29FE939-9A3F-9141-A246-EC6FEF27EF67}"/>
    <hyperlink ref="B620" r:id="rId619" tooltip="Serebii Dex Info" display="https://www.serebii.net/pokedex-bw/606.shtml" xr:uid="{E32E8935-FA80-3146-A0BD-9F21E3232AB6}"/>
    <hyperlink ref="B621" r:id="rId620" tooltip="Serebii Dex Info" display="https://www.serebii.net/pokedex-bw/607.shtml" xr:uid="{E2312D3E-2B00-3046-B43F-5E331181BF77}"/>
    <hyperlink ref="B622" r:id="rId621" tooltip="Serebii Dex Info" display="https://www.serebii.net/pokedex-bw/608.shtml" xr:uid="{D7ACBC3A-A383-1743-AB92-A41CF31962AD}"/>
    <hyperlink ref="B623" r:id="rId622" tooltip="Serebii Dex Info" display="https://www.serebii.net/pokedex-bw/609.shtml" xr:uid="{59FF4ED1-DAC4-7449-974D-B9BBF653045A}"/>
    <hyperlink ref="B624" r:id="rId623" tooltip="Serebii Dex Info" display="https://www.serebii.net/pokedex-bw/610.shtml" xr:uid="{D4CA5A1C-2B5C-B64D-9A64-81169B9956D1}"/>
    <hyperlink ref="B625" r:id="rId624" tooltip="Serebii Dex Info" display="https://www.serebii.net/pokedex-bw/611.shtml" xr:uid="{D6ED1420-3A6E-374C-8173-28AEFDA4341A}"/>
    <hyperlink ref="B626" r:id="rId625" tooltip="Serebii Dex Info" display="https://www.serebii.net/pokedex-bw/612.shtml" xr:uid="{B0686758-313C-0642-9B93-28F1374D709F}"/>
    <hyperlink ref="B627" r:id="rId626" tooltip="Serebii Dex Info" display="https://www.serebii.net/pokedex-bw/613.shtml" xr:uid="{C43B6373-BF61-1C40-827C-2CFE55D8B4F3}"/>
    <hyperlink ref="B628" r:id="rId627" tooltip="Serebii Dex Info" display="https://www.serebii.net/pokedex-bw/614.shtml" xr:uid="{F23F93D6-6761-404E-AF1A-FF8F5229F927}"/>
    <hyperlink ref="B629" r:id="rId628" tooltip="Serebii Dex Info" display="https://www.serebii.net/pokedex-bw/615.shtml" xr:uid="{F785FE6E-2CF1-2B44-8627-FBA551B175A9}"/>
    <hyperlink ref="B630" r:id="rId629" tooltip="Serebii Dex Info" display="https://www.serebii.net/pokedex-bw/616.shtml" xr:uid="{AD4E01EB-C935-6F4C-B612-0C041F804DE4}"/>
    <hyperlink ref="B631" r:id="rId630" tooltip="Serebii Dex Info" display="https://www.serebii.net/pokedex-bw/617.shtml" xr:uid="{846B1B93-0B4E-A345-98A9-6B328E4FB8A4}"/>
    <hyperlink ref="B632" r:id="rId631" tooltip="Serebii Dex Info" display="https://www.serebii.net/pokedex-bw/618.shtml" xr:uid="{209E751F-2DEB-F648-A4C7-9F3AE0250675}"/>
    <hyperlink ref="B633" r:id="rId632" tooltip="Serebii Dex Info" display="https://www.serebii.net/pokedex-bw/619.shtml" xr:uid="{E032CB74-B7C5-5D4E-9950-6ABD8D155B1E}"/>
    <hyperlink ref="B634" r:id="rId633" tooltip="Serebii Dex Info" display="https://www.serebii.net/pokedex-bw/620.shtml" xr:uid="{687FE49A-BD9B-2C4B-B7D7-AA403648CE72}"/>
    <hyperlink ref="B635" r:id="rId634" tooltip="Serebii Dex Info" display="https://www.serebii.net/pokedex-bw/621.shtml" xr:uid="{55D18983-A2CE-7C4D-89DC-4A30551C2A9B}"/>
    <hyperlink ref="B636" r:id="rId635" tooltip="Serebii Dex Info" display="https://www.serebii.net/pokedex-bw/622.shtml" xr:uid="{DB311BE0-BE55-5A42-90FB-16A6560B2B05}"/>
    <hyperlink ref="B637" r:id="rId636" tooltip="Serebii Dex Info" display="https://www.serebii.net/pokedex-bw/623.shtml" xr:uid="{FD176515-59F6-2B4E-B2A6-5CC1EEE02984}"/>
    <hyperlink ref="B638" r:id="rId637" tooltip="Serebii Dex Info" display="https://www.serebii.net/pokedex-bw/624.shtml" xr:uid="{21EA3493-17A6-6C41-82F8-59257A8A5EE9}"/>
    <hyperlink ref="B639" r:id="rId638" tooltip="Serebii Dex Info" display="https://www.serebii.net/pokedex-bw/625.shtml" xr:uid="{9139BF77-314F-D940-8AE1-DA8D1315D9B5}"/>
    <hyperlink ref="B640" r:id="rId639" tooltip="Serebii Dex Info" display="https://www.serebii.net/pokedex-bw/626.shtml" xr:uid="{5F23E1EA-29C4-FA46-94A2-570EA04BFB2A}"/>
    <hyperlink ref="B641" r:id="rId640" tooltip="Serebii Dex Info" display="https://www.serebii.net/pokedex-bw/627.shtml" xr:uid="{1AB58086-9171-2F4C-9EDF-2E145B2E1061}"/>
    <hyperlink ref="B642" r:id="rId641" tooltip="Serebii Dex Info" display="https://www.serebii.net/pokedex-bw/628.shtml" xr:uid="{78069CEB-042B-1747-9D5C-448762761DF3}"/>
    <hyperlink ref="B643" r:id="rId642" tooltip="Serebii Dex Info" display="https://www.serebii.net/pokedex-bw/629.shtml" xr:uid="{B7705499-8462-E343-A202-38219878BEA8}"/>
    <hyperlink ref="B644" r:id="rId643" tooltip="Serebii Dex Info" display="https://www.serebii.net/pokedex-bw/630.shtml" xr:uid="{63A9A83D-D84C-D44F-8269-DCF7609B06B8}"/>
    <hyperlink ref="B645" r:id="rId644" tooltip="Serebii Dex Info" display="https://www.serebii.net/pokedex-bw/631.shtml" xr:uid="{516E7513-7314-7049-9CF8-670AABD69A7F}"/>
    <hyperlink ref="B646" r:id="rId645" tooltip="Serebii Dex Info" display="https://www.serebii.net/pokedex-bw/632.shtml" xr:uid="{25019F0F-2427-6B4C-835C-1392E8811DE7}"/>
    <hyperlink ref="B647" r:id="rId646" tooltip="Serebii Dex Info" display="https://www.serebii.net/pokedex-bw/633.shtml" xr:uid="{C8005A4E-5F66-7743-A698-10722FCD3334}"/>
    <hyperlink ref="B648" r:id="rId647" tooltip="Serebii Dex Info" display="https://www.serebii.net/pokedex-bw/634.shtml" xr:uid="{6228CAC6-91C9-7D4D-9086-1A74ACCA50D8}"/>
    <hyperlink ref="B649" r:id="rId648" tooltip="Serebii Dex Info" display="https://www.serebii.net/pokedex-bw/635.shtml" xr:uid="{E7E0EE7D-6646-CA49-8D3D-53E1A295D209}"/>
    <hyperlink ref="B650" r:id="rId649" tooltip="Serebii Dex Info" display="https://www.serebii.net/pokedex-bw/636.shtml" xr:uid="{E153D0AC-A2BE-DE43-920F-195787710302}"/>
    <hyperlink ref="B651" r:id="rId650" tooltip="Serebii Dex Info" display="https://www.serebii.net/pokedex-bw/637.shtml" xr:uid="{19C5C8AC-22A7-1646-B525-94407774CC37}"/>
    <hyperlink ref="B652" r:id="rId651" tooltip="Serebii Dex Info" display="https://www.serebii.net/pokedex-bw/638.shtml" xr:uid="{48A4C419-BA5A-634F-8074-120023E99D1A}"/>
    <hyperlink ref="B653" r:id="rId652" tooltip="Serebii Dex Info" display="https://www.serebii.net/pokedex-bw/639.shtml" xr:uid="{722DAB0E-49CE-E048-AC33-5F8025814677}"/>
    <hyperlink ref="B654" r:id="rId653" tooltip="Serebii Dex Info" display="https://www.serebii.net/pokedex-bw/640.shtml" xr:uid="{6250E6C3-1BEA-5449-9DDC-E3492E9958A6}"/>
    <hyperlink ref="B655" r:id="rId654" tooltip="Serebii Dex Info" display="https://www.serebii.net/pokedex-bw/641.shtml" xr:uid="{5C487B4E-7F0B-1544-94C4-F7035EB08BCF}"/>
    <hyperlink ref="B656" r:id="rId655" tooltip="Serebii Dex Info" display="https://www.serebii.net/pokedex-bw/641.shtml" xr:uid="{BDB8A7D7-5929-BA4D-A482-0275EF82A6F7}"/>
    <hyperlink ref="B657" r:id="rId656" tooltip="Serebii Dex Info" display="https://www.serebii.net/pokedex-bw/642.shtml" xr:uid="{15F334DE-8F07-8C44-AD2E-C3FEA7456673}"/>
    <hyperlink ref="B658" r:id="rId657" tooltip="Serebii Dex Info" display="https://www.serebii.net/pokedex-bw/642.shtml" xr:uid="{C2FE6DB9-ED24-0447-B233-8C7BB7C78D19}"/>
    <hyperlink ref="B659" r:id="rId658" tooltip="Serebii Dex Info" display="https://www.serebii.net/pokedex-bw/643.shtml" xr:uid="{A65E4A39-7F7D-CB49-8B61-57BF09239AB5}"/>
    <hyperlink ref="B660" r:id="rId659" tooltip="Serebii Dex Info" display="https://www.serebii.net/pokedex-bw/644.shtml" xr:uid="{3909BA6F-71A8-5F4F-AB17-2CC52C02C001}"/>
    <hyperlink ref="B661" r:id="rId660" tooltip="Serebii Dex Info" display="https://www.serebii.net/pokedex-bw/645.shtml" xr:uid="{FA28DCEA-6470-A84D-970D-17BAF9CE9518}"/>
    <hyperlink ref="B662" r:id="rId661" tooltip="Serebii Dex Info" display="https://www.serebii.net/pokedex-bw/645.shtml" xr:uid="{0BC9F820-0BF5-524F-A041-66632BC04A94}"/>
    <hyperlink ref="B663" r:id="rId662" tooltip="Serebii Dex Info" display="https://www.serebii.net/pokedex-bw/646.shtml" xr:uid="{3A3B597A-C9D6-8340-A07C-4872899909EC}"/>
    <hyperlink ref="B664" r:id="rId663" tooltip="Serebii Dex Info" display="https://www.serebii.net/pokedex-bw/646.shtml" xr:uid="{4E18BF07-1F69-7A4D-9EB6-D2802B821E5C}"/>
    <hyperlink ref="B665" r:id="rId664" tooltip="Serebii Dex Info" display="https://www.serebii.net/pokedex-bw/646.shtml" xr:uid="{2B6D1833-F0F0-E245-9439-5A072FBEFD77}"/>
    <hyperlink ref="B666" r:id="rId665" tooltip="Serebii Dex Info" display="https://www.serebii.net/pokedex-bw/647.shtml" xr:uid="{C86348AF-7E8E-9648-8FF4-365E46C4BB19}"/>
    <hyperlink ref="B667" r:id="rId666" tooltip="Serebii Dex Info" display="https://www.serebii.net/pokedex-bw/648.shtml" xr:uid="{89EEE9AB-CB7A-3045-A56C-41238DFED47F}"/>
    <hyperlink ref="B668" r:id="rId667" tooltip="Serebii Dex Info" display="https://www.serebii.net/pokedex-bw/648.shtml" xr:uid="{E5F845D4-61E6-064A-9609-CBAE0C20AB31}"/>
    <hyperlink ref="B669" r:id="rId668" tooltip="Serebii Dex Info" display="https://www.serebii.net/pokedex-bw/649.shtml" xr:uid="{8E45768F-779D-0E42-8F05-BF49F1CBBD60}"/>
  </hyperlinks>
  <pageMargins left="0.7" right="0.7" top="0.75" bottom="0.75" header="0.3" footer="0.3"/>
  <tableParts count="1">
    <tablePart r:id="rId66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7795-3EFE-6943-8646-86A5F9E66BF8}">
  <sheetPr codeName="Sheet10">
    <tabColor rgb="FFCAFFCF"/>
  </sheetPr>
  <dimension ref="A1:W799"/>
  <sheetViews>
    <sheetView showGridLines="0" zoomScale="140" zoomScaleNormal="140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RowHeight="16" x14ac:dyDescent="0.2"/>
  <cols>
    <col min="1" max="1" width="10" bestFit="1" customWidth="1"/>
    <col min="2" max="2" width="29.33203125" customWidth="1"/>
    <col min="3" max="3" width="10.5" customWidth="1"/>
    <col min="6" max="6" width="11.33203125" customWidth="1"/>
    <col min="8" max="8" width="11.6640625" customWidth="1"/>
    <col min="9" max="9" width="12.83203125" customWidth="1"/>
    <col min="10" max="10" width="12.33203125" bestFit="1" customWidth="1"/>
    <col min="11" max="11" width="14.83203125" bestFit="1" customWidth="1"/>
  </cols>
  <sheetData>
    <row r="1" spans="1:23" ht="17" thickBot="1" x14ac:dyDescent="0.25">
      <c r="A1" s="4" t="s">
        <v>435</v>
      </c>
      <c r="B1" s="4" t="s">
        <v>48</v>
      </c>
      <c r="C1" s="4" t="s">
        <v>535</v>
      </c>
      <c r="D1" s="5" t="s">
        <v>1</v>
      </c>
      <c r="E1" s="6" t="s">
        <v>2</v>
      </c>
      <c r="F1" s="7" t="s">
        <v>3</v>
      </c>
      <c r="G1" s="8" t="s">
        <v>40</v>
      </c>
      <c r="H1" s="9" t="s">
        <v>36</v>
      </c>
      <c r="I1" s="10" t="s">
        <v>6</v>
      </c>
      <c r="J1" s="11" t="s">
        <v>1514</v>
      </c>
      <c r="K1" s="41" t="s">
        <v>1515</v>
      </c>
    </row>
    <row r="2" spans="1:23" ht="25" customHeight="1" thickTop="1" thickBot="1" x14ac:dyDescent="0.25">
      <c r="A2" s="27" t="s">
        <v>436</v>
      </c>
      <c r="B2" s="20" t="s">
        <v>50</v>
      </c>
      <c r="C2" s="28" t="str" cm="1">
        <f t="array" ref="C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" s="12">
        <v>45</v>
      </c>
      <c r="E2" s="13">
        <v>49</v>
      </c>
      <c r="F2" s="14">
        <v>49</v>
      </c>
      <c r="G2" s="15">
        <v>65</v>
      </c>
      <c r="H2" s="16">
        <v>65</v>
      </c>
      <c r="I2" s="17">
        <v>45</v>
      </c>
      <c r="J2" s="18">
        <f>SUM(BaseStatGenVI[[#This Row],[HP]:[Speed]])</f>
        <v>318</v>
      </c>
      <c r="K2" s="42">
        <f>AVERAGE(BaseStatGenVI[[#This Row],[HP]:[Speed]])</f>
        <v>53</v>
      </c>
      <c r="M2" s="25"/>
      <c r="N2" s="26"/>
      <c r="O2" s="22"/>
      <c r="P2" s="24"/>
      <c r="Q2" s="24"/>
      <c r="R2" s="24"/>
      <c r="S2" s="24"/>
      <c r="T2" s="24"/>
      <c r="U2" s="24"/>
      <c r="V2" s="24"/>
      <c r="W2" s="24"/>
    </row>
    <row r="3" spans="1:23" ht="25" customHeight="1" thickTop="1" thickBot="1" x14ac:dyDescent="0.25">
      <c r="A3" s="27" t="s">
        <v>437</v>
      </c>
      <c r="B3" s="20" t="s">
        <v>51</v>
      </c>
      <c r="C3" s="28" t="str" cm="1">
        <f t="array" ref="C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" s="12">
        <v>60</v>
      </c>
      <c r="E3" s="13">
        <v>62</v>
      </c>
      <c r="F3" s="14">
        <v>63</v>
      </c>
      <c r="G3" s="15">
        <v>80</v>
      </c>
      <c r="H3" s="16">
        <v>80</v>
      </c>
      <c r="I3" s="17">
        <v>60</v>
      </c>
      <c r="J3" s="18">
        <f>SUM(BaseStatGenVI[[#This Row],[HP]:[Speed]])</f>
        <v>405</v>
      </c>
      <c r="K3" s="42">
        <f>AVERAGE(BaseStatGenVI[[#This Row],[HP]:[Speed]])</f>
        <v>67.5</v>
      </c>
      <c r="M3" s="25"/>
      <c r="N3" s="26"/>
      <c r="O3" s="22"/>
      <c r="P3" s="24"/>
      <c r="Q3" s="24"/>
      <c r="R3" s="24"/>
      <c r="S3" s="24"/>
      <c r="T3" s="24"/>
      <c r="U3" s="24"/>
      <c r="V3" s="24"/>
      <c r="W3" s="24"/>
    </row>
    <row r="4" spans="1:23" ht="25" customHeight="1" thickTop="1" thickBot="1" x14ac:dyDescent="0.25">
      <c r="A4" s="27" t="s">
        <v>438</v>
      </c>
      <c r="B4" s="20" t="s">
        <v>52</v>
      </c>
      <c r="C4" s="28" t="str" cm="1">
        <f t="array" ref="C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" s="12">
        <v>80</v>
      </c>
      <c r="E4" s="13">
        <v>82</v>
      </c>
      <c r="F4" s="14">
        <v>83</v>
      </c>
      <c r="G4" s="15">
        <v>100</v>
      </c>
      <c r="H4" s="16">
        <v>100</v>
      </c>
      <c r="I4" s="17">
        <v>80</v>
      </c>
      <c r="J4" s="18">
        <f>SUM(BaseStatGenVI[[#This Row],[HP]:[Speed]])</f>
        <v>525</v>
      </c>
      <c r="K4" s="42">
        <f>AVERAGE(BaseStatGenVI[[#This Row],[HP]:[Speed]])</f>
        <v>87.5</v>
      </c>
      <c r="M4" s="25"/>
      <c r="N4" s="26"/>
      <c r="O4" s="22"/>
      <c r="P4" s="24"/>
      <c r="Q4" s="24"/>
      <c r="R4" s="24"/>
      <c r="S4" s="24"/>
      <c r="T4" s="24"/>
      <c r="U4" s="24"/>
      <c r="V4" s="24"/>
      <c r="W4" s="24"/>
    </row>
    <row r="5" spans="1:23" ht="25" customHeight="1" thickTop="1" thickBot="1" x14ac:dyDescent="0.25">
      <c r="A5" s="27" t="s">
        <v>438</v>
      </c>
      <c r="B5" s="20" t="s">
        <v>1516</v>
      </c>
      <c r="C5" s="28" t="str" cm="1">
        <f t="array" ref="C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" s="12">
        <v>80</v>
      </c>
      <c r="E5" s="13">
        <v>100</v>
      </c>
      <c r="F5" s="14">
        <v>123</v>
      </c>
      <c r="G5" s="15">
        <v>122</v>
      </c>
      <c r="H5" s="16">
        <v>120</v>
      </c>
      <c r="I5" s="17">
        <v>80</v>
      </c>
      <c r="J5" s="18">
        <f>SUM(BaseStatGenVI[[#This Row],[HP]:[Speed]])</f>
        <v>625</v>
      </c>
      <c r="K5" s="42">
        <f>AVERAGE(BaseStatGenVI[[#This Row],[HP]:[Speed]])</f>
        <v>104.16666666666667</v>
      </c>
      <c r="M5" s="25"/>
      <c r="N5" s="26"/>
      <c r="O5" s="22"/>
      <c r="P5" s="24"/>
      <c r="Q5" s="24"/>
      <c r="R5" s="24"/>
      <c r="S5" s="24"/>
      <c r="T5" s="24"/>
      <c r="U5" s="24"/>
      <c r="V5" s="24"/>
      <c r="W5" s="24"/>
    </row>
    <row r="6" spans="1:23" ht="25" customHeight="1" thickTop="1" thickBot="1" x14ac:dyDescent="0.25">
      <c r="A6" s="27" t="s">
        <v>439</v>
      </c>
      <c r="B6" s="20" t="s">
        <v>53</v>
      </c>
      <c r="C6" s="28" t="str" cm="1">
        <f t="array" ref="C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" s="12">
        <v>39</v>
      </c>
      <c r="E6" s="13">
        <v>52</v>
      </c>
      <c r="F6" s="14">
        <v>43</v>
      </c>
      <c r="G6" s="15">
        <v>60</v>
      </c>
      <c r="H6" s="16">
        <v>50</v>
      </c>
      <c r="I6" s="17">
        <v>65</v>
      </c>
      <c r="J6" s="18">
        <f>SUM(BaseStatGenVI[[#This Row],[HP]:[Speed]])</f>
        <v>309</v>
      </c>
      <c r="K6" s="42">
        <f>AVERAGE(BaseStatGenVI[[#This Row],[HP]:[Speed]])</f>
        <v>51.5</v>
      </c>
      <c r="M6" s="25"/>
      <c r="N6" s="26"/>
      <c r="O6" s="22"/>
      <c r="P6" s="24"/>
      <c r="Q6" s="24"/>
      <c r="R6" s="24"/>
      <c r="S6" s="24"/>
      <c r="T6" s="24"/>
      <c r="U6" s="24"/>
      <c r="V6" s="24"/>
      <c r="W6" s="24"/>
    </row>
    <row r="7" spans="1:23" ht="25" customHeight="1" thickTop="1" thickBot="1" x14ac:dyDescent="0.25">
      <c r="A7" s="27" t="s">
        <v>440</v>
      </c>
      <c r="B7" s="20" t="s">
        <v>54</v>
      </c>
      <c r="C7" s="28" t="str" cm="1">
        <f t="array" ref="C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" s="12">
        <v>58</v>
      </c>
      <c r="E7" s="13">
        <v>64</v>
      </c>
      <c r="F7" s="14">
        <v>58</v>
      </c>
      <c r="G7" s="15">
        <v>80</v>
      </c>
      <c r="H7" s="16">
        <v>65</v>
      </c>
      <c r="I7" s="17">
        <v>80</v>
      </c>
      <c r="J7" s="18">
        <f>SUM(BaseStatGenVI[[#This Row],[HP]:[Speed]])</f>
        <v>405</v>
      </c>
      <c r="K7" s="42">
        <f>AVERAGE(BaseStatGenVI[[#This Row],[HP]:[Speed]])</f>
        <v>67.5</v>
      </c>
      <c r="M7" s="25"/>
      <c r="N7" s="26"/>
      <c r="O7" s="22"/>
      <c r="P7" s="24"/>
      <c r="Q7" s="24"/>
      <c r="R7" s="24"/>
      <c r="S7" s="24"/>
      <c r="T7" s="24"/>
      <c r="U7" s="24"/>
      <c r="V7" s="24"/>
      <c r="W7" s="24"/>
    </row>
    <row r="8" spans="1:23" ht="25" customHeight="1" thickTop="1" thickBot="1" x14ac:dyDescent="0.25">
      <c r="A8" s="27" t="s">
        <v>441</v>
      </c>
      <c r="B8" s="20" t="s">
        <v>55</v>
      </c>
      <c r="C8" s="28" t="str" cm="1">
        <f t="array" ref="C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" s="12">
        <v>78</v>
      </c>
      <c r="E8" s="13">
        <v>84</v>
      </c>
      <c r="F8" s="14">
        <v>78</v>
      </c>
      <c r="G8" s="15">
        <v>109</v>
      </c>
      <c r="H8" s="16">
        <v>85</v>
      </c>
      <c r="I8" s="17">
        <v>100</v>
      </c>
      <c r="J8" s="18">
        <f>SUM(BaseStatGenVI[[#This Row],[HP]:[Speed]])</f>
        <v>534</v>
      </c>
      <c r="K8" s="42">
        <f>AVERAGE(BaseStatGenVI[[#This Row],[HP]:[Speed]])</f>
        <v>89</v>
      </c>
      <c r="M8" s="25"/>
      <c r="N8" s="26"/>
      <c r="O8" s="22"/>
      <c r="P8" s="24"/>
      <c r="Q8" s="24"/>
      <c r="R8" s="24"/>
      <c r="S8" s="24"/>
      <c r="T8" s="24"/>
      <c r="U8" s="24"/>
      <c r="V8" s="24"/>
      <c r="W8" s="24"/>
    </row>
    <row r="9" spans="1:23" ht="25" customHeight="1" thickTop="1" thickBot="1" x14ac:dyDescent="0.25">
      <c r="A9" s="27" t="s">
        <v>441</v>
      </c>
      <c r="B9" s="20" t="s">
        <v>1517</v>
      </c>
      <c r="C9" s="28" t="str" cm="1">
        <f t="array" ref="C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" s="12">
        <v>78</v>
      </c>
      <c r="E9" s="13">
        <v>130</v>
      </c>
      <c r="F9" s="14">
        <v>111</v>
      </c>
      <c r="G9" s="15">
        <v>130</v>
      </c>
      <c r="H9" s="16">
        <v>85</v>
      </c>
      <c r="I9" s="17">
        <v>100</v>
      </c>
      <c r="J9" s="18">
        <f>SUM(BaseStatGenVI[[#This Row],[HP]:[Speed]])</f>
        <v>634</v>
      </c>
      <c r="K9" s="42">
        <f>AVERAGE(BaseStatGenVI[[#This Row],[HP]:[Speed]])</f>
        <v>105.66666666666667</v>
      </c>
      <c r="M9" s="25"/>
      <c r="N9" s="26"/>
      <c r="O9" s="22"/>
      <c r="P9" s="24"/>
      <c r="Q9" s="24"/>
      <c r="R9" s="24"/>
      <c r="S9" s="24"/>
      <c r="T9" s="24"/>
      <c r="U9" s="24"/>
      <c r="V9" s="24"/>
      <c r="W9" s="24"/>
    </row>
    <row r="10" spans="1:23" ht="25" customHeight="1" thickTop="1" thickBot="1" x14ac:dyDescent="0.25">
      <c r="A10" s="27" t="s">
        <v>441</v>
      </c>
      <c r="B10" s="20" t="s">
        <v>1518</v>
      </c>
      <c r="C10" s="28" t="str" cm="1">
        <f t="array" ref="C1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" s="12">
        <v>78</v>
      </c>
      <c r="E10" s="13">
        <v>104</v>
      </c>
      <c r="F10" s="14">
        <v>78</v>
      </c>
      <c r="G10" s="15">
        <v>159</v>
      </c>
      <c r="H10" s="16">
        <v>115</v>
      </c>
      <c r="I10" s="17">
        <v>100</v>
      </c>
      <c r="J10" s="18">
        <f>SUM(BaseStatGenVI[[#This Row],[HP]:[Speed]])</f>
        <v>634</v>
      </c>
      <c r="K10" s="42">
        <f>AVERAGE(BaseStatGenVI[[#This Row],[HP]:[Speed]])</f>
        <v>105.66666666666667</v>
      </c>
      <c r="M10" s="25"/>
      <c r="N10" s="26"/>
      <c r="O10" s="22"/>
      <c r="P10" s="24"/>
      <c r="Q10" s="24"/>
      <c r="R10" s="24"/>
      <c r="S10" s="24"/>
      <c r="T10" s="24"/>
      <c r="U10" s="24"/>
      <c r="V10" s="24"/>
      <c r="W10" s="24"/>
    </row>
    <row r="11" spans="1:23" ht="25" customHeight="1" thickTop="1" thickBot="1" x14ac:dyDescent="0.25">
      <c r="A11" s="27" t="s">
        <v>442</v>
      </c>
      <c r="B11" s="20" t="s">
        <v>56</v>
      </c>
      <c r="C11" s="28" t="str" cm="1">
        <f t="array" ref="C1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" s="12">
        <v>44</v>
      </c>
      <c r="E11" s="13">
        <v>48</v>
      </c>
      <c r="F11" s="14">
        <v>65</v>
      </c>
      <c r="G11" s="15">
        <v>50</v>
      </c>
      <c r="H11" s="16">
        <v>64</v>
      </c>
      <c r="I11" s="17">
        <v>43</v>
      </c>
      <c r="J11" s="18">
        <f>SUM(BaseStatGenVI[[#This Row],[HP]:[Speed]])</f>
        <v>314</v>
      </c>
      <c r="K11" s="42">
        <f>AVERAGE(BaseStatGenVI[[#This Row],[HP]:[Speed]])</f>
        <v>52.333333333333336</v>
      </c>
      <c r="M11" s="25"/>
      <c r="N11" s="26"/>
      <c r="O11" s="22"/>
      <c r="P11" s="24"/>
      <c r="Q11" s="24"/>
      <c r="R11" s="24"/>
      <c r="S11" s="24"/>
      <c r="T11" s="24"/>
      <c r="U11" s="24"/>
      <c r="V11" s="24"/>
      <c r="W11" s="24"/>
    </row>
    <row r="12" spans="1:23" ht="25" customHeight="1" thickTop="1" thickBot="1" x14ac:dyDescent="0.25">
      <c r="A12" s="27" t="s">
        <v>443</v>
      </c>
      <c r="B12" s="20" t="s">
        <v>57</v>
      </c>
      <c r="C12" s="28" t="str" cm="1">
        <f t="array" ref="C1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" s="12">
        <v>59</v>
      </c>
      <c r="E12" s="13">
        <v>63</v>
      </c>
      <c r="F12" s="14">
        <v>80</v>
      </c>
      <c r="G12" s="15">
        <v>65</v>
      </c>
      <c r="H12" s="16">
        <v>80</v>
      </c>
      <c r="I12" s="17">
        <v>58</v>
      </c>
      <c r="J12" s="18">
        <f>SUM(BaseStatGenVI[[#This Row],[HP]:[Speed]])</f>
        <v>405</v>
      </c>
      <c r="K12" s="42">
        <f>AVERAGE(BaseStatGenVI[[#This Row],[HP]:[Speed]])</f>
        <v>67.5</v>
      </c>
      <c r="M12" s="25"/>
      <c r="N12" s="26"/>
      <c r="O12" s="22"/>
      <c r="P12" s="24"/>
      <c r="Q12" s="24"/>
      <c r="R12" s="24"/>
      <c r="S12" s="24"/>
      <c r="T12" s="24"/>
      <c r="U12" s="24"/>
      <c r="V12" s="24"/>
      <c r="W12" s="24"/>
    </row>
    <row r="13" spans="1:23" ht="25" customHeight="1" thickTop="1" thickBot="1" x14ac:dyDescent="0.25">
      <c r="A13" s="27" t="s">
        <v>444</v>
      </c>
      <c r="B13" s="20" t="s">
        <v>58</v>
      </c>
      <c r="C13" s="28" t="str" cm="1">
        <f t="array" ref="C1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" s="12">
        <v>79</v>
      </c>
      <c r="E13" s="13">
        <v>83</v>
      </c>
      <c r="F13" s="14">
        <v>100</v>
      </c>
      <c r="G13" s="15">
        <v>85</v>
      </c>
      <c r="H13" s="16">
        <v>105</v>
      </c>
      <c r="I13" s="17">
        <v>78</v>
      </c>
      <c r="J13" s="18">
        <f>SUM(BaseStatGenVI[[#This Row],[HP]:[Speed]])</f>
        <v>530</v>
      </c>
      <c r="K13" s="42">
        <f>AVERAGE(BaseStatGenVI[[#This Row],[HP]:[Speed]])</f>
        <v>88.333333333333329</v>
      </c>
      <c r="M13" s="25"/>
      <c r="N13" s="26"/>
      <c r="O13" s="22"/>
      <c r="P13" s="24"/>
      <c r="Q13" s="24"/>
      <c r="R13" s="24"/>
      <c r="S13" s="24"/>
      <c r="T13" s="24"/>
      <c r="U13" s="24"/>
      <c r="V13" s="24"/>
      <c r="W13" s="24"/>
    </row>
    <row r="14" spans="1:23" ht="25" customHeight="1" thickTop="1" thickBot="1" x14ac:dyDescent="0.25">
      <c r="A14" s="27" t="s">
        <v>444</v>
      </c>
      <c r="B14" s="20" t="s">
        <v>1519</v>
      </c>
      <c r="C14" s="28" t="str" cm="1">
        <f t="array" ref="C1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" s="12">
        <v>79</v>
      </c>
      <c r="E14" s="13">
        <v>103</v>
      </c>
      <c r="F14" s="14">
        <v>120</v>
      </c>
      <c r="G14" s="15">
        <v>135</v>
      </c>
      <c r="H14" s="16">
        <v>115</v>
      </c>
      <c r="I14" s="17">
        <v>78</v>
      </c>
      <c r="J14" s="18">
        <f>SUM(BaseStatGenVI[[#This Row],[HP]:[Speed]])</f>
        <v>630</v>
      </c>
      <c r="K14" s="42">
        <f>AVERAGE(BaseStatGenVI[[#This Row],[HP]:[Speed]])</f>
        <v>105</v>
      </c>
      <c r="M14" s="25"/>
      <c r="N14" s="26"/>
      <c r="O14" s="22"/>
      <c r="P14" s="24"/>
      <c r="Q14" s="24"/>
      <c r="R14" s="24"/>
      <c r="S14" s="24"/>
      <c r="T14" s="24"/>
      <c r="U14" s="24"/>
      <c r="V14" s="24"/>
      <c r="W14" s="24"/>
    </row>
    <row r="15" spans="1:23" ht="25" customHeight="1" thickTop="1" thickBot="1" x14ac:dyDescent="0.25">
      <c r="A15" s="27" t="s">
        <v>445</v>
      </c>
      <c r="B15" s="20" t="s">
        <v>59</v>
      </c>
      <c r="C15" s="28" t="str" cm="1">
        <f t="array" ref="C1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" s="12">
        <v>45</v>
      </c>
      <c r="E15" s="13">
        <v>30</v>
      </c>
      <c r="F15" s="14">
        <v>35</v>
      </c>
      <c r="G15" s="15">
        <v>20</v>
      </c>
      <c r="H15" s="16">
        <v>20</v>
      </c>
      <c r="I15" s="17">
        <v>45</v>
      </c>
      <c r="J15" s="18">
        <f>SUM(BaseStatGenVI[[#This Row],[HP]:[Speed]])</f>
        <v>195</v>
      </c>
      <c r="K15" s="42">
        <f>AVERAGE(BaseStatGenVI[[#This Row],[HP]:[Speed]])</f>
        <v>32.5</v>
      </c>
      <c r="M15" s="25"/>
      <c r="N15" s="26"/>
      <c r="O15" s="22"/>
      <c r="P15" s="24"/>
      <c r="Q15" s="24"/>
      <c r="R15" s="24"/>
      <c r="S15" s="24"/>
      <c r="T15" s="24"/>
      <c r="U15" s="24"/>
      <c r="V15" s="24"/>
      <c r="W15" s="24"/>
    </row>
    <row r="16" spans="1:23" ht="25" customHeight="1" thickTop="1" thickBot="1" x14ac:dyDescent="0.25">
      <c r="A16" s="27" t="s">
        <v>446</v>
      </c>
      <c r="B16" s="20" t="s">
        <v>60</v>
      </c>
      <c r="C16" s="28" t="str" cm="1">
        <f t="array" ref="C1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6" s="12">
        <v>50</v>
      </c>
      <c r="E16" s="13">
        <v>20</v>
      </c>
      <c r="F16" s="14">
        <v>55</v>
      </c>
      <c r="G16" s="15">
        <v>25</v>
      </c>
      <c r="H16" s="16">
        <v>25</v>
      </c>
      <c r="I16" s="17">
        <v>30</v>
      </c>
      <c r="J16" s="18">
        <f>SUM(BaseStatGenVI[[#This Row],[HP]:[Speed]])</f>
        <v>205</v>
      </c>
      <c r="K16" s="42">
        <f>AVERAGE(BaseStatGenVI[[#This Row],[HP]:[Speed]])</f>
        <v>34.166666666666664</v>
      </c>
      <c r="M16" s="25"/>
      <c r="N16" s="26"/>
      <c r="O16" s="22"/>
      <c r="P16" s="24"/>
      <c r="Q16" s="24"/>
      <c r="R16" s="24"/>
      <c r="S16" s="24"/>
      <c r="T16" s="24"/>
      <c r="U16" s="24"/>
      <c r="V16" s="24"/>
      <c r="W16" s="24"/>
    </row>
    <row r="17" spans="1:23" ht="25" customHeight="1" thickTop="1" thickBot="1" x14ac:dyDescent="0.25">
      <c r="A17" s="27" t="s">
        <v>447</v>
      </c>
      <c r="B17" s="20" t="s">
        <v>61</v>
      </c>
      <c r="C17" s="28" t="str" cm="1">
        <f t="array" ref="C1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7" s="12">
        <v>60</v>
      </c>
      <c r="E17" s="13">
        <v>45</v>
      </c>
      <c r="F17" s="14">
        <v>50</v>
      </c>
      <c r="G17" s="15">
        <v>90</v>
      </c>
      <c r="H17" s="16">
        <v>80</v>
      </c>
      <c r="I17" s="17">
        <v>70</v>
      </c>
      <c r="J17" s="18">
        <f>SUM(BaseStatGenVI[[#This Row],[HP]:[Speed]])</f>
        <v>395</v>
      </c>
      <c r="K17" s="42">
        <f>AVERAGE(BaseStatGenVI[[#This Row],[HP]:[Speed]])</f>
        <v>65.833333333333329</v>
      </c>
      <c r="M17" s="25"/>
      <c r="N17" s="26"/>
      <c r="O17" s="22"/>
      <c r="P17" s="24"/>
      <c r="Q17" s="24"/>
      <c r="R17" s="24"/>
      <c r="S17" s="24"/>
      <c r="T17" s="24"/>
      <c r="U17" s="24"/>
      <c r="V17" s="24"/>
      <c r="W17" s="24"/>
    </row>
    <row r="18" spans="1:23" ht="25" customHeight="1" thickTop="1" thickBot="1" x14ac:dyDescent="0.25">
      <c r="A18" s="27" t="s">
        <v>448</v>
      </c>
      <c r="B18" s="20" t="s">
        <v>62</v>
      </c>
      <c r="C18" s="28" t="str" cm="1">
        <f t="array" ref="C1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8" s="12">
        <v>40</v>
      </c>
      <c r="E18" s="13">
        <v>35</v>
      </c>
      <c r="F18" s="14">
        <v>30</v>
      </c>
      <c r="G18" s="15">
        <v>20</v>
      </c>
      <c r="H18" s="16">
        <v>20</v>
      </c>
      <c r="I18" s="17">
        <v>50</v>
      </c>
      <c r="J18" s="18">
        <f>SUM(BaseStatGenVI[[#This Row],[HP]:[Speed]])</f>
        <v>195</v>
      </c>
      <c r="K18" s="42">
        <f>AVERAGE(BaseStatGenVI[[#This Row],[HP]:[Speed]])</f>
        <v>32.5</v>
      </c>
      <c r="M18" s="25"/>
      <c r="N18" s="26"/>
      <c r="O18" s="22"/>
      <c r="P18" s="24"/>
      <c r="Q18" s="24"/>
      <c r="R18" s="24"/>
      <c r="S18" s="24"/>
      <c r="T18" s="24"/>
      <c r="U18" s="24"/>
      <c r="V18" s="24"/>
      <c r="W18" s="24"/>
    </row>
    <row r="19" spans="1:23" ht="25" customHeight="1" thickTop="1" thickBot="1" x14ac:dyDescent="0.25">
      <c r="A19" s="27" t="s">
        <v>449</v>
      </c>
      <c r="B19" s="20" t="s">
        <v>63</v>
      </c>
      <c r="C19" s="28" t="str" cm="1">
        <f t="array" ref="C1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9" s="12">
        <v>45</v>
      </c>
      <c r="E19" s="13">
        <v>25</v>
      </c>
      <c r="F19" s="14">
        <v>50</v>
      </c>
      <c r="G19" s="15">
        <v>25</v>
      </c>
      <c r="H19" s="16">
        <v>25</v>
      </c>
      <c r="I19" s="17">
        <v>35</v>
      </c>
      <c r="J19" s="18">
        <f>SUM(BaseStatGenVI[[#This Row],[HP]:[Speed]])</f>
        <v>205</v>
      </c>
      <c r="K19" s="42">
        <f>AVERAGE(BaseStatGenVI[[#This Row],[HP]:[Speed]])</f>
        <v>34.166666666666664</v>
      </c>
      <c r="M19" s="25"/>
      <c r="N19" s="26"/>
      <c r="O19" s="22"/>
      <c r="P19" s="24"/>
      <c r="Q19" s="24"/>
      <c r="R19" s="24"/>
      <c r="S19" s="24"/>
      <c r="T19" s="24"/>
      <c r="U19" s="24"/>
      <c r="V19" s="24"/>
      <c r="W19" s="24"/>
    </row>
    <row r="20" spans="1:23" ht="25" customHeight="1" thickTop="1" thickBot="1" x14ac:dyDescent="0.25">
      <c r="A20" s="27" t="s">
        <v>450</v>
      </c>
      <c r="B20" s="20" t="s">
        <v>64</v>
      </c>
      <c r="C20" s="28" t="str" cm="1">
        <f t="array" ref="C2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0" s="12">
        <v>65</v>
      </c>
      <c r="E20" s="13">
        <v>90</v>
      </c>
      <c r="F20" s="14">
        <v>40</v>
      </c>
      <c r="G20" s="15">
        <v>45</v>
      </c>
      <c r="H20" s="16">
        <v>80</v>
      </c>
      <c r="I20" s="17">
        <v>75</v>
      </c>
      <c r="J20" s="18">
        <f>SUM(BaseStatGenVI[[#This Row],[HP]:[Speed]])</f>
        <v>395</v>
      </c>
      <c r="K20" s="42">
        <f>AVERAGE(BaseStatGenVI[[#This Row],[HP]:[Speed]])</f>
        <v>65.833333333333329</v>
      </c>
      <c r="M20" s="25"/>
      <c r="N20" s="26"/>
      <c r="O20" s="22"/>
      <c r="P20" s="24"/>
      <c r="Q20" s="24"/>
      <c r="R20" s="24"/>
      <c r="S20" s="24"/>
      <c r="T20" s="24"/>
      <c r="U20" s="24"/>
      <c r="V20" s="24"/>
      <c r="W20" s="24"/>
    </row>
    <row r="21" spans="1:23" ht="25" customHeight="1" thickTop="1" thickBot="1" x14ac:dyDescent="0.25">
      <c r="A21" s="27" t="s">
        <v>450</v>
      </c>
      <c r="B21" s="20" t="s">
        <v>1520</v>
      </c>
      <c r="C21" s="28" t="str" cm="1">
        <f t="array" ref="C2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1" s="12">
        <v>65</v>
      </c>
      <c r="E21" s="13">
        <v>150</v>
      </c>
      <c r="F21" s="14">
        <v>40</v>
      </c>
      <c r="G21" s="15">
        <v>15</v>
      </c>
      <c r="H21" s="16">
        <v>80</v>
      </c>
      <c r="I21" s="17">
        <v>145</v>
      </c>
      <c r="J21" s="18">
        <f>SUM(BaseStatGenVI[[#This Row],[HP]:[Speed]])</f>
        <v>495</v>
      </c>
      <c r="K21" s="42">
        <f>AVERAGE(BaseStatGenVI[[#This Row],[HP]:[Speed]])</f>
        <v>82.5</v>
      </c>
      <c r="M21" s="25"/>
      <c r="N21" s="26"/>
      <c r="O21" s="22"/>
      <c r="P21" s="24"/>
      <c r="Q21" s="24"/>
      <c r="R21" s="24"/>
      <c r="S21" s="24"/>
      <c r="T21" s="24"/>
      <c r="U21" s="24"/>
      <c r="V21" s="24"/>
      <c r="W21" s="24"/>
    </row>
    <row r="22" spans="1:23" ht="25" customHeight="1" thickTop="1" thickBot="1" x14ac:dyDescent="0.25">
      <c r="A22" s="27" t="s">
        <v>451</v>
      </c>
      <c r="B22" s="20" t="s">
        <v>65</v>
      </c>
      <c r="C22" s="28" t="str" cm="1">
        <f t="array" ref="C2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2" s="12">
        <v>40</v>
      </c>
      <c r="E22" s="13">
        <v>45</v>
      </c>
      <c r="F22" s="14">
        <v>40</v>
      </c>
      <c r="G22" s="15">
        <v>35</v>
      </c>
      <c r="H22" s="16">
        <v>35</v>
      </c>
      <c r="I22" s="17">
        <v>56</v>
      </c>
      <c r="J22" s="18">
        <f>SUM(BaseStatGenVI[[#This Row],[HP]:[Speed]])</f>
        <v>251</v>
      </c>
      <c r="K22" s="42">
        <f>AVERAGE(BaseStatGenVI[[#This Row],[HP]:[Speed]])</f>
        <v>41.833333333333336</v>
      </c>
      <c r="M22" s="25"/>
      <c r="N22" s="26"/>
      <c r="O22" s="22"/>
      <c r="P22" s="24"/>
      <c r="Q22" s="24"/>
      <c r="R22" s="24"/>
      <c r="S22" s="24"/>
      <c r="T22" s="24"/>
      <c r="U22" s="24"/>
      <c r="V22" s="24"/>
      <c r="W22" s="24"/>
    </row>
    <row r="23" spans="1:23" ht="25" customHeight="1" thickTop="1" thickBot="1" x14ac:dyDescent="0.25">
      <c r="A23" s="27" t="s">
        <v>452</v>
      </c>
      <c r="B23" s="20" t="s">
        <v>66</v>
      </c>
      <c r="C23" s="28" t="str" cm="1">
        <f t="array" ref="C2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3" s="12">
        <v>63</v>
      </c>
      <c r="E23" s="13">
        <v>60</v>
      </c>
      <c r="F23" s="14">
        <v>55</v>
      </c>
      <c r="G23" s="15">
        <v>50</v>
      </c>
      <c r="H23" s="16">
        <v>50</v>
      </c>
      <c r="I23" s="17">
        <v>71</v>
      </c>
      <c r="J23" s="18">
        <f>SUM(BaseStatGenVI[[#This Row],[HP]:[Speed]])</f>
        <v>349</v>
      </c>
      <c r="K23" s="42">
        <f>AVERAGE(BaseStatGenVI[[#This Row],[HP]:[Speed]])</f>
        <v>58.166666666666664</v>
      </c>
      <c r="M23" s="25"/>
      <c r="N23" s="26"/>
      <c r="O23" s="22"/>
      <c r="P23" s="24"/>
      <c r="Q23" s="24"/>
      <c r="R23" s="24"/>
      <c r="S23" s="24"/>
      <c r="T23" s="24"/>
      <c r="U23" s="24"/>
      <c r="V23" s="24"/>
      <c r="W23" s="24"/>
    </row>
    <row r="24" spans="1:23" ht="25" customHeight="1" thickTop="1" thickBot="1" x14ac:dyDescent="0.25">
      <c r="A24" s="27" t="s">
        <v>453</v>
      </c>
      <c r="B24" s="20" t="s">
        <v>67</v>
      </c>
      <c r="C24" s="28" t="str" cm="1">
        <f t="array" ref="C2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4" s="12">
        <v>83</v>
      </c>
      <c r="E24" s="13">
        <v>80</v>
      </c>
      <c r="F24" s="14">
        <v>75</v>
      </c>
      <c r="G24" s="15">
        <v>70</v>
      </c>
      <c r="H24" s="16">
        <v>70</v>
      </c>
      <c r="I24" s="17">
        <v>101</v>
      </c>
      <c r="J24" s="18">
        <f>SUM(BaseStatGenVI[[#This Row],[HP]:[Speed]])</f>
        <v>479</v>
      </c>
      <c r="K24" s="42">
        <f>AVERAGE(BaseStatGenVI[[#This Row],[HP]:[Speed]])</f>
        <v>79.833333333333329</v>
      </c>
      <c r="M24" s="25"/>
      <c r="N24" s="26"/>
      <c r="O24" s="22"/>
      <c r="P24" s="24"/>
      <c r="Q24" s="24"/>
      <c r="R24" s="24"/>
      <c r="S24" s="24"/>
      <c r="T24" s="24"/>
      <c r="U24" s="24"/>
      <c r="V24" s="24"/>
      <c r="W24" s="24"/>
    </row>
    <row r="25" spans="1:23" ht="25" customHeight="1" thickTop="1" thickBot="1" x14ac:dyDescent="0.25">
      <c r="A25" s="27" t="s">
        <v>453</v>
      </c>
      <c r="B25" s="20" t="s">
        <v>1521</v>
      </c>
      <c r="C25" s="28" t="str" cm="1">
        <f t="array" ref="C2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5" s="12">
        <v>83</v>
      </c>
      <c r="E25" s="13">
        <v>80</v>
      </c>
      <c r="F25" s="14">
        <v>80</v>
      </c>
      <c r="G25" s="15">
        <v>135</v>
      </c>
      <c r="H25" s="16">
        <v>80</v>
      </c>
      <c r="I25" s="17">
        <v>121</v>
      </c>
      <c r="J25" s="18">
        <f>SUM(BaseStatGenVI[[#This Row],[HP]:[Speed]])</f>
        <v>579</v>
      </c>
      <c r="K25" s="42">
        <f>AVERAGE(BaseStatGenVI[[#This Row],[HP]:[Speed]])</f>
        <v>96.5</v>
      </c>
      <c r="M25" s="25"/>
      <c r="N25" s="26"/>
      <c r="O25" s="22"/>
      <c r="P25" s="24"/>
      <c r="Q25" s="24"/>
      <c r="R25" s="24"/>
      <c r="S25" s="24"/>
      <c r="T25" s="24"/>
      <c r="U25" s="24"/>
      <c r="V25" s="24"/>
      <c r="W25" s="24"/>
    </row>
    <row r="26" spans="1:23" ht="25" customHeight="1" thickTop="1" thickBot="1" x14ac:dyDescent="0.25">
      <c r="A26" s="27" t="s">
        <v>454</v>
      </c>
      <c r="B26" s="20" t="s">
        <v>68</v>
      </c>
      <c r="C26" s="28" t="str" cm="1">
        <f t="array" ref="C2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6" s="12">
        <v>30</v>
      </c>
      <c r="E26" s="13">
        <v>56</v>
      </c>
      <c r="F26" s="14">
        <v>35</v>
      </c>
      <c r="G26" s="15">
        <v>25</v>
      </c>
      <c r="H26" s="16">
        <v>35</v>
      </c>
      <c r="I26" s="17">
        <v>72</v>
      </c>
      <c r="J26" s="18">
        <f>SUM(BaseStatGenVI[[#This Row],[HP]:[Speed]])</f>
        <v>253</v>
      </c>
      <c r="K26" s="42">
        <f>AVERAGE(BaseStatGenVI[[#This Row],[HP]:[Speed]])</f>
        <v>42.166666666666664</v>
      </c>
      <c r="M26" s="25"/>
      <c r="N26" s="26"/>
      <c r="O26" s="22"/>
      <c r="P26" s="24"/>
      <c r="Q26" s="24"/>
      <c r="R26" s="24"/>
      <c r="S26" s="24"/>
      <c r="T26" s="24"/>
      <c r="U26" s="24"/>
      <c r="V26" s="24"/>
      <c r="W26" s="24"/>
    </row>
    <row r="27" spans="1:23" ht="25" customHeight="1" thickTop="1" thickBot="1" x14ac:dyDescent="0.25">
      <c r="A27" s="27" t="s">
        <v>455</v>
      </c>
      <c r="B27" s="20" t="s">
        <v>69</v>
      </c>
      <c r="C27" s="28" t="str" cm="1">
        <f t="array" ref="C2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7" s="12">
        <v>55</v>
      </c>
      <c r="E27" s="13">
        <v>81</v>
      </c>
      <c r="F27" s="14">
        <v>60</v>
      </c>
      <c r="G27" s="15">
        <v>50</v>
      </c>
      <c r="H27" s="16">
        <v>70</v>
      </c>
      <c r="I27" s="17">
        <v>97</v>
      </c>
      <c r="J27" s="18">
        <f>SUM(BaseStatGenVI[[#This Row],[HP]:[Speed]])</f>
        <v>413</v>
      </c>
      <c r="K27" s="42">
        <f>AVERAGE(BaseStatGenVI[[#This Row],[HP]:[Speed]])</f>
        <v>68.833333333333329</v>
      </c>
      <c r="M27" s="25"/>
      <c r="N27" s="26"/>
      <c r="O27" s="22"/>
      <c r="P27" s="24"/>
      <c r="Q27" s="24"/>
      <c r="R27" s="24"/>
      <c r="S27" s="24"/>
      <c r="T27" s="24"/>
      <c r="U27" s="24"/>
      <c r="V27" s="24"/>
      <c r="W27" s="24"/>
    </row>
    <row r="28" spans="1:23" ht="25" customHeight="1" thickTop="1" thickBot="1" x14ac:dyDescent="0.25">
      <c r="A28" s="27" t="s">
        <v>456</v>
      </c>
      <c r="B28" s="20" t="s">
        <v>70</v>
      </c>
      <c r="C28" s="28" t="str" cm="1">
        <f t="array" ref="C2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8" s="12">
        <v>40</v>
      </c>
      <c r="E28" s="13">
        <v>60</v>
      </c>
      <c r="F28" s="14">
        <v>30</v>
      </c>
      <c r="G28" s="15">
        <v>31</v>
      </c>
      <c r="H28" s="16">
        <v>31</v>
      </c>
      <c r="I28" s="17">
        <v>70</v>
      </c>
      <c r="J28" s="18">
        <f>SUM(BaseStatGenVI[[#This Row],[HP]:[Speed]])</f>
        <v>262</v>
      </c>
      <c r="K28" s="42">
        <f>AVERAGE(BaseStatGenVI[[#This Row],[HP]:[Speed]])</f>
        <v>43.666666666666664</v>
      </c>
      <c r="M28" s="25"/>
      <c r="N28" s="26"/>
      <c r="O28" s="22"/>
      <c r="P28" s="24"/>
      <c r="Q28" s="24"/>
      <c r="R28" s="24"/>
      <c r="S28" s="24"/>
      <c r="T28" s="24"/>
      <c r="U28" s="24"/>
      <c r="V28" s="24"/>
      <c r="W28" s="24"/>
    </row>
    <row r="29" spans="1:23" ht="25" customHeight="1" thickTop="1" thickBot="1" x14ac:dyDescent="0.25">
      <c r="A29" s="27" t="s">
        <v>457</v>
      </c>
      <c r="B29" s="20" t="s">
        <v>71</v>
      </c>
      <c r="C29" s="28" t="str" cm="1">
        <f t="array" ref="C2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29" s="12">
        <v>65</v>
      </c>
      <c r="E29" s="13">
        <v>90</v>
      </c>
      <c r="F29" s="14">
        <v>65</v>
      </c>
      <c r="G29" s="15">
        <v>61</v>
      </c>
      <c r="H29" s="16">
        <v>61</v>
      </c>
      <c r="I29" s="17">
        <v>100</v>
      </c>
      <c r="J29" s="18">
        <f>SUM(BaseStatGenVI[[#This Row],[HP]:[Speed]])</f>
        <v>442</v>
      </c>
      <c r="K29" s="42">
        <f>AVERAGE(BaseStatGenVI[[#This Row],[HP]:[Speed]])</f>
        <v>73.666666666666671</v>
      </c>
      <c r="M29" s="25"/>
      <c r="N29" s="26"/>
      <c r="O29" s="22"/>
      <c r="P29" s="24"/>
      <c r="Q29" s="24"/>
      <c r="R29" s="24"/>
      <c r="S29" s="24"/>
      <c r="T29" s="24"/>
      <c r="U29" s="24"/>
      <c r="V29" s="24"/>
      <c r="W29" s="24"/>
    </row>
    <row r="30" spans="1:23" ht="25" customHeight="1" thickTop="1" thickBot="1" x14ac:dyDescent="0.25">
      <c r="A30" s="27" t="s">
        <v>458</v>
      </c>
      <c r="B30" s="20" t="s">
        <v>72</v>
      </c>
      <c r="C30" s="28" t="str" cm="1">
        <f t="array" ref="C3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0" s="12">
        <v>35</v>
      </c>
      <c r="E30" s="13">
        <v>60</v>
      </c>
      <c r="F30" s="14">
        <v>44</v>
      </c>
      <c r="G30" s="15">
        <v>40</v>
      </c>
      <c r="H30" s="16">
        <v>54</v>
      </c>
      <c r="I30" s="17">
        <v>55</v>
      </c>
      <c r="J30" s="18">
        <f>SUM(BaseStatGenVI[[#This Row],[HP]:[Speed]])</f>
        <v>288</v>
      </c>
      <c r="K30" s="42">
        <f>AVERAGE(BaseStatGenVI[[#This Row],[HP]:[Speed]])</f>
        <v>48</v>
      </c>
      <c r="M30" s="25"/>
      <c r="N30" s="26"/>
      <c r="O30" s="22"/>
      <c r="P30" s="24"/>
      <c r="Q30" s="24"/>
      <c r="R30" s="24"/>
      <c r="S30" s="24"/>
      <c r="T30" s="24"/>
      <c r="U30" s="24"/>
      <c r="V30" s="24"/>
      <c r="W30" s="24"/>
    </row>
    <row r="31" spans="1:23" ht="25" customHeight="1" thickTop="1" thickBot="1" x14ac:dyDescent="0.25">
      <c r="A31" s="27" t="s">
        <v>459</v>
      </c>
      <c r="B31" s="20" t="s">
        <v>73</v>
      </c>
      <c r="C31" s="28" t="str" cm="1">
        <f t="array" ref="C3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1" s="12">
        <v>60</v>
      </c>
      <c r="E31" s="13">
        <v>85</v>
      </c>
      <c r="F31" s="14">
        <v>69</v>
      </c>
      <c r="G31" s="15">
        <v>65</v>
      </c>
      <c r="H31" s="16">
        <v>79</v>
      </c>
      <c r="I31" s="17">
        <v>80</v>
      </c>
      <c r="J31" s="18">
        <f>SUM(BaseStatGenVI[[#This Row],[HP]:[Speed]])</f>
        <v>438</v>
      </c>
      <c r="K31" s="42">
        <f>AVERAGE(BaseStatGenVI[[#This Row],[HP]:[Speed]])</f>
        <v>73</v>
      </c>
      <c r="M31" s="25"/>
      <c r="N31" s="26"/>
      <c r="O31" s="22"/>
      <c r="P31" s="24"/>
      <c r="Q31" s="24"/>
      <c r="R31" s="24"/>
      <c r="S31" s="24"/>
      <c r="T31" s="24"/>
      <c r="U31" s="24"/>
      <c r="V31" s="24"/>
      <c r="W31" s="24"/>
    </row>
    <row r="32" spans="1:23" ht="25" customHeight="1" thickTop="1" thickBot="1" x14ac:dyDescent="0.25">
      <c r="A32" s="27" t="s">
        <v>460</v>
      </c>
      <c r="B32" s="20" t="s">
        <v>74</v>
      </c>
      <c r="C32" s="28" t="str" cm="1">
        <f t="array" ref="C3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2" s="12">
        <v>35</v>
      </c>
      <c r="E32" s="13">
        <v>55</v>
      </c>
      <c r="F32" s="14">
        <v>40</v>
      </c>
      <c r="G32" s="15">
        <v>50</v>
      </c>
      <c r="H32" s="16">
        <v>50</v>
      </c>
      <c r="I32" s="17">
        <v>90</v>
      </c>
      <c r="J32" s="18">
        <f>SUM(BaseStatGenVI[[#This Row],[HP]:[Speed]])</f>
        <v>320</v>
      </c>
      <c r="K32" s="42">
        <f>AVERAGE(BaseStatGenVI[[#This Row],[HP]:[Speed]])</f>
        <v>53.333333333333336</v>
      </c>
      <c r="M32" s="25"/>
      <c r="N32" s="26"/>
      <c r="O32" s="22"/>
      <c r="P32" s="24"/>
      <c r="Q32" s="24"/>
      <c r="R32" s="24"/>
      <c r="S32" s="24"/>
      <c r="T32" s="24"/>
      <c r="U32" s="24"/>
      <c r="V32" s="24"/>
      <c r="W32" s="24"/>
    </row>
    <row r="33" spans="1:23" ht="25" customHeight="1" thickTop="1" thickBot="1" x14ac:dyDescent="0.25">
      <c r="A33" s="27" t="s">
        <v>461</v>
      </c>
      <c r="B33" s="20" t="s">
        <v>75</v>
      </c>
      <c r="C33" s="28" t="str" cm="1">
        <f t="array" ref="C3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3" s="12">
        <v>60</v>
      </c>
      <c r="E33" s="13">
        <v>90</v>
      </c>
      <c r="F33" s="14">
        <v>55</v>
      </c>
      <c r="G33" s="15">
        <v>90</v>
      </c>
      <c r="H33" s="16">
        <v>80</v>
      </c>
      <c r="I33" s="17">
        <v>110</v>
      </c>
      <c r="J33" s="18">
        <f>SUM(BaseStatGenVI[[#This Row],[HP]:[Speed]])</f>
        <v>485</v>
      </c>
      <c r="K33" s="42">
        <f>AVERAGE(BaseStatGenVI[[#This Row],[HP]:[Speed]])</f>
        <v>80.833333333333329</v>
      </c>
      <c r="M33" s="25"/>
      <c r="N33" s="26"/>
      <c r="O33" s="22"/>
      <c r="P33" s="24"/>
      <c r="Q33" s="24"/>
      <c r="R33" s="24"/>
      <c r="S33" s="24"/>
      <c r="T33" s="24"/>
      <c r="U33" s="24"/>
      <c r="V33" s="24"/>
      <c r="W33" s="24"/>
    </row>
    <row r="34" spans="1:23" ht="25" customHeight="1" thickTop="1" thickBot="1" x14ac:dyDescent="0.25">
      <c r="A34" s="27" t="s">
        <v>462</v>
      </c>
      <c r="B34" s="20" t="s">
        <v>76</v>
      </c>
      <c r="C34" s="28" t="str" cm="1">
        <f t="array" ref="C3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4" s="12">
        <v>50</v>
      </c>
      <c r="E34" s="13">
        <v>75</v>
      </c>
      <c r="F34" s="14">
        <v>85</v>
      </c>
      <c r="G34" s="15">
        <v>20</v>
      </c>
      <c r="H34" s="16">
        <v>30</v>
      </c>
      <c r="I34" s="17">
        <v>40</v>
      </c>
      <c r="J34" s="18">
        <f>SUM(BaseStatGenVI[[#This Row],[HP]:[Speed]])</f>
        <v>300</v>
      </c>
      <c r="K34" s="42">
        <f>AVERAGE(BaseStatGenVI[[#This Row],[HP]:[Speed]])</f>
        <v>50</v>
      </c>
      <c r="M34" s="25"/>
      <c r="N34" s="26"/>
      <c r="O34" s="22"/>
      <c r="P34" s="24"/>
      <c r="Q34" s="24"/>
      <c r="R34" s="24"/>
      <c r="S34" s="24"/>
      <c r="T34" s="24"/>
      <c r="U34" s="24"/>
      <c r="V34" s="24"/>
      <c r="W34" s="24"/>
    </row>
    <row r="35" spans="1:23" ht="25" customHeight="1" thickTop="1" thickBot="1" x14ac:dyDescent="0.25">
      <c r="A35" s="27" t="s">
        <v>463</v>
      </c>
      <c r="B35" s="20" t="s">
        <v>77</v>
      </c>
      <c r="C35" s="28" t="str" cm="1">
        <f t="array" ref="C3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5" s="12">
        <v>75</v>
      </c>
      <c r="E35" s="13">
        <v>100</v>
      </c>
      <c r="F35" s="14">
        <v>110</v>
      </c>
      <c r="G35" s="15">
        <v>45</v>
      </c>
      <c r="H35" s="16">
        <v>55</v>
      </c>
      <c r="I35" s="17">
        <v>65</v>
      </c>
      <c r="J35" s="18">
        <f>SUM(BaseStatGenVI[[#This Row],[HP]:[Speed]])</f>
        <v>450</v>
      </c>
      <c r="K35" s="42">
        <f>AVERAGE(BaseStatGenVI[[#This Row],[HP]:[Speed]])</f>
        <v>75</v>
      </c>
      <c r="M35" s="25"/>
      <c r="N35" s="26"/>
      <c r="O35" s="22"/>
      <c r="P35" s="24"/>
      <c r="Q35" s="24"/>
      <c r="R35" s="24"/>
      <c r="S35" s="24"/>
      <c r="T35" s="24"/>
      <c r="U35" s="24"/>
      <c r="V35" s="24"/>
      <c r="W35" s="24"/>
    </row>
    <row r="36" spans="1:23" ht="25" customHeight="1" thickTop="1" thickBot="1" x14ac:dyDescent="0.25">
      <c r="A36" s="27" t="s">
        <v>464</v>
      </c>
      <c r="B36" s="20" t="s">
        <v>78</v>
      </c>
      <c r="C36" s="28" t="str" cm="1">
        <f t="array" ref="C3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6" s="12">
        <v>55</v>
      </c>
      <c r="E36" s="13">
        <v>47</v>
      </c>
      <c r="F36" s="14">
        <v>52</v>
      </c>
      <c r="G36" s="15">
        <v>40</v>
      </c>
      <c r="H36" s="16">
        <v>40</v>
      </c>
      <c r="I36" s="17">
        <v>41</v>
      </c>
      <c r="J36" s="18">
        <f>SUM(BaseStatGenVI[[#This Row],[HP]:[Speed]])</f>
        <v>275</v>
      </c>
      <c r="K36" s="42">
        <f>AVERAGE(BaseStatGenVI[[#This Row],[HP]:[Speed]])</f>
        <v>45.833333333333336</v>
      </c>
      <c r="M36" s="25"/>
      <c r="N36" s="26"/>
      <c r="O36" s="22"/>
      <c r="P36" s="24"/>
      <c r="Q36" s="24"/>
      <c r="R36" s="24"/>
      <c r="S36" s="24"/>
      <c r="T36" s="24"/>
      <c r="U36" s="24"/>
      <c r="V36" s="24"/>
      <c r="W36" s="24"/>
    </row>
    <row r="37" spans="1:23" ht="25" customHeight="1" thickTop="1" thickBot="1" x14ac:dyDescent="0.25">
      <c r="A37" s="27" t="s">
        <v>465</v>
      </c>
      <c r="B37" s="20" t="s">
        <v>79</v>
      </c>
      <c r="C37" s="28" t="str" cm="1">
        <f t="array" ref="C3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7" s="12">
        <v>70</v>
      </c>
      <c r="E37" s="13">
        <v>62</v>
      </c>
      <c r="F37" s="14">
        <v>67</v>
      </c>
      <c r="G37" s="15">
        <v>55</v>
      </c>
      <c r="H37" s="16">
        <v>55</v>
      </c>
      <c r="I37" s="17">
        <v>56</v>
      </c>
      <c r="J37" s="18">
        <f>SUM(BaseStatGenVI[[#This Row],[HP]:[Speed]])</f>
        <v>365</v>
      </c>
      <c r="K37" s="42">
        <f>AVERAGE(BaseStatGenVI[[#This Row],[HP]:[Speed]])</f>
        <v>60.833333333333336</v>
      </c>
      <c r="M37" s="25"/>
      <c r="N37" s="26"/>
      <c r="O37" s="22"/>
      <c r="P37" s="24"/>
      <c r="Q37" s="24"/>
      <c r="R37" s="24"/>
      <c r="S37" s="24"/>
      <c r="T37" s="24"/>
      <c r="U37" s="24"/>
      <c r="V37" s="24"/>
      <c r="W37" s="24"/>
    </row>
    <row r="38" spans="1:23" ht="25" customHeight="1" thickTop="1" thickBot="1" x14ac:dyDescent="0.25">
      <c r="A38" s="27" t="s">
        <v>466</v>
      </c>
      <c r="B38" s="20" t="s">
        <v>80</v>
      </c>
      <c r="C38" s="28" t="str" cm="1">
        <f t="array" ref="C3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8" s="12">
        <v>90</v>
      </c>
      <c r="E38" s="13">
        <v>92</v>
      </c>
      <c r="F38" s="14">
        <v>87</v>
      </c>
      <c r="G38" s="15">
        <v>75</v>
      </c>
      <c r="H38" s="16">
        <v>85</v>
      </c>
      <c r="I38" s="17">
        <v>76</v>
      </c>
      <c r="J38" s="18">
        <f>SUM(BaseStatGenVI[[#This Row],[HP]:[Speed]])</f>
        <v>505</v>
      </c>
      <c r="K38" s="42">
        <f>AVERAGE(BaseStatGenVI[[#This Row],[HP]:[Speed]])</f>
        <v>84.166666666666671</v>
      </c>
      <c r="M38" s="25"/>
      <c r="N38" s="26"/>
      <c r="O38" s="22"/>
      <c r="P38" s="24"/>
      <c r="Q38" s="24"/>
      <c r="R38" s="24"/>
      <c r="S38" s="24"/>
      <c r="T38" s="24"/>
      <c r="U38" s="24"/>
      <c r="V38" s="24"/>
      <c r="W38" s="24"/>
    </row>
    <row r="39" spans="1:23" ht="25" customHeight="1" thickTop="1" thickBot="1" x14ac:dyDescent="0.25">
      <c r="A39" s="27" t="s">
        <v>467</v>
      </c>
      <c r="B39" s="20" t="s">
        <v>424</v>
      </c>
      <c r="C39" s="28" t="str" cm="1">
        <f t="array" ref="C3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39" s="12">
        <v>46</v>
      </c>
      <c r="E39" s="13">
        <v>57</v>
      </c>
      <c r="F39" s="14">
        <v>40</v>
      </c>
      <c r="G39" s="15">
        <v>40</v>
      </c>
      <c r="H39" s="16">
        <v>40</v>
      </c>
      <c r="I39" s="17">
        <v>50</v>
      </c>
      <c r="J39" s="18">
        <f>SUM(BaseStatGenVI[[#This Row],[HP]:[Speed]])</f>
        <v>273</v>
      </c>
      <c r="K39" s="42">
        <f>AVERAGE(BaseStatGenVI[[#This Row],[HP]:[Speed]])</f>
        <v>45.5</v>
      </c>
      <c r="M39" s="25"/>
      <c r="N39" s="26"/>
      <c r="O39" s="22"/>
      <c r="P39" s="24"/>
      <c r="Q39" s="24"/>
      <c r="R39" s="24"/>
      <c r="S39" s="24"/>
      <c r="T39" s="24"/>
      <c r="U39" s="24"/>
      <c r="V39" s="24"/>
      <c r="W39" s="24"/>
    </row>
    <row r="40" spans="1:23" ht="25" customHeight="1" thickTop="1" thickBot="1" x14ac:dyDescent="0.25">
      <c r="A40" s="27" t="s">
        <v>468</v>
      </c>
      <c r="B40" s="20" t="s">
        <v>82</v>
      </c>
      <c r="C40" s="28" t="str" cm="1">
        <f t="array" ref="C4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0" s="12">
        <v>61</v>
      </c>
      <c r="E40" s="13">
        <v>72</v>
      </c>
      <c r="F40" s="14">
        <v>57</v>
      </c>
      <c r="G40" s="15">
        <v>55</v>
      </c>
      <c r="H40" s="16">
        <v>55</v>
      </c>
      <c r="I40" s="17">
        <v>65</v>
      </c>
      <c r="J40" s="18">
        <f>SUM(BaseStatGenVI[[#This Row],[HP]:[Speed]])</f>
        <v>365</v>
      </c>
      <c r="K40" s="42">
        <f>AVERAGE(BaseStatGenVI[[#This Row],[HP]:[Speed]])</f>
        <v>60.833333333333336</v>
      </c>
      <c r="M40" s="25"/>
      <c r="N40" s="26"/>
      <c r="O40" s="22"/>
      <c r="P40" s="24"/>
      <c r="Q40" s="24"/>
      <c r="R40" s="24"/>
      <c r="S40" s="24"/>
      <c r="T40" s="24"/>
      <c r="U40" s="24"/>
      <c r="V40" s="24"/>
      <c r="W40" s="24"/>
    </row>
    <row r="41" spans="1:23" ht="25" customHeight="1" thickTop="1" thickBot="1" x14ac:dyDescent="0.25">
      <c r="A41" s="27" t="s">
        <v>469</v>
      </c>
      <c r="B41" s="20" t="s">
        <v>83</v>
      </c>
      <c r="C41" s="28" t="str" cm="1">
        <f t="array" ref="C4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1" s="12">
        <v>81</v>
      </c>
      <c r="E41" s="13">
        <v>102</v>
      </c>
      <c r="F41" s="14">
        <v>77</v>
      </c>
      <c r="G41" s="15">
        <v>85</v>
      </c>
      <c r="H41" s="16">
        <v>75</v>
      </c>
      <c r="I41" s="17">
        <v>85</v>
      </c>
      <c r="J41" s="18">
        <f>SUM(BaseStatGenVI[[#This Row],[HP]:[Speed]])</f>
        <v>505</v>
      </c>
      <c r="K41" s="42">
        <f>AVERAGE(BaseStatGenVI[[#This Row],[HP]:[Speed]])</f>
        <v>84.166666666666671</v>
      </c>
      <c r="M41" s="25"/>
      <c r="N41" s="26"/>
      <c r="O41" s="22"/>
      <c r="P41" s="24"/>
      <c r="Q41" s="24"/>
      <c r="R41" s="24"/>
      <c r="S41" s="24"/>
      <c r="T41" s="24"/>
      <c r="U41" s="24"/>
      <c r="V41" s="24"/>
      <c r="W41" s="24"/>
    </row>
    <row r="42" spans="1:23" ht="25" customHeight="1" thickTop="1" thickBot="1" x14ac:dyDescent="0.25">
      <c r="A42" s="27" t="s">
        <v>470</v>
      </c>
      <c r="B42" s="20" t="s">
        <v>84</v>
      </c>
      <c r="C42" s="28" t="str" cm="1">
        <f t="array" ref="C4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2" s="12">
        <v>70</v>
      </c>
      <c r="E42" s="13">
        <v>45</v>
      </c>
      <c r="F42" s="14">
        <v>48</v>
      </c>
      <c r="G42" s="15">
        <v>60</v>
      </c>
      <c r="H42" s="16">
        <v>65</v>
      </c>
      <c r="I42" s="17">
        <v>35</v>
      </c>
      <c r="J42" s="18">
        <f>SUM(BaseStatGenVI[[#This Row],[HP]:[Speed]])</f>
        <v>323</v>
      </c>
      <c r="K42" s="42">
        <f>AVERAGE(BaseStatGenVI[[#This Row],[HP]:[Speed]])</f>
        <v>53.833333333333336</v>
      </c>
      <c r="M42" s="25"/>
      <c r="N42" s="26"/>
      <c r="O42" s="22"/>
      <c r="P42" s="24"/>
      <c r="Q42" s="24"/>
      <c r="R42" s="24"/>
      <c r="S42" s="24"/>
      <c r="T42" s="24"/>
      <c r="U42" s="24"/>
      <c r="V42" s="24"/>
      <c r="W42" s="24"/>
    </row>
    <row r="43" spans="1:23" ht="25" customHeight="1" thickTop="1" thickBot="1" x14ac:dyDescent="0.25">
      <c r="A43" s="27" t="s">
        <v>471</v>
      </c>
      <c r="B43" s="20" t="s">
        <v>85</v>
      </c>
      <c r="C43" s="28" t="str" cm="1">
        <f t="array" ref="C4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3" s="12">
        <v>95</v>
      </c>
      <c r="E43" s="13">
        <v>70</v>
      </c>
      <c r="F43" s="14">
        <v>73</v>
      </c>
      <c r="G43" s="15">
        <v>95</v>
      </c>
      <c r="H43" s="16">
        <v>90</v>
      </c>
      <c r="I43" s="17">
        <v>60</v>
      </c>
      <c r="J43" s="18">
        <f>SUM(BaseStatGenVI[[#This Row],[HP]:[Speed]])</f>
        <v>483</v>
      </c>
      <c r="K43" s="42">
        <f>AVERAGE(BaseStatGenVI[[#This Row],[HP]:[Speed]])</f>
        <v>80.5</v>
      </c>
      <c r="M43" s="25"/>
      <c r="N43" s="26"/>
      <c r="O43" s="22"/>
      <c r="P43" s="24"/>
      <c r="Q43" s="24"/>
      <c r="R43" s="24"/>
      <c r="S43" s="24"/>
      <c r="T43" s="24"/>
      <c r="U43" s="24"/>
      <c r="V43" s="24"/>
      <c r="W43" s="24"/>
    </row>
    <row r="44" spans="1:23" ht="25" customHeight="1" thickTop="1" thickBot="1" x14ac:dyDescent="0.25">
      <c r="A44" s="27" t="s">
        <v>472</v>
      </c>
      <c r="B44" s="20" t="s">
        <v>86</v>
      </c>
      <c r="C44" s="28" t="str" cm="1">
        <f t="array" ref="C4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4" s="12">
        <v>38</v>
      </c>
      <c r="E44" s="13">
        <v>41</v>
      </c>
      <c r="F44" s="14">
        <v>40</v>
      </c>
      <c r="G44" s="15">
        <v>50</v>
      </c>
      <c r="H44" s="16">
        <v>65</v>
      </c>
      <c r="I44" s="17">
        <v>65</v>
      </c>
      <c r="J44" s="18">
        <f>SUM(BaseStatGenVI[[#This Row],[HP]:[Speed]])</f>
        <v>299</v>
      </c>
      <c r="K44" s="42">
        <f>AVERAGE(BaseStatGenVI[[#This Row],[HP]:[Speed]])</f>
        <v>49.833333333333336</v>
      </c>
      <c r="M44" s="25"/>
      <c r="N44" s="26"/>
      <c r="O44" s="22"/>
      <c r="P44" s="24"/>
      <c r="Q44" s="24"/>
      <c r="R44" s="24"/>
      <c r="S44" s="24"/>
      <c r="T44" s="24"/>
      <c r="U44" s="24"/>
      <c r="V44" s="24"/>
      <c r="W44" s="24"/>
    </row>
    <row r="45" spans="1:23" ht="25" customHeight="1" thickTop="1" thickBot="1" x14ac:dyDescent="0.25">
      <c r="A45" s="27" t="s">
        <v>473</v>
      </c>
      <c r="B45" s="20" t="s">
        <v>87</v>
      </c>
      <c r="C45" s="28" t="str" cm="1">
        <f t="array" ref="C4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5" s="12">
        <v>73</v>
      </c>
      <c r="E45" s="13">
        <v>76</v>
      </c>
      <c r="F45" s="14">
        <v>75</v>
      </c>
      <c r="G45" s="15">
        <v>81</v>
      </c>
      <c r="H45" s="16">
        <v>100</v>
      </c>
      <c r="I45" s="17">
        <v>100</v>
      </c>
      <c r="J45" s="18">
        <f>SUM(BaseStatGenVI[[#This Row],[HP]:[Speed]])</f>
        <v>505</v>
      </c>
      <c r="K45" s="42">
        <f>AVERAGE(BaseStatGenVI[[#This Row],[HP]:[Speed]])</f>
        <v>84.166666666666671</v>
      </c>
      <c r="M45" s="25"/>
      <c r="N45" s="26"/>
      <c r="O45" s="22"/>
      <c r="P45" s="24"/>
      <c r="Q45" s="24"/>
      <c r="R45" s="24"/>
      <c r="S45" s="24"/>
      <c r="T45" s="24"/>
      <c r="U45" s="24"/>
      <c r="V45" s="24"/>
      <c r="W45" s="24"/>
    </row>
    <row r="46" spans="1:23" ht="25" customHeight="1" thickTop="1" thickBot="1" x14ac:dyDescent="0.25">
      <c r="A46" s="27" t="s">
        <v>474</v>
      </c>
      <c r="B46" s="20" t="s">
        <v>88</v>
      </c>
      <c r="C46" s="28" t="str" cm="1">
        <f t="array" ref="C4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6" s="12">
        <v>115</v>
      </c>
      <c r="E46" s="13">
        <v>45</v>
      </c>
      <c r="F46" s="14">
        <v>20</v>
      </c>
      <c r="G46" s="15">
        <v>45</v>
      </c>
      <c r="H46" s="16">
        <v>25</v>
      </c>
      <c r="I46" s="17">
        <v>20</v>
      </c>
      <c r="J46" s="18">
        <f>SUM(BaseStatGenVI[[#This Row],[HP]:[Speed]])</f>
        <v>270</v>
      </c>
      <c r="K46" s="42">
        <f>AVERAGE(BaseStatGenVI[[#This Row],[HP]:[Speed]])</f>
        <v>45</v>
      </c>
      <c r="M46" s="25"/>
      <c r="N46" s="26"/>
      <c r="O46" s="22"/>
      <c r="P46" s="24"/>
      <c r="Q46" s="24"/>
      <c r="R46" s="24"/>
      <c r="S46" s="24"/>
      <c r="T46" s="24"/>
      <c r="U46" s="24"/>
      <c r="V46" s="24"/>
      <c r="W46" s="24"/>
    </row>
    <row r="47" spans="1:23" ht="25" customHeight="1" thickTop="1" thickBot="1" x14ac:dyDescent="0.25">
      <c r="A47" s="27" t="s">
        <v>475</v>
      </c>
      <c r="B47" s="20" t="s">
        <v>89</v>
      </c>
      <c r="C47" s="28" t="str" cm="1">
        <f t="array" ref="C4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7" s="12">
        <v>140</v>
      </c>
      <c r="E47" s="13">
        <v>70</v>
      </c>
      <c r="F47" s="14">
        <v>45</v>
      </c>
      <c r="G47" s="15">
        <v>85</v>
      </c>
      <c r="H47" s="16">
        <v>50</v>
      </c>
      <c r="I47" s="17">
        <v>45</v>
      </c>
      <c r="J47" s="18">
        <f>SUM(BaseStatGenVI[[#This Row],[HP]:[Speed]])</f>
        <v>435</v>
      </c>
      <c r="K47" s="42">
        <f>AVERAGE(BaseStatGenVI[[#This Row],[HP]:[Speed]])</f>
        <v>72.5</v>
      </c>
      <c r="M47" s="25"/>
      <c r="N47" s="26"/>
      <c r="O47" s="22"/>
      <c r="P47" s="24"/>
      <c r="Q47" s="24"/>
      <c r="R47" s="24"/>
      <c r="S47" s="24"/>
      <c r="T47" s="24"/>
      <c r="U47" s="24"/>
      <c r="V47" s="24"/>
      <c r="W47" s="24"/>
    </row>
    <row r="48" spans="1:23" ht="25" customHeight="1" thickTop="1" thickBot="1" x14ac:dyDescent="0.25">
      <c r="A48" s="27" t="s">
        <v>476</v>
      </c>
      <c r="B48" s="20" t="s">
        <v>90</v>
      </c>
      <c r="C48" s="28" t="str" cm="1">
        <f t="array" ref="C4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8" s="12">
        <v>40</v>
      </c>
      <c r="E48" s="13">
        <v>45</v>
      </c>
      <c r="F48" s="14">
        <v>35</v>
      </c>
      <c r="G48" s="15">
        <v>30</v>
      </c>
      <c r="H48" s="16">
        <v>40</v>
      </c>
      <c r="I48" s="17">
        <v>55</v>
      </c>
      <c r="J48" s="18">
        <f>SUM(BaseStatGenVI[[#This Row],[HP]:[Speed]])</f>
        <v>245</v>
      </c>
      <c r="K48" s="42">
        <f>AVERAGE(BaseStatGenVI[[#This Row],[HP]:[Speed]])</f>
        <v>40.833333333333336</v>
      </c>
      <c r="M48" s="25"/>
      <c r="N48" s="26"/>
      <c r="O48" s="22"/>
      <c r="P48" s="24"/>
      <c r="Q48" s="24"/>
      <c r="R48" s="24"/>
      <c r="S48" s="24"/>
      <c r="T48" s="24"/>
      <c r="U48" s="24"/>
      <c r="V48" s="24"/>
      <c r="W48" s="24"/>
    </row>
    <row r="49" spans="1:23" ht="25" customHeight="1" thickTop="1" thickBot="1" x14ac:dyDescent="0.25">
      <c r="A49" s="27" t="s">
        <v>477</v>
      </c>
      <c r="B49" s="20" t="s">
        <v>91</v>
      </c>
      <c r="C49" s="28" t="str" cm="1">
        <f t="array" ref="C4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49" s="12">
        <v>75</v>
      </c>
      <c r="E49" s="13">
        <v>80</v>
      </c>
      <c r="F49" s="14">
        <v>70</v>
      </c>
      <c r="G49" s="15">
        <v>65</v>
      </c>
      <c r="H49" s="16">
        <v>75</v>
      </c>
      <c r="I49" s="17">
        <v>90</v>
      </c>
      <c r="J49" s="18">
        <f>SUM(BaseStatGenVI[[#This Row],[HP]:[Speed]])</f>
        <v>455</v>
      </c>
      <c r="K49" s="42">
        <f>AVERAGE(BaseStatGenVI[[#This Row],[HP]:[Speed]])</f>
        <v>75.833333333333329</v>
      </c>
      <c r="M49" s="25"/>
      <c r="N49" s="26"/>
      <c r="O49" s="22"/>
      <c r="P49" s="24"/>
      <c r="Q49" s="24"/>
      <c r="R49" s="24"/>
      <c r="S49" s="24"/>
      <c r="T49" s="24"/>
      <c r="U49" s="24"/>
      <c r="V49" s="24"/>
      <c r="W49" s="24"/>
    </row>
    <row r="50" spans="1:23" ht="25" customHeight="1" thickTop="1" thickBot="1" x14ac:dyDescent="0.25">
      <c r="A50" s="27" t="s">
        <v>478</v>
      </c>
      <c r="B50" s="20" t="s">
        <v>92</v>
      </c>
      <c r="C50" s="28" t="str" cm="1">
        <f t="array" ref="C5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0" s="12">
        <v>45</v>
      </c>
      <c r="E50" s="13">
        <v>50</v>
      </c>
      <c r="F50" s="14">
        <v>55</v>
      </c>
      <c r="G50" s="15">
        <v>75</v>
      </c>
      <c r="H50" s="16">
        <v>65</v>
      </c>
      <c r="I50" s="17">
        <v>30</v>
      </c>
      <c r="J50" s="18">
        <f>SUM(BaseStatGenVI[[#This Row],[HP]:[Speed]])</f>
        <v>320</v>
      </c>
      <c r="K50" s="42">
        <f>AVERAGE(BaseStatGenVI[[#This Row],[HP]:[Speed]])</f>
        <v>53.333333333333336</v>
      </c>
      <c r="M50" s="25"/>
      <c r="N50" s="26"/>
      <c r="O50" s="22"/>
      <c r="P50" s="24"/>
      <c r="Q50" s="24"/>
      <c r="R50" s="24"/>
      <c r="S50" s="24"/>
      <c r="T50" s="24"/>
      <c r="U50" s="24"/>
      <c r="V50" s="24"/>
      <c r="W50" s="24"/>
    </row>
    <row r="51" spans="1:23" ht="25" customHeight="1" thickTop="1" thickBot="1" x14ac:dyDescent="0.25">
      <c r="A51" s="27" t="s">
        <v>479</v>
      </c>
      <c r="B51" s="20" t="s">
        <v>93</v>
      </c>
      <c r="C51" s="28" t="str" cm="1">
        <f t="array" ref="C5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1" s="12">
        <v>60</v>
      </c>
      <c r="E51" s="13">
        <v>65</v>
      </c>
      <c r="F51" s="14">
        <v>70</v>
      </c>
      <c r="G51" s="15">
        <v>85</v>
      </c>
      <c r="H51" s="16">
        <v>75</v>
      </c>
      <c r="I51" s="17">
        <v>40</v>
      </c>
      <c r="J51" s="18">
        <f>SUM(BaseStatGenVI[[#This Row],[HP]:[Speed]])</f>
        <v>395</v>
      </c>
      <c r="K51" s="42">
        <f>AVERAGE(BaseStatGenVI[[#This Row],[HP]:[Speed]])</f>
        <v>65.833333333333329</v>
      </c>
      <c r="M51" s="25"/>
      <c r="N51" s="26"/>
      <c r="O51" s="22"/>
      <c r="P51" s="24"/>
      <c r="Q51" s="24"/>
      <c r="R51" s="24"/>
      <c r="S51" s="24"/>
      <c r="T51" s="24"/>
      <c r="U51" s="24"/>
      <c r="V51" s="24"/>
      <c r="W51" s="24"/>
    </row>
    <row r="52" spans="1:23" ht="25" customHeight="1" thickTop="1" thickBot="1" x14ac:dyDescent="0.25">
      <c r="A52" s="27" t="s">
        <v>480</v>
      </c>
      <c r="B52" s="20" t="s">
        <v>94</v>
      </c>
      <c r="C52" s="28" t="str" cm="1">
        <f t="array" ref="C5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2" s="12">
        <v>75</v>
      </c>
      <c r="E52" s="13">
        <v>80</v>
      </c>
      <c r="F52" s="14">
        <v>85</v>
      </c>
      <c r="G52" s="15">
        <v>110</v>
      </c>
      <c r="H52" s="16">
        <v>90</v>
      </c>
      <c r="I52" s="17">
        <v>50</v>
      </c>
      <c r="J52" s="18">
        <f>SUM(BaseStatGenVI[[#This Row],[HP]:[Speed]])</f>
        <v>490</v>
      </c>
      <c r="K52" s="42">
        <f>AVERAGE(BaseStatGenVI[[#This Row],[HP]:[Speed]])</f>
        <v>81.666666666666671</v>
      </c>
      <c r="M52" s="25"/>
      <c r="N52" s="26"/>
      <c r="O52" s="22"/>
      <c r="P52" s="24"/>
      <c r="Q52" s="24"/>
      <c r="R52" s="24"/>
      <c r="S52" s="24"/>
      <c r="T52" s="24"/>
      <c r="U52" s="24"/>
      <c r="V52" s="24"/>
      <c r="W52" s="24"/>
    </row>
    <row r="53" spans="1:23" ht="25" customHeight="1" thickTop="1" thickBot="1" x14ac:dyDescent="0.25">
      <c r="A53" s="27" t="s">
        <v>481</v>
      </c>
      <c r="B53" s="20" t="s">
        <v>95</v>
      </c>
      <c r="C53" s="28" t="str" cm="1">
        <f t="array" ref="C5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3" s="12">
        <v>35</v>
      </c>
      <c r="E53" s="13">
        <v>70</v>
      </c>
      <c r="F53" s="14">
        <v>55</v>
      </c>
      <c r="G53" s="15">
        <v>45</v>
      </c>
      <c r="H53" s="16">
        <v>55</v>
      </c>
      <c r="I53" s="17">
        <v>25</v>
      </c>
      <c r="J53" s="18">
        <f>SUM(BaseStatGenVI[[#This Row],[HP]:[Speed]])</f>
        <v>285</v>
      </c>
      <c r="K53" s="42">
        <f>AVERAGE(BaseStatGenVI[[#This Row],[HP]:[Speed]])</f>
        <v>47.5</v>
      </c>
      <c r="M53" s="25"/>
      <c r="N53" s="26"/>
      <c r="O53" s="22"/>
      <c r="P53" s="24"/>
      <c r="Q53" s="24"/>
      <c r="R53" s="24"/>
      <c r="S53" s="24"/>
      <c r="T53" s="24"/>
      <c r="U53" s="24"/>
      <c r="V53" s="24"/>
      <c r="W53" s="24"/>
    </row>
    <row r="54" spans="1:23" ht="25" customHeight="1" thickTop="1" thickBot="1" x14ac:dyDescent="0.25">
      <c r="A54" s="27" t="s">
        <v>482</v>
      </c>
      <c r="B54" s="20" t="s">
        <v>96</v>
      </c>
      <c r="C54" s="28" t="str" cm="1">
        <f t="array" ref="C5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4" s="12">
        <v>60</v>
      </c>
      <c r="E54" s="13">
        <v>95</v>
      </c>
      <c r="F54" s="14">
        <v>80</v>
      </c>
      <c r="G54" s="15">
        <v>60</v>
      </c>
      <c r="H54" s="16">
        <v>80</v>
      </c>
      <c r="I54" s="17">
        <v>30</v>
      </c>
      <c r="J54" s="18">
        <f>SUM(BaseStatGenVI[[#This Row],[HP]:[Speed]])</f>
        <v>405</v>
      </c>
      <c r="K54" s="42">
        <f>AVERAGE(BaseStatGenVI[[#This Row],[HP]:[Speed]])</f>
        <v>67.5</v>
      </c>
      <c r="M54" s="25"/>
      <c r="N54" s="26"/>
      <c r="O54" s="22"/>
      <c r="P54" s="24"/>
      <c r="Q54" s="24"/>
      <c r="R54" s="24"/>
      <c r="S54" s="24"/>
      <c r="T54" s="24"/>
      <c r="U54" s="24"/>
      <c r="V54" s="24"/>
      <c r="W54" s="24"/>
    </row>
    <row r="55" spans="1:23" ht="25" customHeight="1" thickTop="1" thickBot="1" x14ac:dyDescent="0.25">
      <c r="A55" s="27" t="s">
        <v>483</v>
      </c>
      <c r="B55" s="20" t="s">
        <v>97</v>
      </c>
      <c r="C55" s="28" t="str" cm="1">
        <f t="array" ref="C5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5" s="12">
        <v>60</v>
      </c>
      <c r="E55" s="13">
        <v>55</v>
      </c>
      <c r="F55" s="14">
        <v>50</v>
      </c>
      <c r="G55" s="15">
        <v>40</v>
      </c>
      <c r="H55" s="16">
        <v>55</v>
      </c>
      <c r="I55" s="17">
        <v>45</v>
      </c>
      <c r="J55" s="18">
        <f>SUM(BaseStatGenVI[[#This Row],[HP]:[Speed]])</f>
        <v>305</v>
      </c>
      <c r="K55" s="42">
        <f>AVERAGE(BaseStatGenVI[[#This Row],[HP]:[Speed]])</f>
        <v>50.833333333333336</v>
      </c>
      <c r="M55" s="25"/>
      <c r="N55" s="26"/>
      <c r="O55" s="22"/>
      <c r="P55" s="24"/>
      <c r="Q55" s="24"/>
      <c r="R55" s="24"/>
      <c r="S55" s="24"/>
      <c r="T55" s="24"/>
      <c r="U55" s="24"/>
      <c r="V55" s="24"/>
      <c r="W55" s="24"/>
    </row>
    <row r="56" spans="1:23" ht="25" customHeight="1" thickTop="1" thickBot="1" x14ac:dyDescent="0.25">
      <c r="A56" s="27" t="s">
        <v>484</v>
      </c>
      <c r="B56" s="20" t="s">
        <v>98</v>
      </c>
      <c r="C56" s="28" t="str" cm="1">
        <f t="array" ref="C5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6" s="12">
        <v>70</v>
      </c>
      <c r="E56" s="13">
        <v>65</v>
      </c>
      <c r="F56" s="14">
        <v>60</v>
      </c>
      <c r="G56" s="15">
        <v>90</v>
      </c>
      <c r="H56" s="16">
        <v>75</v>
      </c>
      <c r="I56" s="17">
        <v>90</v>
      </c>
      <c r="J56" s="18">
        <f>SUM(BaseStatGenVI[[#This Row],[HP]:[Speed]])</f>
        <v>450</v>
      </c>
      <c r="K56" s="42">
        <f>AVERAGE(BaseStatGenVI[[#This Row],[HP]:[Speed]])</f>
        <v>75</v>
      </c>
      <c r="M56" s="25"/>
      <c r="N56" s="26"/>
      <c r="O56" s="22"/>
      <c r="P56" s="24"/>
      <c r="Q56" s="24"/>
      <c r="R56" s="24"/>
      <c r="S56" s="24"/>
      <c r="T56" s="24"/>
      <c r="U56" s="24"/>
      <c r="V56" s="24"/>
      <c r="W56" s="24"/>
    </row>
    <row r="57" spans="1:23" ht="25" customHeight="1" thickTop="1" thickBot="1" x14ac:dyDescent="0.25">
      <c r="A57" s="27" t="s">
        <v>485</v>
      </c>
      <c r="B57" s="20" t="s">
        <v>99</v>
      </c>
      <c r="C57" s="28" t="str" cm="1">
        <f t="array" ref="C5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7" s="12">
        <v>10</v>
      </c>
      <c r="E57" s="13">
        <v>55</v>
      </c>
      <c r="F57" s="14">
        <v>25</v>
      </c>
      <c r="G57" s="15">
        <v>35</v>
      </c>
      <c r="H57" s="16">
        <v>45</v>
      </c>
      <c r="I57" s="17">
        <v>95</v>
      </c>
      <c r="J57" s="18">
        <f>SUM(BaseStatGenVI[[#This Row],[HP]:[Speed]])</f>
        <v>265</v>
      </c>
      <c r="K57" s="42">
        <f>AVERAGE(BaseStatGenVI[[#This Row],[HP]:[Speed]])</f>
        <v>44.166666666666664</v>
      </c>
      <c r="M57" s="25"/>
      <c r="N57" s="26"/>
      <c r="O57" s="22"/>
      <c r="P57" s="24"/>
      <c r="Q57" s="24"/>
      <c r="R57" s="24"/>
      <c r="S57" s="24"/>
      <c r="T57" s="24"/>
      <c r="U57" s="24"/>
      <c r="V57" s="24"/>
      <c r="W57" s="24"/>
    </row>
    <row r="58" spans="1:23" ht="25" customHeight="1" thickTop="1" thickBot="1" x14ac:dyDescent="0.25">
      <c r="A58" s="27" t="s">
        <v>486</v>
      </c>
      <c r="B58" s="20" t="s">
        <v>100</v>
      </c>
      <c r="C58" s="28" t="str" cm="1">
        <f t="array" ref="C5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8" s="12">
        <v>35</v>
      </c>
      <c r="E58" s="13">
        <v>80</v>
      </c>
      <c r="F58" s="14">
        <v>50</v>
      </c>
      <c r="G58" s="15">
        <v>50</v>
      </c>
      <c r="H58" s="16">
        <v>70</v>
      </c>
      <c r="I58" s="17">
        <v>120</v>
      </c>
      <c r="J58" s="18">
        <f>SUM(BaseStatGenVI[[#This Row],[HP]:[Speed]])</f>
        <v>405</v>
      </c>
      <c r="K58" s="42">
        <f>AVERAGE(BaseStatGenVI[[#This Row],[HP]:[Speed]])</f>
        <v>67.5</v>
      </c>
      <c r="M58" s="25"/>
      <c r="N58" s="26"/>
      <c r="O58" s="22"/>
      <c r="P58" s="24"/>
      <c r="Q58" s="24"/>
      <c r="R58" s="24"/>
      <c r="S58" s="24"/>
      <c r="T58" s="24"/>
      <c r="U58" s="24"/>
      <c r="V58" s="24"/>
      <c r="W58" s="24"/>
    </row>
    <row r="59" spans="1:23" ht="25" customHeight="1" thickTop="1" thickBot="1" x14ac:dyDescent="0.25">
      <c r="A59" s="27" t="s">
        <v>487</v>
      </c>
      <c r="B59" s="20" t="s">
        <v>101</v>
      </c>
      <c r="C59" s="28" t="str" cm="1">
        <f t="array" ref="C5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59" s="12">
        <v>40</v>
      </c>
      <c r="E59" s="13">
        <v>45</v>
      </c>
      <c r="F59" s="14">
        <v>35</v>
      </c>
      <c r="G59" s="15">
        <v>40</v>
      </c>
      <c r="H59" s="16">
        <v>40</v>
      </c>
      <c r="I59" s="17">
        <v>90</v>
      </c>
      <c r="J59" s="18">
        <f>SUM(BaseStatGenVI[[#This Row],[HP]:[Speed]])</f>
        <v>290</v>
      </c>
      <c r="K59" s="42">
        <f>AVERAGE(BaseStatGenVI[[#This Row],[HP]:[Speed]])</f>
        <v>48.333333333333336</v>
      </c>
      <c r="M59" s="25"/>
      <c r="N59" s="26"/>
      <c r="O59" s="22"/>
      <c r="P59" s="24"/>
      <c r="Q59" s="24"/>
      <c r="R59" s="24"/>
      <c r="S59" s="24"/>
      <c r="T59" s="24"/>
      <c r="U59" s="24"/>
      <c r="V59" s="24"/>
      <c r="W59" s="24"/>
    </row>
    <row r="60" spans="1:23" ht="25" customHeight="1" thickTop="1" thickBot="1" x14ac:dyDescent="0.25">
      <c r="A60" s="27" t="s">
        <v>488</v>
      </c>
      <c r="B60" s="20" t="s">
        <v>102</v>
      </c>
      <c r="C60" s="28" t="str" cm="1">
        <f t="array" ref="C6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0" s="12">
        <v>65</v>
      </c>
      <c r="E60" s="13">
        <v>70</v>
      </c>
      <c r="F60" s="14">
        <v>60</v>
      </c>
      <c r="G60" s="15">
        <v>65</v>
      </c>
      <c r="H60" s="16">
        <v>65</v>
      </c>
      <c r="I60" s="17">
        <v>115</v>
      </c>
      <c r="J60" s="18">
        <f>SUM(BaseStatGenVI[[#This Row],[HP]:[Speed]])</f>
        <v>440</v>
      </c>
      <c r="K60" s="42">
        <f>AVERAGE(BaseStatGenVI[[#This Row],[HP]:[Speed]])</f>
        <v>73.333333333333329</v>
      </c>
      <c r="M60" s="25"/>
      <c r="N60" s="26"/>
      <c r="O60" s="22"/>
      <c r="P60" s="24"/>
      <c r="Q60" s="24"/>
      <c r="R60" s="24"/>
      <c r="S60" s="24"/>
      <c r="T60" s="24"/>
      <c r="U60" s="24"/>
      <c r="V60" s="24"/>
      <c r="W60" s="24"/>
    </row>
    <row r="61" spans="1:23" ht="25" customHeight="1" thickTop="1" thickBot="1" x14ac:dyDescent="0.25">
      <c r="A61" s="27" t="s">
        <v>489</v>
      </c>
      <c r="B61" s="20" t="s">
        <v>103</v>
      </c>
      <c r="C61" s="28" t="str" cm="1">
        <f t="array" ref="C6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1" s="12">
        <v>50</v>
      </c>
      <c r="E61" s="13">
        <v>52</v>
      </c>
      <c r="F61" s="14">
        <v>48</v>
      </c>
      <c r="G61" s="15">
        <v>65</v>
      </c>
      <c r="H61" s="16">
        <v>50</v>
      </c>
      <c r="I61" s="17">
        <v>55</v>
      </c>
      <c r="J61" s="18">
        <f>SUM(BaseStatGenVI[[#This Row],[HP]:[Speed]])</f>
        <v>320</v>
      </c>
      <c r="K61" s="42">
        <f>AVERAGE(BaseStatGenVI[[#This Row],[HP]:[Speed]])</f>
        <v>53.333333333333336</v>
      </c>
      <c r="M61" s="25"/>
      <c r="N61" s="26"/>
      <c r="O61" s="22"/>
      <c r="P61" s="24"/>
      <c r="Q61" s="24"/>
      <c r="R61" s="24"/>
      <c r="S61" s="24"/>
      <c r="T61" s="24"/>
      <c r="U61" s="24"/>
      <c r="V61" s="24"/>
      <c r="W61" s="24"/>
    </row>
    <row r="62" spans="1:23" ht="25" customHeight="1" thickTop="1" thickBot="1" x14ac:dyDescent="0.25">
      <c r="A62" s="27" t="s">
        <v>490</v>
      </c>
      <c r="B62" s="20" t="s">
        <v>104</v>
      </c>
      <c r="C62" s="28" t="str" cm="1">
        <f t="array" ref="C6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2" s="12">
        <v>80</v>
      </c>
      <c r="E62" s="13">
        <v>82</v>
      </c>
      <c r="F62" s="14">
        <v>78</v>
      </c>
      <c r="G62" s="15">
        <v>95</v>
      </c>
      <c r="H62" s="16">
        <v>80</v>
      </c>
      <c r="I62" s="17">
        <v>85</v>
      </c>
      <c r="J62" s="18">
        <f>SUM(BaseStatGenVI[[#This Row],[HP]:[Speed]])</f>
        <v>500</v>
      </c>
      <c r="K62" s="42">
        <f>AVERAGE(BaseStatGenVI[[#This Row],[HP]:[Speed]])</f>
        <v>83.333333333333329</v>
      </c>
      <c r="M62" s="25"/>
      <c r="N62" s="26"/>
      <c r="O62" s="22"/>
      <c r="P62" s="24"/>
      <c r="Q62" s="24"/>
      <c r="R62" s="24"/>
      <c r="S62" s="24"/>
      <c r="T62" s="24"/>
      <c r="U62" s="24"/>
      <c r="V62" s="24"/>
      <c r="W62" s="24"/>
    </row>
    <row r="63" spans="1:23" ht="25" customHeight="1" thickTop="1" thickBot="1" x14ac:dyDescent="0.25">
      <c r="A63" s="27" t="s">
        <v>491</v>
      </c>
      <c r="B63" s="20" t="s">
        <v>105</v>
      </c>
      <c r="C63" s="28" t="str" cm="1">
        <f t="array" ref="C6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3" s="12">
        <v>40</v>
      </c>
      <c r="E63" s="13">
        <v>80</v>
      </c>
      <c r="F63" s="14">
        <v>35</v>
      </c>
      <c r="G63" s="15">
        <v>35</v>
      </c>
      <c r="H63" s="16">
        <v>45</v>
      </c>
      <c r="I63" s="17">
        <v>70</v>
      </c>
      <c r="J63" s="18">
        <f>SUM(BaseStatGenVI[[#This Row],[HP]:[Speed]])</f>
        <v>305</v>
      </c>
      <c r="K63" s="42">
        <f>AVERAGE(BaseStatGenVI[[#This Row],[HP]:[Speed]])</f>
        <v>50.833333333333336</v>
      </c>
      <c r="M63" s="25"/>
      <c r="N63" s="26"/>
      <c r="O63" s="22"/>
      <c r="P63" s="24"/>
      <c r="Q63" s="24"/>
      <c r="R63" s="24"/>
      <c r="S63" s="24"/>
      <c r="T63" s="24"/>
      <c r="U63" s="24"/>
      <c r="V63" s="24"/>
      <c r="W63" s="24"/>
    </row>
    <row r="64" spans="1:23" ht="25" customHeight="1" thickTop="1" thickBot="1" x14ac:dyDescent="0.25">
      <c r="A64" s="27" t="s">
        <v>492</v>
      </c>
      <c r="B64" s="20" t="s">
        <v>106</v>
      </c>
      <c r="C64" s="28" t="str" cm="1">
        <f t="array" ref="C6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4" s="12">
        <v>65</v>
      </c>
      <c r="E64" s="13">
        <v>105</v>
      </c>
      <c r="F64" s="14">
        <v>60</v>
      </c>
      <c r="G64" s="15">
        <v>60</v>
      </c>
      <c r="H64" s="16">
        <v>70</v>
      </c>
      <c r="I64" s="17">
        <v>95</v>
      </c>
      <c r="J64" s="18">
        <f>SUM(BaseStatGenVI[[#This Row],[HP]:[Speed]])</f>
        <v>455</v>
      </c>
      <c r="K64" s="42">
        <f>AVERAGE(BaseStatGenVI[[#This Row],[HP]:[Speed]])</f>
        <v>75.833333333333329</v>
      </c>
      <c r="M64" s="25"/>
      <c r="N64" s="26"/>
      <c r="O64" s="22"/>
      <c r="P64" s="24"/>
      <c r="Q64" s="24"/>
      <c r="R64" s="24"/>
      <c r="S64" s="24"/>
      <c r="T64" s="24"/>
      <c r="U64" s="24"/>
      <c r="V64" s="24"/>
      <c r="W64" s="24"/>
    </row>
    <row r="65" spans="1:23" ht="25" customHeight="1" thickTop="1" thickBot="1" x14ac:dyDescent="0.25">
      <c r="A65" s="27" t="s">
        <v>493</v>
      </c>
      <c r="B65" s="20" t="s">
        <v>107</v>
      </c>
      <c r="C65" s="28" t="str" cm="1">
        <f t="array" ref="C6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5" s="12">
        <v>55</v>
      </c>
      <c r="E65" s="13">
        <v>70</v>
      </c>
      <c r="F65" s="14">
        <v>45</v>
      </c>
      <c r="G65" s="15">
        <v>70</v>
      </c>
      <c r="H65" s="16">
        <v>50</v>
      </c>
      <c r="I65" s="17">
        <v>60</v>
      </c>
      <c r="J65" s="18">
        <f>SUM(BaseStatGenVI[[#This Row],[HP]:[Speed]])</f>
        <v>350</v>
      </c>
      <c r="K65" s="42">
        <f>AVERAGE(BaseStatGenVI[[#This Row],[HP]:[Speed]])</f>
        <v>58.333333333333336</v>
      </c>
      <c r="M65" s="25"/>
      <c r="N65" s="26"/>
      <c r="O65" s="22"/>
      <c r="P65" s="24"/>
      <c r="Q65" s="24"/>
      <c r="R65" s="24"/>
      <c r="S65" s="24"/>
      <c r="T65" s="24"/>
      <c r="U65" s="24"/>
      <c r="V65" s="24"/>
      <c r="W65" s="24"/>
    </row>
    <row r="66" spans="1:23" ht="25" customHeight="1" thickTop="1" thickBot="1" x14ac:dyDescent="0.25">
      <c r="A66" s="27" t="s">
        <v>494</v>
      </c>
      <c r="B66" s="20" t="s">
        <v>108</v>
      </c>
      <c r="C66" s="28" t="str" cm="1">
        <f t="array" ref="C6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6" s="12">
        <v>90</v>
      </c>
      <c r="E66" s="13">
        <v>110</v>
      </c>
      <c r="F66" s="14">
        <v>80</v>
      </c>
      <c r="G66" s="15">
        <v>100</v>
      </c>
      <c r="H66" s="16">
        <v>80</v>
      </c>
      <c r="I66" s="17">
        <v>95</v>
      </c>
      <c r="J66" s="18">
        <f>SUM(BaseStatGenVI[[#This Row],[HP]:[Speed]])</f>
        <v>555</v>
      </c>
      <c r="K66" s="42">
        <f>AVERAGE(BaseStatGenVI[[#This Row],[HP]:[Speed]])</f>
        <v>92.5</v>
      </c>
      <c r="M66" s="25"/>
      <c r="N66" s="26"/>
      <c r="O66" s="22"/>
      <c r="P66" s="24"/>
      <c r="Q66" s="24"/>
      <c r="R66" s="24"/>
      <c r="S66" s="24"/>
      <c r="T66" s="24"/>
      <c r="U66" s="24"/>
      <c r="V66" s="24"/>
      <c r="W66" s="24"/>
    </row>
    <row r="67" spans="1:23" ht="25" customHeight="1" thickTop="1" thickBot="1" x14ac:dyDescent="0.25">
      <c r="A67" s="27" t="s">
        <v>495</v>
      </c>
      <c r="B67" s="20" t="s">
        <v>109</v>
      </c>
      <c r="C67" s="28" t="str" cm="1">
        <f t="array" ref="C6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7" s="12">
        <v>40</v>
      </c>
      <c r="E67" s="13">
        <v>50</v>
      </c>
      <c r="F67" s="14">
        <v>40</v>
      </c>
      <c r="G67" s="15">
        <v>40</v>
      </c>
      <c r="H67" s="16">
        <v>40</v>
      </c>
      <c r="I67" s="17">
        <v>90</v>
      </c>
      <c r="J67" s="18">
        <f>SUM(BaseStatGenVI[[#This Row],[HP]:[Speed]])</f>
        <v>300</v>
      </c>
      <c r="K67" s="42">
        <f>AVERAGE(BaseStatGenVI[[#This Row],[HP]:[Speed]])</f>
        <v>50</v>
      </c>
      <c r="M67" s="25"/>
      <c r="N67" s="26"/>
      <c r="O67" s="22"/>
      <c r="P67" s="24"/>
      <c r="Q67" s="24"/>
      <c r="R67" s="24"/>
      <c r="S67" s="24"/>
      <c r="T67" s="24"/>
      <c r="U67" s="24"/>
      <c r="V67" s="24"/>
      <c r="W67" s="24"/>
    </row>
    <row r="68" spans="1:23" ht="25" customHeight="1" thickTop="1" thickBot="1" x14ac:dyDescent="0.25">
      <c r="A68" s="27" t="s">
        <v>496</v>
      </c>
      <c r="B68" s="20" t="s">
        <v>110</v>
      </c>
      <c r="C68" s="28" t="str" cm="1">
        <f t="array" ref="C6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8" s="12">
        <v>65</v>
      </c>
      <c r="E68" s="13">
        <v>65</v>
      </c>
      <c r="F68" s="14">
        <v>65</v>
      </c>
      <c r="G68" s="15">
        <v>50</v>
      </c>
      <c r="H68" s="16">
        <v>50</v>
      </c>
      <c r="I68" s="17">
        <v>90</v>
      </c>
      <c r="J68" s="18">
        <f>SUM(BaseStatGenVI[[#This Row],[HP]:[Speed]])</f>
        <v>385</v>
      </c>
      <c r="K68" s="42">
        <f>AVERAGE(BaseStatGenVI[[#This Row],[HP]:[Speed]])</f>
        <v>64.166666666666671</v>
      </c>
      <c r="M68" s="25"/>
      <c r="N68" s="26"/>
      <c r="O68" s="22"/>
      <c r="P68" s="24"/>
      <c r="Q68" s="24"/>
      <c r="R68" s="24"/>
      <c r="S68" s="24"/>
      <c r="T68" s="24"/>
      <c r="U68" s="24"/>
      <c r="V68" s="24"/>
      <c r="W68" s="24"/>
    </row>
    <row r="69" spans="1:23" ht="25" customHeight="1" thickTop="1" thickBot="1" x14ac:dyDescent="0.25">
      <c r="A69" s="27" t="s">
        <v>497</v>
      </c>
      <c r="B69" s="20" t="s">
        <v>111</v>
      </c>
      <c r="C69" s="28" t="str" cm="1">
        <f t="array" ref="C6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69" s="12">
        <v>90</v>
      </c>
      <c r="E69" s="13">
        <v>95</v>
      </c>
      <c r="F69" s="14">
        <v>95</v>
      </c>
      <c r="G69" s="15">
        <v>70</v>
      </c>
      <c r="H69" s="16">
        <v>90</v>
      </c>
      <c r="I69" s="17">
        <v>70</v>
      </c>
      <c r="J69" s="18">
        <f>SUM(BaseStatGenVI[[#This Row],[HP]:[Speed]])</f>
        <v>510</v>
      </c>
      <c r="K69" s="42">
        <f>AVERAGE(BaseStatGenVI[[#This Row],[HP]:[Speed]])</f>
        <v>85</v>
      </c>
      <c r="M69" s="25"/>
      <c r="N69" s="26"/>
      <c r="O69" s="22"/>
      <c r="P69" s="24"/>
      <c r="Q69" s="24"/>
      <c r="R69" s="24"/>
      <c r="S69" s="24"/>
      <c r="T69" s="24"/>
      <c r="U69" s="24"/>
      <c r="V69" s="24"/>
      <c r="W69" s="24"/>
    </row>
    <row r="70" spans="1:23" ht="25" customHeight="1" thickTop="1" thickBot="1" x14ac:dyDescent="0.25">
      <c r="A70" s="27" t="s">
        <v>498</v>
      </c>
      <c r="B70" s="20" t="s">
        <v>112</v>
      </c>
      <c r="C70" s="28" t="str" cm="1">
        <f t="array" ref="C7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0" s="12">
        <v>25</v>
      </c>
      <c r="E70" s="13">
        <v>20</v>
      </c>
      <c r="F70" s="14">
        <v>15</v>
      </c>
      <c r="G70" s="15">
        <v>105</v>
      </c>
      <c r="H70" s="16">
        <v>55</v>
      </c>
      <c r="I70" s="17">
        <v>90</v>
      </c>
      <c r="J70" s="18">
        <f>SUM(BaseStatGenVI[[#This Row],[HP]:[Speed]])</f>
        <v>310</v>
      </c>
      <c r="K70" s="42">
        <f>AVERAGE(BaseStatGenVI[[#This Row],[HP]:[Speed]])</f>
        <v>51.666666666666664</v>
      </c>
      <c r="M70" s="25"/>
      <c r="N70" s="26"/>
      <c r="O70" s="22"/>
      <c r="P70" s="24"/>
      <c r="Q70" s="24"/>
      <c r="R70" s="24"/>
      <c r="S70" s="24"/>
      <c r="T70" s="24"/>
      <c r="U70" s="24"/>
      <c r="V70" s="24"/>
      <c r="W70" s="24"/>
    </row>
    <row r="71" spans="1:23" ht="25" customHeight="1" thickTop="1" thickBot="1" x14ac:dyDescent="0.25">
      <c r="A71" s="27" t="s">
        <v>499</v>
      </c>
      <c r="B71" s="20" t="s">
        <v>113</v>
      </c>
      <c r="C71" s="28" t="str" cm="1">
        <f t="array" ref="C7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1" s="12">
        <v>40</v>
      </c>
      <c r="E71" s="13">
        <v>35</v>
      </c>
      <c r="F71" s="14">
        <v>30</v>
      </c>
      <c r="G71" s="15">
        <v>120</v>
      </c>
      <c r="H71" s="16">
        <v>70</v>
      </c>
      <c r="I71" s="17">
        <v>105</v>
      </c>
      <c r="J71" s="18">
        <f>SUM(BaseStatGenVI[[#This Row],[HP]:[Speed]])</f>
        <v>400</v>
      </c>
      <c r="K71" s="42">
        <f>AVERAGE(BaseStatGenVI[[#This Row],[HP]:[Speed]])</f>
        <v>66.666666666666671</v>
      </c>
      <c r="M71" s="25"/>
      <c r="N71" s="26"/>
      <c r="O71" s="22"/>
      <c r="P71" s="24"/>
      <c r="Q71" s="24"/>
      <c r="R71" s="24"/>
      <c r="S71" s="24"/>
      <c r="T71" s="24"/>
      <c r="U71" s="24"/>
      <c r="V71" s="24"/>
      <c r="W71" s="24"/>
    </row>
    <row r="72" spans="1:23" ht="25" customHeight="1" thickTop="1" thickBot="1" x14ac:dyDescent="0.25">
      <c r="A72" s="27" t="s">
        <v>500</v>
      </c>
      <c r="B72" s="20" t="s">
        <v>114</v>
      </c>
      <c r="C72" s="28" t="str" cm="1">
        <f t="array" ref="C7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2" s="12">
        <v>55</v>
      </c>
      <c r="E72" s="13">
        <v>50</v>
      </c>
      <c r="F72" s="14">
        <v>45</v>
      </c>
      <c r="G72" s="15">
        <v>135</v>
      </c>
      <c r="H72" s="16">
        <v>95</v>
      </c>
      <c r="I72" s="17">
        <v>120</v>
      </c>
      <c r="J72" s="18">
        <f>SUM(BaseStatGenVI[[#This Row],[HP]:[Speed]])</f>
        <v>500</v>
      </c>
      <c r="K72" s="42">
        <f>AVERAGE(BaseStatGenVI[[#This Row],[HP]:[Speed]])</f>
        <v>83.333333333333329</v>
      </c>
      <c r="M72" s="25"/>
      <c r="N72" s="26"/>
      <c r="O72" s="22"/>
      <c r="P72" s="24"/>
      <c r="Q72" s="24"/>
      <c r="R72" s="24"/>
      <c r="S72" s="24"/>
      <c r="T72" s="24"/>
      <c r="U72" s="24"/>
      <c r="V72" s="24"/>
      <c r="W72" s="24"/>
    </row>
    <row r="73" spans="1:23" ht="25" customHeight="1" thickTop="1" thickBot="1" x14ac:dyDescent="0.25">
      <c r="A73" s="27" t="s">
        <v>500</v>
      </c>
      <c r="B73" s="20" t="s">
        <v>1522</v>
      </c>
      <c r="C73" s="28" t="str" cm="1">
        <f t="array" ref="C7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3" s="12">
        <v>55</v>
      </c>
      <c r="E73" s="13">
        <v>50</v>
      </c>
      <c r="F73" s="14">
        <v>65</v>
      </c>
      <c r="G73" s="15">
        <v>175</v>
      </c>
      <c r="H73" s="16">
        <v>95</v>
      </c>
      <c r="I73" s="17">
        <v>150</v>
      </c>
      <c r="J73" s="18">
        <f>SUM(BaseStatGenVI[[#This Row],[HP]:[Speed]])</f>
        <v>590</v>
      </c>
      <c r="K73" s="42">
        <f>AVERAGE(BaseStatGenVI[[#This Row],[HP]:[Speed]])</f>
        <v>98.333333333333329</v>
      </c>
      <c r="M73" s="25"/>
      <c r="N73" s="26"/>
      <c r="O73" s="22"/>
      <c r="P73" s="24"/>
      <c r="Q73" s="24"/>
      <c r="R73" s="24"/>
      <c r="S73" s="24"/>
      <c r="T73" s="24"/>
      <c r="U73" s="24"/>
      <c r="V73" s="24"/>
      <c r="W73" s="24"/>
    </row>
    <row r="74" spans="1:23" ht="25" customHeight="1" thickTop="1" thickBot="1" x14ac:dyDescent="0.25">
      <c r="A74" s="27" t="s">
        <v>501</v>
      </c>
      <c r="B74" s="20" t="s">
        <v>115</v>
      </c>
      <c r="C74" s="28" t="str" cm="1">
        <f t="array" ref="C7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4" s="12">
        <v>70</v>
      </c>
      <c r="E74" s="13">
        <v>80</v>
      </c>
      <c r="F74" s="14">
        <v>50</v>
      </c>
      <c r="G74" s="15">
        <v>35</v>
      </c>
      <c r="H74" s="16">
        <v>35</v>
      </c>
      <c r="I74" s="17">
        <v>35</v>
      </c>
      <c r="J74" s="18">
        <f>SUM(BaseStatGenVI[[#This Row],[HP]:[Speed]])</f>
        <v>305</v>
      </c>
      <c r="K74" s="42">
        <f>AVERAGE(BaseStatGenVI[[#This Row],[HP]:[Speed]])</f>
        <v>50.833333333333336</v>
      </c>
      <c r="M74" s="25"/>
      <c r="N74" s="26"/>
      <c r="O74" s="22"/>
      <c r="P74" s="24"/>
      <c r="Q74" s="24"/>
      <c r="R74" s="24"/>
      <c r="S74" s="24"/>
      <c r="T74" s="24"/>
      <c r="U74" s="24"/>
      <c r="V74" s="24"/>
      <c r="W74" s="24"/>
    </row>
    <row r="75" spans="1:23" ht="25" customHeight="1" thickTop="1" thickBot="1" x14ac:dyDescent="0.25">
      <c r="A75" s="27" t="s">
        <v>502</v>
      </c>
      <c r="B75" s="20" t="s">
        <v>116</v>
      </c>
      <c r="C75" s="28" t="str" cm="1">
        <f t="array" ref="C7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5" s="12">
        <v>80</v>
      </c>
      <c r="E75" s="13">
        <v>100</v>
      </c>
      <c r="F75" s="14">
        <v>70</v>
      </c>
      <c r="G75" s="15">
        <v>50</v>
      </c>
      <c r="H75" s="16">
        <v>60</v>
      </c>
      <c r="I75" s="17">
        <v>45</v>
      </c>
      <c r="J75" s="18">
        <f>SUM(BaseStatGenVI[[#This Row],[HP]:[Speed]])</f>
        <v>405</v>
      </c>
      <c r="K75" s="42">
        <f>AVERAGE(BaseStatGenVI[[#This Row],[HP]:[Speed]])</f>
        <v>67.5</v>
      </c>
      <c r="M75" s="25"/>
      <c r="N75" s="26"/>
      <c r="O75" s="22"/>
      <c r="P75" s="24"/>
      <c r="Q75" s="24"/>
      <c r="R75" s="24"/>
      <c r="S75" s="24"/>
      <c r="T75" s="24"/>
      <c r="U75" s="24"/>
      <c r="V75" s="24"/>
      <c r="W75" s="24"/>
    </row>
    <row r="76" spans="1:23" ht="25" customHeight="1" thickTop="1" thickBot="1" x14ac:dyDescent="0.25">
      <c r="A76" s="27" t="s">
        <v>503</v>
      </c>
      <c r="B76" s="20" t="s">
        <v>117</v>
      </c>
      <c r="C76" s="28" t="str" cm="1">
        <f t="array" ref="C7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6" s="12">
        <v>90</v>
      </c>
      <c r="E76" s="13">
        <v>130</v>
      </c>
      <c r="F76" s="14">
        <v>80</v>
      </c>
      <c r="G76" s="15">
        <v>65</v>
      </c>
      <c r="H76" s="16">
        <v>85</v>
      </c>
      <c r="I76" s="17">
        <v>55</v>
      </c>
      <c r="J76" s="18">
        <f>SUM(BaseStatGenVI[[#This Row],[HP]:[Speed]])</f>
        <v>505</v>
      </c>
      <c r="K76" s="42">
        <f>AVERAGE(BaseStatGenVI[[#This Row],[HP]:[Speed]])</f>
        <v>84.166666666666671</v>
      </c>
      <c r="M76" s="25"/>
      <c r="N76" s="26"/>
      <c r="O76" s="22"/>
      <c r="P76" s="24"/>
      <c r="Q76" s="24"/>
      <c r="R76" s="24"/>
      <c r="S76" s="24"/>
      <c r="T76" s="24"/>
      <c r="U76" s="24"/>
      <c r="V76" s="24"/>
      <c r="W76" s="24"/>
    </row>
    <row r="77" spans="1:23" ht="25" customHeight="1" thickTop="1" thickBot="1" x14ac:dyDescent="0.25">
      <c r="A77" s="27" t="s">
        <v>504</v>
      </c>
      <c r="B77" s="20" t="s">
        <v>118</v>
      </c>
      <c r="C77" s="28" t="str" cm="1">
        <f t="array" ref="C7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7" s="12">
        <v>50</v>
      </c>
      <c r="E77" s="13">
        <v>75</v>
      </c>
      <c r="F77" s="14">
        <v>35</v>
      </c>
      <c r="G77" s="15">
        <v>70</v>
      </c>
      <c r="H77" s="16">
        <v>30</v>
      </c>
      <c r="I77" s="17">
        <v>40</v>
      </c>
      <c r="J77" s="18">
        <f>SUM(BaseStatGenVI[[#This Row],[HP]:[Speed]])</f>
        <v>300</v>
      </c>
      <c r="K77" s="42">
        <f>AVERAGE(BaseStatGenVI[[#This Row],[HP]:[Speed]])</f>
        <v>50</v>
      </c>
      <c r="M77" s="25"/>
      <c r="N77" s="26"/>
      <c r="O77" s="22"/>
      <c r="P77" s="24"/>
      <c r="Q77" s="24"/>
      <c r="R77" s="24"/>
      <c r="S77" s="24"/>
      <c r="T77" s="24"/>
      <c r="U77" s="24"/>
      <c r="V77" s="24"/>
      <c r="W77" s="24"/>
    </row>
    <row r="78" spans="1:23" ht="25" customHeight="1" thickTop="1" thickBot="1" x14ac:dyDescent="0.25">
      <c r="A78" s="27" t="s">
        <v>505</v>
      </c>
      <c r="B78" s="20" t="s">
        <v>119</v>
      </c>
      <c r="C78" s="28" t="str" cm="1">
        <f t="array" ref="C7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8" s="12">
        <v>65</v>
      </c>
      <c r="E78" s="13">
        <v>90</v>
      </c>
      <c r="F78" s="14">
        <v>50</v>
      </c>
      <c r="G78" s="15">
        <v>85</v>
      </c>
      <c r="H78" s="16">
        <v>45</v>
      </c>
      <c r="I78" s="17">
        <v>55</v>
      </c>
      <c r="J78" s="18">
        <f>SUM(BaseStatGenVI[[#This Row],[HP]:[Speed]])</f>
        <v>390</v>
      </c>
      <c r="K78" s="42">
        <f>AVERAGE(BaseStatGenVI[[#This Row],[HP]:[Speed]])</f>
        <v>65</v>
      </c>
      <c r="M78" s="25"/>
      <c r="N78" s="26"/>
      <c r="O78" s="22"/>
      <c r="P78" s="24"/>
      <c r="Q78" s="24"/>
      <c r="R78" s="24"/>
      <c r="S78" s="24"/>
      <c r="T78" s="24"/>
      <c r="U78" s="24"/>
      <c r="V78" s="24"/>
      <c r="W78" s="24"/>
    </row>
    <row r="79" spans="1:23" ht="25" customHeight="1" thickTop="1" thickBot="1" x14ac:dyDescent="0.25">
      <c r="A79" s="27" t="s">
        <v>506</v>
      </c>
      <c r="B79" s="20" t="s">
        <v>120</v>
      </c>
      <c r="C79" s="28" t="str" cm="1">
        <f t="array" ref="C7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79" s="12">
        <v>80</v>
      </c>
      <c r="E79" s="13">
        <v>105</v>
      </c>
      <c r="F79" s="14">
        <v>65</v>
      </c>
      <c r="G79" s="15">
        <v>100</v>
      </c>
      <c r="H79" s="16">
        <v>70</v>
      </c>
      <c r="I79" s="17">
        <v>70</v>
      </c>
      <c r="J79" s="18">
        <f>SUM(BaseStatGenVI[[#This Row],[HP]:[Speed]])</f>
        <v>490</v>
      </c>
      <c r="K79" s="42">
        <f>AVERAGE(BaseStatGenVI[[#This Row],[HP]:[Speed]])</f>
        <v>81.666666666666671</v>
      </c>
      <c r="M79" s="25"/>
      <c r="N79" s="26"/>
      <c r="O79" s="22"/>
      <c r="P79" s="24"/>
      <c r="Q79" s="24"/>
      <c r="R79" s="24"/>
      <c r="S79" s="24"/>
      <c r="T79" s="24"/>
      <c r="U79" s="24"/>
      <c r="V79" s="24"/>
      <c r="W79" s="24"/>
    </row>
    <row r="80" spans="1:23" ht="25" customHeight="1" thickTop="1" thickBot="1" x14ac:dyDescent="0.25">
      <c r="A80" s="27" t="s">
        <v>507</v>
      </c>
      <c r="B80" s="20" t="s">
        <v>121</v>
      </c>
      <c r="C80" s="28" t="str" cm="1">
        <f t="array" ref="C8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0" s="12">
        <v>40</v>
      </c>
      <c r="E80" s="13">
        <v>40</v>
      </c>
      <c r="F80" s="14">
        <v>35</v>
      </c>
      <c r="G80" s="15">
        <v>50</v>
      </c>
      <c r="H80" s="16">
        <v>100</v>
      </c>
      <c r="I80" s="17">
        <v>70</v>
      </c>
      <c r="J80" s="18">
        <f>SUM(BaseStatGenVI[[#This Row],[HP]:[Speed]])</f>
        <v>335</v>
      </c>
      <c r="K80" s="42">
        <f>AVERAGE(BaseStatGenVI[[#This Row],[HP]:[Speed]])</f>
        <v>55.833333333333336</v>
      </c>
      <c r="M80" s="25"/>
      <c r="N80" s="26"/>
      <c r="O80" s="22"/>
      <c r="P80" s="24"/>
      <c r="Q80" s="24"/>
      <c r="R80" s="24"/>
      <c r="S80" s="24"/>
      <c r="T80" s="24"/>
      <c r="U80" s="24"/>
      <c r="V80" s="24"/>
      <c r="W80" s="24"/>
    </row>
    <row r="81" spans="1:23" ht="25" customHeight="1" thickTop="1" thickBot="1" x14ac:dyDescent="0.25">
      <c r="A81" s="27" t="s">
        <v>508</v>
      </c>
      <c r="B81" s="20" t="s">
        <v>122</v>
      </c>
      <c r="C81" s="28" t="str" cm="1">
        <f t="array" ref="C8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1" s="12">
        <v>80</v>
      </c>
      <c r="E81" s="13">
        <v>70</v>
      </c>
      <c r="F81" s="14">
        <v>65</v>
      </c>
      <c r="G81" s="15">
        <v>80</v>
      </c>
      <c r="H81" s="16">
        <v>120</v>
      </c>
      <c r="I81" s="17">
        <v>100</v>
      </c>
      <c r="J81" s="18">
        <f>SUM(BaseStatGenVI[[#This Row],[HP]:[Speed]])</f>
        <v>515</v>
      </c>
      <c r="K81" s="42">
        <f>AVERAGE(BaseStatGenVI[[#This Row],[HP]:[Speed]])</f>
        <v>85.833333333333329</v>
      </c>
      <c r="M81" s="25"/>
      <c r="N81" s="26"/>
      <c r="O81" s="22"/>
      <c r="P81" s="24"/>
      <c r="Q81" s="24"/>
      <c r="R81" s="24"/>
      <c r="S81" s="24"/>
      <c r="T81" s="24"/>
      <c r="U81" s="24"/>
      <c r="V81" s="24"/>
      <c r="W81" s="24"/>
    </row>
    <row r="82" spans="1:23" ht="25" customHeight="1" thickTop="1" thickBot="1" x14ac:dyDescent="0.25">
      <c r="A82" s="27" t="s">
        <v>509</v>
      </c>
      <c r="B82" s="20" t="s">
        <v>123</v>
      </c>
      <c r="C82" s="28" t="str" cm="1">
        <f t="array" ref="C8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2" s="12">
        <v>40</v>
      </c>
      <c r="E82" s="13">
        <v>80</v>
      </c>
      <c r="F82" s="14">
        <v>100</v>
      </c>
      <c r="G82" s="15">
        <v>30</v>
      </c>
      <c r="H82" s="16">
        <v>30</v>
      </c>
      <c r="I82" s="17">
        <v>20</v>
      </c>
      <c r="J82" s="18">
        <f>SUM(BaseStatGenVI[[#This Row],[HP]:[Speed]])</f>
        <v>300</v>
      </c>
      <c r="K82" s="42">
        <f>AVERAGE(BaseStatGenVI[[#This Row],[HP]:[Speed]])</f>
        <v>50</v>
      </c>
      <c r="M82" s="25"/>
      <c r="N82" s="26"/>
      <c r="O82" s="22"/>
      <c r="P82" s="24"/>
      <c r="Q82" s="24"/>
      <c r="R82" s="24"/>
      <c r="S82" s="24"/>
      <c r="T82" s="24"/>
      <c r="U82" s="24"/>
      <c r="V82" s="24"/>
      <c r="W82" s="24"/>
    </row>
    <row r="83" spans="1:23" ht="25" customHeight="1" thickTop="1" thickBot="1" x14ac:dyDescent="0.25">
      <c r="A83" s="27" t="s">
        <v>510</v>
      </c>
      <c r="B83" s="20" t="s">
        <v>124</v>
      </c>
      <c r="C83" s="28" t="str" cm="1">
        <f t="array" ref="C8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3" s="12">
        <v>55</v>
      </c>
      <c r="E83" s="13">
        <v>95</v>
      </c>
      <c r="F83" s="14">
        <v>115</v>
      </c>
      <c r="G83" s="15">
        <v>45</v>
      </c>
      <c r="H83" s="16">
        <v>45</v>
      </c>
      <c r="I83" s="17">
        <v>35</v>
      </c>
      <c r="J83" s="18">
        <f>SUM(BaseStatGenVI[[#This Row],[HP]:[Speed]])</f>
        <v>390</v>
      </c>
      <c r="K83" s="42">
        <f>AVERAGE(BaseStatGenVI[[#This Row],[HP]:[Speed]])</f>
        <v>65</v>
      </c>
      <c r="M83" s="25"/>
      <c r="N83" s="26"/>
      <c r="O83" s="22"/>
      <c r="P83" s="24"/>
      <c r="Q83" s="24"/>
      <c r="R83" s="24"/>
      <c r="S83" s="24"/>
      <c r="T83" s="24"/>
      <c r="U83" s="24"/>
      <c r="V83" s="24"/>
      <c r="W83" s="24"/>
    </row>
    <row r="84" spans="1:23" ht="25" customHeight="1" thickTop="1" thickBot="1" x14ac:dyDescent="0.25">
      <c r="A84" s="27" t="s">
        <v>511</v>
      </c>
      <c r="B84" s="20" t="s">
        <v>125</v>
      </c>
      <c r="C84" s="28" t="str" cm="1">
        <f t="array" ref="C8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4" s="12">
        <v>80</v>
      </c>
      <c r="E84" s="13">
        <v>120</v>
      </c>
      <c r="F84" s="14">
        <v>130</v>
      </c>
      <c r="G84" s="15">
        <v>55</v>
      </c>
      <c r="H84" s="16">
        <v>65</v>
      </c>
      <c r="I84" s="17">
        <v>45</v>
      </c>
      <c r="J84" s="18">
        <f>SUM(BaseStatGenVI[[#This Row],[HP]:[Speed]])</f>
        <v>495</v>
      </c>
      <c r="K84" s="42">
        <f>AVERAGE(BaseStatGenVI[[#This Row],[HP]:[Speed]])</f>
        <v>82.5</v>
      </c>
      <c r="M84" s="25"/>
      <c r="N84" s="26"/>
      <c r="O84" s="22"/>
      <c r="P84" s="24"/>
      <c r="Q84" s="24"/>
      <c r="R84" s="24"/>
      <c r="S84" s="24"/>
      <c r="T84" s="24"/>
      <c r="U84" s="24"/>
      <c r="V84" s="24"/>
      <c r="W84" s="24"/>
    </row>
    <row r="85" spans="1:23" ht="25" customHeight="1" thickTop="1" thickBot="1" x14ac:dyDescent="0.25">
      <c r="A85" s="27" t="s">
        <v>512</v>
      </c>
      <c r="B85" s="20" t="s">
        <v>126</v>
      </c>
      <c r="C85" s="28" t="str" cm="1">
        <f t="array" ref="C8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5" s="12">
        <v>50</v>
      </c>
      <c r="E85" s="13">
        <v>85</v>
      </c>
      <c r="F85" s="14">
        <v>55</v>
      </c>
      <c r="G85" s="15">
        <v>65</v>
      </c>
      <c r="H85" s="16">
        <v>65</v>
      </c>
      <c r="I85" s="17">
        <v>90</v>
      </c>
      <c r="J85" s="18">
        <f>SUM(BaseStatGenVI[[#This Row],[HP]:[Speed]])</f>
        <v>410</v>
      </c>
      <c r="K85" s="42">
        <f>AVERAGE(BaseStatGenVI[[#This Row],[HP]:[Speed]])</f>
        <v>68.333333333333329</v>
      </c>
      <c r="M85" s="25"/>
      <c r="N85" s="26"/>
      <c r="O85" s="22"/>
      <c r="P85" s="24"/>
      <c r="Q85" s="24"/>
      <c r="R85" s="24"/>
      <c r="S85" s="24"/>
      <c r="T85" s="24"/>
      <c r="U85" s="24"/>
      <c r="V85" s="24"/>
      <c r="W85" s="24"/>
    </row>
    <row r="86" spans="1:23" ht="25" customHeight="1" thickTop="1" thickBot="1" x14ac:dyDescent="0.25">
      <c r="A86" s="27" t="s">
        <v>513</v>
      </c>
      <c r="B86" s="20" t="s">
        <v>127</v>
      </c>
      <c r="C86" s="28" t="str" cm="1">
        <f t="array" ref="C8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6" s="12">
        <v>65</v>
      </c>
      <c r="E86" s="13">
        <v>100</v>
      </c>
      <c r="F86" s="14">
        <v>70</v>
      </c>
      <c r="G86" s="15">
        <v>80</v>
      </c>
      <c r="H86" s="16">
        <v>80</v>
      </c>
      <c r="I86" s="17">
        <v>105</v>
      </c>
      <c r="J86" s="18">
        <f>SUM(BaseStatGenVI[[#This Row],[HP]:[Speed]])</f>
        <v>500</v>
      </c>
      <c r="K86" s="42">
        <f>AVERAGE(BaseStatGenVI[[#This Row],[HP]:[Speed]])</f>
        <v>83.333333333333329</v>
      </c>
      <c r="M86" s="25"/>
      <c r="N86" s="26"/>
      <c r="O86" s="22"/>
      <c r="P86" s="24"/>
      <c r="Q86" s="24"/>
      <c r="R86" s="24"/>
      <c r="S86" s="24"/>
      <c r="T86" s="24"/>
      <c r="U86" s="24"/>
      <c r="V86" s="24"/>
      <c r="W86" s="24"/>
    </row>
    <row r="87" spans="1:23" ht="25" customHeight="1" thickTop="1" thickBot="1" x14ac:dyDescent="0.25">
      <c r="A87" s="27" t="s">
        <v>514</v>
      </c>
      <c r="B87" s="20" t="s">
        <v>128</v>
      </c>
      <c r="C87" s="28" t="str" cm="1">
        <f t="array" ref="C8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7" s="12">
        <v>90</v>
      </c>
      <c r="E87" s="13">
        <v>65</v>
      </c>
      <c r="F87" s="14">
        <v>65</v>
      </c>
      <c r="G87" s="15">
        <v>40</v>
      </c>
      <c r="H87" s="16">
        <v>40</v>
      </c>
      <c r="I87" s="17">
        <v>15</v>
      </c>
      <c r="J87" s="18">
        <f>SUM(BaseStatGenVI[[#This Row],[HP]:[Speed]])</f>
        <v>315</v>
      </c>
      <c r="K87" s="42">
        <f>AVERAGE(BaseStatGenVI[[#This Row],[HP]:[Speed]])</f>
        <v>52.5</v>
      </c>
      <c r="M87" s="25"/>
      <c r="N87" s="26"/>
      <c r="O87" s="22"/>
      <c r="P87" s="24"/>
      <c r="Q87" s="24"/>
      <c r="R87" s="24"/>
      <c r="S87" s="24"/>
      <c r="T87" s="24"/>
      <c r="U87" s="24"/>
      <c r="V87" s="24"/>
      <c r="W87" s="24"/>
    </row>
    <row r="88" spans="1:23" ht="25" customHeight="1" thickTop="1" thickBot="1" x14ac:dyDescent="0.25">
      <c r="A88" s="27" t="s">
        <v>515</v>
      </c>
      <c r="B88" s="20" t="s">
        <v>129</v>
      </c>
      <c r="C88" s="28" t="str" cm="1">
        <f t="array" ref="C8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8" s="12">
        <v>95</v>
      </c>
      <c r="E88" s="13">
        <v>75</v>
      </c>
      <c r="F88" s="14">
        <v>110</v>
      </c>
      <c r="G88" s="15">
        <v>100</v>
      </c>
      <c r="H88" s="16">
        <v>80</v>
      </c>
      <c r="I88" s="17">
        <v>30</v>
      </c>
      <c r="J88" s="18">
        <f>SUM(BaseStatGenVI[[#This Row],[HP]:[Speed]])</f>
        <v>490</v>
      </c>
      <c r="K88" s="42">
        <f>AVERAGE(BaseStatGenVI[[#This Row],[HP]:[Speed]])</f>
        <v>81.666666666666671</v>
      </c>
      <c r="M88" s="25"/>
      <c r="N88" s="26"/>
      <c r="O88" s="22"/>
      <c r="P88" s="24"/>
      <c r="Q88" s="24"/>
      <c r="R88" s="24"/>
      <c r="S88" s="24"/>
      <c r="T88" s="24"/>
      <c r="U88" s="24"/>
      <c r="V88" s="24"/>
      <c r="W88" s="24"/>
    </row>
    <row r="89" spans="1:23" ht="25" customHeight="1" thickTop="1" thickBot="1" x14ac:dyDescent="0.25">
      <c r="A89" s="27" t="s">
        <v>515</v>
      </c>
      <c r="B89" s="20" t="s">
        <v>1523</v>
      </c>
      <c r="C89" s="28" t="str" cm="1">
        <f t="array" ref="C8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89" s="12">
        <v>95</v>
      </c>
      <c r="E89" s="13">
        <v>75</v>
      </c>
      <c r="F89" s="14">
        <v>180</v>
      </c>
      <c r="G89" s="15">
        <v>130</v>
      </c>
      <c r="H89" s="16">
        <v>80</v>
      </c>
      <c r="I89" s="17">
        <v>30</v>
      </c>
      <c r="J89" s="18">
        <f>SUM(BaseStatGenVI[[#This Row],[HP]:[Speed]])</f>
        <v>590</v>
      </c>
      <c r="K89" s="42">
        <f>AVERAGE(BaseStatGenVI[[#This Row],[HP]:[Speed]])</f>
        <v>98.333333333333329</v>
      </c>
      <c r="M89" s="25"/>
      <c r="N89" s="26"/>
      <c r="O89" s="22"/>
      <c r="P89" s="24"/>
      <c r="Q89" s="24"/>
      <c r="R89" s="24"/>
      <c r="S89" s="24"/>
      <c r="T89" s="24"/>
      <c r="U89" s="24"/>
      <c r="V89" s="24"/>
      <c r="W89" s="24"/>
    </row>
    <row r="90" spans="1:23" ht="25" customHeight="1" thickTop="1" thickBot="1" x14ac:dyDescent="0.25">
      <c r="A90" s="27" t="s">
        <v>516</v>
      </c>
      <c r="B90" s="20" t="s">
        <v>130</v>
      </c>
      <c r="C90" s="28" t="str" cm="1">
        <f t="array" ref="C9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0" s="12">
        <v>25</v>
      </c>
      <c r="E90" s="13">
        <v>35</v>
      </c>
      <c r="F90" s="14">
        <v>70</v>
      </c>
      <c r="G90" s="15">
        <v>95</v>
      </c>
      <c r="H90" s="16">
        <v>55</v>
      </c>
      <c r="I90" s="17">
        <v>45</v>
      </c>
      <c r="J90" s="18">
        <f>SUM(BaseStatGenVI[[#This Row],[HP]:[Speed]])</f>
        <v>325</v>
      </c>
      <c r="K90" s="42">
        <f>AVERAGE(BaseStatGenVI[[#This Row],[HP]:[Speed]])</f>
        <v>54.166666666666664</v>
      </c>
      <c r="M90" s="25"/>
      <c r="N90" s="26"/>
      <c r="O90" s="22"/>
      <c r="P90" s="24"/>
      <c r="Q90" s="24"/>
      <c r="R90" s="24"/>
      <c r="S90" s="24"/>
      <c r="T90" s="24"/>
      <c r="U90" s="24"/>
      <c r="V90" s="24"/>
      <c r="W90" s="24"/>
    </row>
    <row r="91" spans="1:23" ht="25" customHeight="1" thickTop="1" thickBot="1" x14ac:dyDescent="0.25">
      <c r="A91" s="27" t="s">
        <v>517</v>
      </c>
      <c r="B91" s="20" t="s">
        <v>131</v>
      </c>
      <c r="C91" s="28" t="str" cm="1">
        <f t="array" ref="C9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1" s="12">
        <v>50</v>
      </c>
      <c r="E91" s="13">
        <v>60</v>
      </c>
      <c r="F91" s="14">
        <v>95</v>
      </c>
      <c r="G91" s="15">
        <v>120</v>
      </c>
      <c r="H91" s="16">
        <v>70</v>
      </c>
      <c r="I91" s="17">
        <v>70</v>
      </c>
      <c r="J91" s="18">
        <f>SUM(BaseStatGenVI[[#This Row],[HP]:[Speed]])</f>
        <v>465</v>
      </c>
      <c r="K91" s="42">
        <f>AVERAGE(BaseStatGenVI[[#This Row],[HP]:[Speed]])</f>
        <v>77.5</v>
      </c>
      <c r="M91" s="25"/>
      <c r="N91" s="26"/>
      <c r="O91" s="22"/>
      <c r="P91" s="24"/>
      <c r="Q91" s="24"/>
      <c r="R91" s="24"/>
      <c r="S91" s="24"/>
      <c r="T91" s="24"/>
      <c r="U91" s="24"/>
      <c r="V91" s="24"/>
      <c r="W91" s="24"/>
    </row>
    <row r="92" spans="1:23" ht="25" customHeight="1" thickTop="1" thickBot="1" x14ac:dyDescent="0.25">
      <c r="A92" s="27" t="s">
        <v>518</v>
      </c>
      <c r="B92" s="20" t="s">
        <v>132</v>
      </c>
      <c r="C92" s="28" t="str" cm="1">
        <f t="array" ref="C9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2" s="12">
        <v>52</v>
      </c>
      <c r="E92" s="13">
        <v>65</v>
      </c>
      <c r="F92" s="14">
        <v>55</v>
      </c>
      <c r="G92" s="15">
        <v>58</v>
      </c>
      <c r="H92" s="16">
        <v>62</v>
      </c>
      <c r="I92" s="17">
        <v>60</v>
      </c>
      <c r="J92" s="18">
        <f>SUM(BaseStatGenVI[[#This Row],[HP]:[Speed]])</f>
        <v>352</v>
      </c>
      <c r="K92" s="42">
        <f>AVERAGE(BaseStatGenVI[[#This Row],[HP]:[Speed]])</f>
        <v>58.666666666666664</v>
      </c>
      <c r="M92" s="25"/>
      <c r="N92" s="26"/>
      <c r="O92" s="22"/>
      <c r="P92" s="24"/>
      <c r="Q92" s="24"/>
      <c r="R92" s="24"/>
      <c r="S92" s="24"/>
      <c r="T92" s="24"/>
      <c r="U92" s="24"/>
      <c r="V92" s="24"/>
      <c r="W92" s="24"/>
    </row>
    <row r="93" spans="1:23" ht="25" customHeight="1" thickTop="1" thickBot="1" x14ac:dyDescent="0.25">
      <c r="A93" s="27" t="s">
        <v>519</v>
      </c>
      <c r="B93" s="20" t="s">
        <v>133</v>
      </c>
      <c r="C93" s="28" t="str" cm="1">
        <f t="array" ref="C9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3" s="12">
        <v>35</v>
      </c>
      <c r="E93" s="13">
        <v>85</v>
      </c>
      <c r="F93" s="14">
        <v>45</v>
      </c>
      <c r="G93" s="15">
        <v>35</v>
      </c>
      <c r="H93" s="16">
        <v>35</v>
      </c>
      <c r="I93" s="17">
        <v>75</v>
      </c>
      <c r="J93" s="18">
        <f>SUM(BaseStatGenVI[[#This Row],[HP]:[Speed]])</f>
        <v>310</v>
      </c>
      <c r="K93" s="42">
        <f>AVERAGE(BaseStatGenVI[[#This Row],[HP]:[Speed]])</f>
        <v>51.666666666666664</v>
      </c>
      <c r="M93" s="25"/>
      <c r="N93" s="26"/>
      <c r="O93" s="22"/>
      <c r="P93" s="24"/>
      <c r="Q93" s="24"/>
      <c r="R93" s="24"/>
      <c r="S93" s="24"/>
      <c r="T93" s="24"/>
      <c r="U93" s="24"/>
      <c r="V93" s="24"/>
      <c r="W93" s="24"/>
    </row>
    <row r="94" spans="1:23" ht="25" customHeight="1" thickTop="1" thickBot="1" x14ac:dyDescent="0.25">
      <c r="A94" s="27" t="s">
        <v>520</v>
      </c>
      <c r="B94" s="20" t="s">
        <v>134</v>
      </c>
      <c r="C94" s="28" t="str" cm="1">
        <f t="array" ref="C9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4" s="12">
        <v>60</v>
      </c>
      <c r="E94" s="13">
        <v>110</v>
      </c>
      <c r="F94" s="14">
        <v>70</v>
      </c>
      <c r="G94" s="15">
        <v>60</v>
      </c>
      <c r="H94" s="16">
        <v>60</v>
      </c>
      <c r="I94" s="17">
        <v>100</v>
      </c>
      <c r="J94" s="18">
        <f>SUM(BaseStatGenVI[[#This Row],[HP]:[Speed]])</f>
        <v>460</v>
      </c>
      <c r="K94" s="42">
        <f>AVERAGE(BaseStatGenVI[[#This Row],[HP]:[Speed]])</f>
        <v>76.666666666666671</v>
      </c>
      <c r="M94" s="25"/>
      <c r="N94" s="26"/>
      <c r="O94" s="22"/>
      <c r="P94" s="24"/>
      <c r="Q94" s="24"/>
      <c r="R94" s="24"/>
      <c r="S94" s="24"/>
      <c r="T94" s="24"/>
      <c r="U94" s="24"/>
      <c r="V94" s="24"/>
      <c r="W94" s="24"/>
    </row>
    <row r="95" spans="1:23" ht="25" customHeight="1" thickTop="1" thickBot="1" x14ac:dyDescent="0.25">
      <c r="A95" s="27" t="s">
        <v>521</v>
      </c>
      <c r="B95" s="20" t="s">
        <v>135</v>
      </c>
      <c r="C95" s="28" t="str" cm="1">
        <f t="array" ref="C9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5" s="12">
        <v>65</v>
      </c>
      <c r="E95" s="13">
        <v>45</v>
      </c>
      <c r="F95" s="14">
        <v>55</v>
      </c>
      <c r="G95" s="15">
        <v>45</v>
      </c>
      <c r="H95" s="16">
        <v>70</v>
      </c>
      <c r="I95" s="17">
        <v>45</v>
      </c>
      <c r="J95" s="18">
        <f>SUM(BaseStatGenVI[[#This Row],[HP]:[Speed]])</f>
        <v>325</v>
      </c>
      <c r="K95" s="42">
        <f>AVERAGE(BaseStatGenVI[[#This Row],[HP]:[Speed]])</f>
        <v>54.166666666666664</v>
      </c>
      <c r="M95" s="25"/>
      <c r="N95" s="26"/>
      <c r="O95" s="22"/>
      <c r="P95" s="24"/>
      <c r="Q95" s="24"/>
      <c r="R95" s="24"/>
      <c r="S95" s="24"/>
      <c r="T95" s="24"/>
      <c r="U95" s="24"/>
      <c r="V95" s="24"/>
      <c r="W95" s="24"/>
    </row>
    <row r="96" spans="1:23" ht="25" customHeight="1" thickTop="1" thickBot="1" x14ac:dyDescent="0.25">
      <c r="A96" s="27" t="s">
        <v>522</v>
      </c>
      <c r="B96" s="20" t="s">
        <v>136</v>
      </c>
      <c r="C96" s="28" t="str" cm="1">
        <f t="array" ref="C9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6" s="12">
        <v>90</v>
      </c>
      <c r="E96" s="13">
        <v>70</v>
      </c>
      <c r="F96" s="14">
        <v>80</v>
      </c>
      <c r="G96" s="15">
        <v>70</v>
      </c>
      <c r="H96" s="16">
        <v>95</v>
      </c>
      <c r="I96" s="17">
        <v>70</v>
      </c>
      <c r="J96" s="18">
        <f>SUM(BaseStatGenVI[[#This Row],[HP]:[Speed]])</f>
        <v>475</v>
      </c>
      <c r="K96" s="42">
        <f>AVERAGE(BaseStatGenVI[[#This Row],[HP]:[Speed]])</f>
        <v>79.166666666666671</v>
      </c>
      <c r="M96" s="25"/>
      <c r="N96" s="26"/>
      <c r="O96" s="22"/>
      <c r="P96" s="24"/>
      <c r="Q96" s="24"/>
      <c r="R96" s="24"/>
      <c r="S96" s="24"/>
      <c r="T96" s="24"/>
      <c r="U96" s="24"/>
      <c r="V96" s="24"/>
      <c r="W96" s="24"/>
    </row>
    <row r="97" spans="1:23" ht="25" customHeight="1" thickTop="1" thickBot="1" x14ac:dyDescent="0.25">
      <c r="A97" s="27" t="s">
        <v>523</v>
      </c>
      <c r="B97" s="20" t="s">
        <v>137</v>
      </c>
      <c r="C97" s="28" t="str" cm="1">
        <f t="array" ref="C9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7" s="12">
        <v>80</v>
      </c>
      <c r="E97" s="13">
        <v>80</v>
      </c>
      <c r="F97" s="14">
        <v>50</v>
      </c>
      <c r="G97" s="15">
        <v>40</v>
      </c>
      <c r="H97" s="16">
        <v>50</v>
      </c>
      <c r="I97" s="17">
        <v>25</v>
      </c>
      <c r="J97" s="18">
        <f>SUM(BaseStatGenVI[[#This Row],[HP]:[Speed]])</f>
        <v>325</v>
      </c>
      <c r="K97" s="42">
        <f>AVERAGE(BaseStatGenVI[[#This Row],[HP]:[Speed]])</f>
        <v>54.166666666666664</v>
      </c>
      <c r="M97" s="25"/>
      <c r="N97" s="26"/>
      <c r="O97" s="22"/>
      <c r="P97" s="24"/>
      <c r="Q97" s="24"/>
      <c r="R97" s="24"/>
      <c r="S97" s="24"/>
      <c r="T97" s="24"/>
      <c r="U97" s="24"/>
      <c r="V97" s="24"/>
      <c r="W97" s="24"/>
    </row>
    <row r="98" spans="1:23" ht="25" customHeight="1" thickTop="1" thickBot="1" x14ac:dyDescent="0.25">
      <c r="A98" s="27" t="s">
        <v>524</v>
      </c>
      <c r="B98" s="20" t="s">
        <v>138</v>
      </c>
      <c r="C98" s="28" t="str" cm="1">
        <f t="array" ref="C9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8" s="12">
        <v>105</v>
      </c>
      <c r="E98" s="13">
        <v>105</v>
      </c>
      <c r="F98" s="14">
        <v>75</v>
      </c>
      <c r="G98" s="15">
        <v>65</v>
      </c>
      <c r="H98" s="16">
        <v>100</v>
      </c>
      <c r="I98" s="17">
        <v>50</v>
      </c>
      <c r="J98" s="18">
        <f>SUM(BaseStatGenVI[[#This Row],[HP]:[Speed]])</f>
        <v>500</v>
      </c>
      <c r="K98" s="42">
        <f>AVERAGE(BaseStatGenVI[[#This Row],[HP]:[Speed]])</f>
        <v>83.333333333333329</v>
      </c>
      <c r="M98" s="25"/>
      <c r="N98" s="26"/>
      <c r="O98" s="22"/>
      <c r="P98" s="24"/>
      <c r="Q98" s="24"/>
      <c r="R98" s="24"/>
      <c r="S98" s="24"/>
      <c r="T98" s="24"/>
      <c r="U98" s="24"/>
      <c r="V98" s="24"/>
      <c r="W98" s="24"/>
    </row>
    <row r="99" spans="1:23" ht="25" customHeight="1" thickTop="1" thickBot="1" x14ac:dyDescent="0.25">
      <c r="A99" s="27" t="s">
        <v>525</v>
      </c>
      <c r="B99" s="20" t="s">
        <v>139</v>
      </c>
      <c r="C99" s="28" t="str" cm="1">
        <f t="array" ref="C9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99" s="12">
        <v>30</v>
      </c>
      <c r="E99" s="13">
        <v>65</v>
      </c>
      <c r="F99" s="14">
        <v>100</v>
      </c>
      <c r="G99" s="15">
        <v>45</v>
      </c>
      <c r="H99" s="16">
        <v>25</v>
      </c>
      <c r="I99" s="17">
        <v>40</v>
      </c>
      <c r="J99" s="18">
        <f>SUM(BaseStatGenVI[[#This Row],[HP]:[Speed]])</f>
        <v>305</v>
      </c>
      <c r="K99" s="42">
        <f>AVERAGE(BaseStatGenVI[[#This Row],[HP]:[Speed]])</f>
        <v>50.833333333333336</v>
      </c>
      <c r="M99" s="25"/>
      <c r="N99" s="26"/>
      <c r="O99" s="22"/>
      <c r="P99" s="24"/>
      <c r="Q99" s="24"/>
      <c r="R99" s="24"/>
      <c r="S99" s="24"/>
      <c r="T99" s="24"/>
      <c r="U99" s="24"/>
      <c r="V99" s="24"/>
      <c r="W99" s="24"/>
    </row>
    <row r="100" spans="1:23" ht="25" customHeight="1" thickTop="1" thickBot="1" x14ac:dyDescent="0.25">
      <c r="A100" s="27" t="s">
        <v>526</v>
      </c>
      <c r="B100" s="20" t="s">
        <v>140</v>
      </c>
      <c r="C100" s="28" t="str" cm="1">
        <f t="array" ref="C10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0" s="12">
        <v>50</v>
      </c>
      <c r="E100" s="13">
        <v>95</v>
      </c>
      <c r="F100" s="14">
        <v>180</v>
      </c>
      <c r="G100" s="15">
        <v>85</v>
      </c>
      <c r="H100" s="16">
        <v>45</v>
      </c>
      <c r="I100" s="17">
        <v>70</v>
      </c>
      <c r="J100" s="18">
        <f>SUM(BaseStatGenVI[[#This Row],[HP]:[Speed]])</f>
        <v>525</v>
      </c>
      <c r="K100" s="42">
        <f>AVERAGE(BaseStatGenVI[[#This Row],[HP]:[Speed]])</f>
        <v>87.5</v>
      </c>
      <c r="M100" s="25"/>
      <c r="N100" s="26"/>
      <c r="O100" s="22"/>
      <c r="P100" s="24"/>
      <c r="Q100" s="24"/>
      <c r="R100" s="24"/>
      <c r="S100" s="24"/>
      <c r="T100" s="24"/>
      <c r="U100" s="24"/>
      <c r="V100" s="24"/>
      <c r="W100" s="24"/>
    </row>
    <row r="101" spans="1:23" ht="25" customHeight="1" thickTop="1" thickBot="1" x14ac:dyDescent="0.25">
      <c r="A101" s="27" t="s">
        <v>527</v>
      </c>
      <c r="B101" s="20" t="s">
        <v>141</v>
      </c>
      <c r="C101" s="28" t="str" cm="1">
        <f t="array" ref="C10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1" s="12">
        <v>30</v>
      </c>
      <c r="E101" s="13">
        <v>35</v>
      </c>
      <c r="F101" s="14">
        <v>30</v>
      </c>
      <c r="G101" s="15">
        <v>100</v>
      </c>
      <c r="H101" s="16">
        <v>35</v>
      </c>
      <c r="I101" s="17">
        <v>80</v>
      </c>
      <c r="J101" s="18">
        <f>SUM(BaseStatGenVI[[#This Row],[HP]:[Speed]])</f>
        <v>310</v>
      </c>
      <c r="K101" s="42">
        <f>AVERAGE(BaseStatGenVI[[#This Row],[HP]:[Speed]])</f>
        <v>51.666666666666664</v>
      </c>
      <c r="M101" s="25"/>
      <c r="N101" s="26"/>
      <c r="O101" s="22"/>
      <c r="P101" s="24"/>
      <c r="Q101" s="24"/>
      <c r="R101" s="24"/>
      <c r="S101" s="24"/>
      <c r="T101" s="24"/>
      <c r="U101" s="24"/>
      <c r="V101" s="24"/>
      <c r="W101" s="24"/>
    </row>
    <row r="102" spans="1:23" ht="25" customHeight="1" thickTop="1" thickBot="1" x14ac:dyDescent="0.25">
      <c r="A102" s="27" t="s">
        <v>528</v>
      </c>
      <c r="B102" s="20" t="s">
        <v>142</v>
      </c>
      <c r="C102" s="28" t="str" cm="1">
        <f t="array" ref="C10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2" s="12">
        <v>45</v>
      </c>
      <c r="E102" s="13">
        <v>50</v>
      </c>
      <c r="F102" s="14">
        <v>45</v>
      </c>
      <c r="G102" s="15">
        <v>115</v>
      </c>
      <c r="H102" s="16">
        <v>55</v>
      </c>
      <c r="I102" s="17">
        <v>95</v>
      </c>
      <c r="J102" s="18">
        <f>SUM(BaseStatGenVI[[#This Row],[HP]:[Speed]])</f>
        <v>405</v>
      </c>
      <c r="K102" s="42">
        <f>AVERAGE(BaseStatGenVI[[#This Row],[HP]:[Speed]])</f>
        <v>67.5</v>
      </c>
      <c r="M102" s="25"/>
      <c r="N102" s="26"/>
      <c r="O102" s="22"/>
      <c r="P102" s="24"/>
      <c r="Q102" s="24"/>
      <c r="R102" s="24"/>
      <c r="S102" s="24"/>
      <c r="T102" s="24"/>
      <c r="U102" s="24"/>
      <c r="V102" s="24"/>
      <c r="W102" s="24"/>
    </row>
    <row r="103" spans="1:23" ht="25" customHeight="1" thickTop="1" thickBot="1" x14ac:dyDescent="0.25">
      <c r="A103" s="27" t="s">
        <v>529</v>
      </c>
      <c r="B103" s="20" t="s">
        <v>143</v>
      </c>
      <c r="C103" s="28" t="str" cm="1">
        <f t="array" ref="C10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3" s="12">
        <v>60</v>
      </c>
      <c r="E103" s="13">
        <v>65</v>
      </c>
      <c r="F103" s="14">
        <v>60</v>
      </c>
      <c r="G103" s="15">
        <v>130</v>
      </c>
      <c r="H103" s="16">
        <v>75</v>
      </c>
      <c r="I103" s="17">
        <v>110</v>
      </c>
      <c r="J103" s="18">
        <f>SUM(BaseStatGenVI[[#This Row],[HP]:[Speed]])</f>
        <v>500</v>
      </c>
      <c r="K103" s="42">
        <f>AVERAGE(BaseStatGenVI[[#This Row],[HP]:[Speed]])</f>
        <v>83.333333333333329</v>
      </c>
      <c r="M103" s="25"/>
      <c r="N103" s="26"/>
      <c r="O103" s="22"/>
      <c r="P103" s="24"/>
      <c r="Q103" s="24"/>
      <c r="R103" s="24"/>
      <c r="S103" s="24"/>
      <c r="T103" s="24"/>
      <c r="U103" s="24"/>
      <c r="V103" s="24"/>
      <c r="W103" s="24"/>
    </row>
    <row r="104" spans="1:23" ht="25" customHeight="1" thickTop="1" thickBot="1" x14ac:dyDescent="0.25">
      <c r="A104" s="27" t="s">
        <v>529</v>
      </c>
      <c r="B104" s="20" t="s">
        <v>1524</v>
      </c>
      <c r="C104" s="28" t="str" cm="1">
        <f t="array" ref="C10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4" s="12">
        <v>60</v>
      </c>
      <c r="E104" s="13">
        <v>65</v>
      </c>
      <c r="F104" s="14">
        <v>80</v>
      </c>
      <c r="G104" s="15">
        <v>170</v>
      </c>
      <c r="H104" s="16">
        <v>95</v>
      </c>
      <c r="I104" s="17">
        <v>130</v>
      </c>
      <c r="J104" s="18">
        <f>SUM(BaseStatGenVI[[#This Row],[HP]:[Speed]])</f>
        <v>600</v>
      </c>
      <c r="K104" s="42">
        <f>AVERAGE(BaseStatGenVI[[#This Row],[HP]:[Speed]])</f>
        <v>100</v>
      </c>
      <c r="M104" s="25"/>
      <c r="N104" s="26"/>
      <c r="O104" s="22"/>
      <c r="P104" s="24"/>
      <c r="Q104" s="24"/>
      <c r="R104" s="24"/>
      <c r="S104" s="24"/>
      <c r="T104" s="24"/>
      <c r="U104" s="24"/>
      <c r="V104" s="24"/>
      <c r="W104" s="24"/>
    </row>
    <row r="105" spans="1:23" ht="25" customHeight="1" thickTop="1" thickBot="1" x14ac:dyDescent="0.25">
      <c r="A105" s="27" t="s">
        <v>530</v>
      </c>
      <c r="B105" s="20" t="s">
        <v>144</v>
      </c>
      <c r="C105" s="28" t="str" cm="1">
        <f t="array" ref="C10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5" s="12">
        <v>35</v>
      </c>
      <c r="E105" s="13">
        <v>45</v>
      </c>
      <c r="F105" s="14">
        <v>160</v>
      </c>
      <c r="G105" s="15">
        <v>30</v>
      </c>
      <c r="H105" s="16">
        <v>45</v>
      </c>
      <c r="I105" s="17">
        <v>70</v>
      </c>
      <c r="J105" s="18">
        <f>SUM(BaseStatGenVI[[#This Row],[HP]:[Speed]])</f>
        <v>385</v>
      </c>
      <c r="K105" s="42">
        <f>AVERAGE(BaseStatGenVI[[#This Row],[HP]:[Speed]])</f>
        <v>64.166666666666671</v>
      </c>
      <c r="M105" s="25"/>
      <c r="N105" s="26"/>
      <c r="O105" s="22"/>
      <c r="P105" s="24"/>
      <c r="Q105" s="24"/>
      <c r="R105" s="24"/>
      <c r="S105" s="24"/>
      <c r="T105" s="24"/>
      <c r="U105" s="24"/>
      <c r="V105" s="24"/>
      <c r="W105" s="24"/>
    </row>
    <row r="106" spans="1:23" ht="25" customHeight="1" thickTop="1" thickBot="1" x14ac:dyDescent="0.25">
      <c r="A106" s="27" t="s">
        <v>531</v>
      </c>
      <c r="B106" s="20" t="s">
        <v>145</v>
      </c>
      <c r="C106" s="28" t="str" cm="1">
        <f t="array" ref="C10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6" s="12">
        <v>60</v>
      </c>
      <c r="E106" s="13">
        <v>48</v>
      </c>
      <c r="F106" s="14">
        <v>45</v>
      </c>
      <c r="G106" s="15">
        <v>43</v>
      </c>
      <c r="H106" s="16">
        <v>90</v>
      </c>
      <c r="I106" s="17">
        <v>42</v>
      </c>
      <c r="J106" s="18">
        <f>SUM(BaseStatGenVI[[#This Row],[HP]:[Speed]])</f>
        <v>328</v>
      </c>
      <c r="K106" s="42">
        <f>AVERAGE(BaseStatGenVI[[#This Row],[HP]:[Speed]])</f>
        <v>54.666666666666664</v>
      </c>
      <c r="M106" s="25"/>
      <c r="N106" s="26"/>
      <c r="O106" s="22"/>
      <c r="P106" s="24"/>
      <c r="Q106" s="24"/>
      <c r="R106" s="24"/>
      <c r="S106" s="24"/>
      <c r="T106" s="24"/>
      <c r="U106" s="24"/>
      <c r="V106" s="24"/>
      <c r="W106" s="24"/>
    </row>
    <row r="107" spans="1:23" ht="25" customHeight="1" thickTop="1" thickBot="1" x14ac:dyDescent="0.25">
      <c r="A107" s="27" t="s">
        <v>532</v>
      </c>
      <c r="B107" s="20" t="s">
        <v>146</v>
      </c>
      <c r="C107" s="28" t="str" cm="1">
        <f t="array" ref="C10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7" s="12">
        <v>85</v>
      </c>
      <c r="E107" s="13">
        <v>73</v>
      </c>
      <c r="F107" s="14">
        <v>70</v>
      </c>
      <c r="G107" s="15">
        <v>73</v>
      </c>
      <c r="H107" s="16">
        <v>115</v>
      </c>
      <c r="I107" s="17">
        <v>67</v>
      </c>
      <c r="J107" s="18">
        <f>SUM(BaseStatGenVI[[#This Row],[HP]:[Speed]])</f>
        <v>483</v>
      </c>
      <c r="K107" s="42">
        <f>AVERAGE(BaseStatGenVI[[#This Row],[HP]:[Speed]])</f>
        <v>80.5</v>
      </c>
      <c r="M107" s="25"/>
      <c r="N107" s="26"/>
      <c r="O107" s="22"/>
      <c r="P107" s="24"/>
      <c r="Q107" s="24"/>
      <c r="R107" s="24"/>
      <c r="S107" s="24"/>
      <c r="T107" s="24"/>
      <c r="U107" s="24"/>
      <c r="V107" s="24"/>
      <c r="W107" s="24"/>
    </row>
    <row r="108" spans="1:23" ht="25" customHeight="1" thickTop="1" thickBot="1" x14ac:dyDescent="0.25">
      <c r="A108" s="27" t="s">
        <v>533</v>
      </c>
      <c r="B108" s="20" t="s">
        <v>147</v>
      </c>
      <c r="C108" s="28" t="str" cm="1">
        <f t="array" ref="C10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8" s="12">
        <v>30</v>
      </c>
      <c r="E108" s="13">
        <v>105</v>
      </c>
      <c r="F108" s="14">
        <v>90</v>
      </c>
      <c r="G108" s="15">
        <v>25</v>
      </c>
      <c r="H108" s="16">
        <v>25</v>
      </c>
      <c r="I108" s="17">
        <v>50</v>
      </c>
      <c r="J108" s="18">
        <f>SUM(BaseStatGenVI[[#This Row],[HP]:[Speed]])</f>
        <v>325</v>
      </c>
      <c r="K108" s="42">
        <f>AVERAGE(BaseStatGenVI[[#This Row],[HP]:[Speed]])</f>
        <v>54.166666666666664</v>
      </c>
      <c r="M108" s="25"/>
      <c r="N108" s="26"/>
      <c r="O108" s="22"/>
      <c r="P108" s="24"/>
      <c r="Q108" s="24"/>
      <c r="R108" s="24"/>
      <c r="S108" s="24"/>
      <c r="T108" s="24"/>
      <c r="U108" s="24"/>
      <c r="V108" s="24"/>
      <c r="W108" s="24"/>
    </row>
    <row r="109" spans="1:23" ht="25" customHeight="1" thickTop="1" thickBot="1" x14ac:dyDescent="0.25">
      <c r="A109" s="27" t="s">
        <v>534</v>
      </c>
      <c r="B109" s="20" t="s">
        <v>148</v>
      </c>
      <c r="C109" s="28" t="str" cm="1">
        <f t="array" ref="C10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09" s="12">
        <v>55</v>
      </c>
      <c r="E109" s="13">
        <v>130</v>
      </c>
      <c r="F109" s="14">
        <v>115</v>
      </c>
      <c r="G109" s="15">
        <v>50</v>
      </c>
      <c r="H109" s="16">
        <v>50</v>
      </c>
      <c r="I109" s="17">
        <v>75</v>
      </c>
      <c r="J109" s="18">
        <f>SUM(BaseStatGenVI[[#This Row],[HP]:[Speed]])</f>
        <v>475</v>
      </c>
      <c r="K109" s="42">
        <f>AVERAGE(BaseStatGenVI[[#This Row],[HP]:[Speed]])</f>
        <v>79.166666666666671</v>
      </c>
      <c r="M109" s="25"/>
      <c r="N109" s="26"/>
      <c r="O109" s="22"/>
      <c r="P109" s="24"/>
      <c r="Q109" s="24"/>
      <c r="R109" s="24"/>
      <c r="S109" s="24"/>
      <c r="T109" s="24"/>
      <c r="U109" s="24"/>
      <c r="V109" s="24"/>
      <c r="W109" s="24"/>
    </row>
    <row r="110" spans="1:23" ht="25" customHeight="1" thickTop="1" thickBot="1" x14ac:dyDescent="0.25">
      <c r="A110" s="27" t="s">
        <v>645</v>
      </c>
      <c r="B110" s="20" t="s">
        <v>149</v>
      </c>
      <c r="C110" s="28" t="str" cm="1">
        <f t="array" ref="C11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0" s="12">
        <v>40</v>
      </c>
      <c r="E110" s="13">
        <v>30</v>
      </c>
      <c r="F110" s="14">
        <v>50</v>
      </c>
      <c r="G110" s="15">
        <v>55</v>
      </c>
      <c r="H110" s="16">
        <v>55</v>
      </c>
      <c r="I110" s="17">
        <v>100</v>
      </c>
      <c r="J110" s="18">
        <f>SUM(BaseStatGenVI[[#This Row],[HP]:[Speed]])</f>
        <v>330</v>
      </c>
      <c r="K110" s="42">
        <f>AVERAGE(BaseStatGenVI[[#This Row],[HP]:[Speed]])</f>
        <v>55</v>
      </c>
      <c r="M110" s="25"/>
      <c r="N110" s="26"/>
      <c r="O110" s="22"/>
      <c r="P110" s="24"/>
      <c r="Q110" s="24"/>
      <c r="R110" s="24"/>
      <c r="S110" s="24"/>
      <c r="T110" s="24"/>
      <c r="U110" s="24"/>
      <c r="V110" s="24"/>
      <c r="W110" s="24"/>
    </row>
    <row r="111" spans="1:23" ht="25" customHeight="1" thickTop="1" thickBot="1" x14ac:dyDescent="0.25">
      <c r="A111" s="27" t="s">
        <v>646</v>
      </c>
      <c r="B111" s="20" t="s">
        <v>150</v>
      </c>
      <c r="C111" s="28" t="str" cm="1">
        <f t="array" ref="C11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1" s="12">
        <v>60</v>
      </c>
      <c r="E111" s="13">
        <v>50</v>
      </c>
      <c r="F111" s="14">
        <v>70</v>
      </c>
      <c r="G111" s="15">
        <v>80</v>
      </c>
      <c r="H111" s="16">
        <v>80</v>
      </c>
      <c r="I111" s="17">
        <v>140</v>
      </c>
      <c r="J111" s="18">
        <f>SUM(BaseStatGenVI[[#This Row],[HP]:[Speed]])</f>
        <v>480</v>
      </c>
      <c r="K111" s="42">
        <f>AVERAGE(BaseStatGenVI[[#This Row],[HP]:[Speed]])</f>
        <v>80</v>
      </c>
      <c r="M111" s="25"/>
      <c r="N111" s="26"/>
      <c r="O111" s="22"/>
      <c r="P111" s="24"/>
      <c r="Q111" s="24"/>
      <c r="R111" s="24"/>
      <c r="S111" s="24"/>
      <c r="T111" s="24"/>
      <c r="U111" s="24"/>
      <c r="V111" s="24"/>
      <c r="W111" s="24"/>
    </row>
    <row r="112" spans="1:23" ht="25" customHeight="1" thickTop="1" thickBot="1" x14ac:dyDescent="0.25">
      <c r="A112" s="27" t="s">
        <v>647</v>
      </c>
      <c r="B112" s="20" t="s">
        <v>151</v>
      </c>
      <c r="C112" s="28" t="str" cm="1">
        <f t="array" ref="C11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2" s="12">
        <v>60</v>
      </c>
      <c r="E112" s="13">
        <v>40</v>
      </c>
      <c r="F112" s="14">
        <v>80</v>
      </c>
      <c r="G112" s="15">
        <v>60</v>
      </c>
      <c r="H112" s="16">
        <v>45</v>
      </c>
      <c r="I112" s="17">
        <v>40</v>
      </c>
      <c r="J112" s="18">
        <f>SUM(BaseStatGenVI[[#This Row],[HP]:[Speed]])</f>
        <v>325</v>
      </c>
      <c r="K112" s="42">
        <f>AVERAGE(BaseStatGenVI[[#This Row],[HP]:[Speed]])</f>
        <v>54.166666666666664</v>
      </c>
      <c r="M112" s="25"/>
      <c r="N112" s="26"/>
      <c r="O112" s="22"/>
      <c r="P112" s="24"/>
      <c r="Q112" s="24"/>
      <c r="R112" s="24"/>
      <c r="S112" s="24"/>
      <c r="T112" s="24"/>
      <c r="U112" s="24"/>
      <c r="V112" s="24"/>
      <c r="W112" s="24"/>
    </row>
    <row r="113" spans="1:23" ht="25" customHeight="1" thickTop="1" thickBot="1" x14ac:dyDescent="0.25">
      <c r="A113" s="27" t="s">
        <v>648</v>
      </c>
      <c r="B113" s="20" t="s">
        <v>152</v>
      </c>
      <c r="C113" s="28" t="str" cm="1">
        <f t="array" ref="C11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3" s="12">
        <v>95</v>
      </c>
      <c r="E113" s="13">
        <v>95</v>
      </c>
      <c r="F113" s="14">
        <v>85</v>
      </c>
      <c r="G113" s="15">
        <v>125</v>
      </c>
      <c r="H113" s="16">
        <v>65</v>
      </c>
      <c r="I113" s="17">
        <v>55</v>
      </c>
      <c r="J113" s="18">
        <f>SUM(BaseStatGenVI[[#This Row],[HP]:[Speed]])</f>
        <v>520</v>
      </c>
      <c r="K113" s="42">
        <f>AVERAGE(BaseStatGenVI[[#This Row],[HP]:[Speed]])</f>
        <v>86.666666666666671</v>
      </c>
      <c r="M113" s="25"/>
      <c r="N113" s="26"/>
      <c r="O113" s="22"/>
      <c r="P113" s="24"/>
      <c r="Q113" s="24"/>
      <c r="R113" s="24"/>
      <c r="S113" s="24"/>
      <c r="T113" s="24"/>
      <c r="U113" s="24"/>
      <c r="V113" s="24"/>
      <c r="W113" s="24"/>
    </row>
    <row r="114" spans="1:23" ht="25" customHeight="1" thickTop="1" thickBot="1" x14ac:dyDescent="0.25">
      <c r="A114" s="27" t="s">
        <v>649</v>
      </c>
      <c r="B114" s="20" t="s">
        <v>153</v>
      </c>
      <c r="C114" s="28" t="str" cm="1">
        <f t="array" ref="C11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4" s="12">
        <v>50</v>
      </c>
      <c r="E114" s="13">
        <v>50</v>
      </c>
      <c r="F114" s="14">
        <v>95</v>
      </c>
      <c r="G114" s="15">
        <v>40</v>
      </c>
      <c r="H114" s="16">
        <v>50</v>
      </c>
      <c r="I114" s="17">
        <v>35</v>
      </c>
      <c r="J114" s="18">
        <f>SUM(BaseStatGenVI[[#This Row],[HP]:[Speed]])</f>
        <v>320</v>
      </c>
      <c r="K114" s="42">
        <f>AVERAGE(BaseStatGenVI[[#This Row],[HP]:[Speed]])</f>
        <v>53.333333333333336</v>
      </c>
      <c r="M114" s="25"/>
      <c r="N114" s="26"/>
      <c r="O114" s="22"/>
      <c r="P114" s="24"/>
      <c r="Q114" s="24"/>
      <c r="R114" s="24"/>
      <c r="S114" s="24"/>
      <c r="T114" s="24"/>
      <c r="U114" s="24"/>
      <c r="V114" s="24"/>
      <c r="W114" s="24"/>
    </row>
    <row r="115" spans="1:23" ht="25" customHeight="1" thickTop="1" thickBot="1" x14ac:dyDescent="0.25">
      <c r="A115" s="27" t="s">
        <v>650</v>
      </c>
      <c r="B115" s="20" t="s">
        <v>154</v>
      </c>
      <c r="C115" s="28" t="str" cm="1">
        <f t="array" ref="C11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5" s="12">
        <v>60</v>
      </c>
      <c r="E115" s="13">
        <v>80</v>
      </c>
      <c r="F115" s="14">
        <v>110</v>
      </c>
      <c r="G115" s="15">
        <v>50</v>
      </c>
      <c r="H115" s="16">
        <v>80</v>
      </c>
      <c r="I115" s="17">
        <v>45</v>
      </c>
      <c r="J115" s="18">
        <f>SUM(BaseStatGenVI[[#This Row],[HP]:[Speed]])</f>
        <v>425</v>
      </c>
      <c r="K115" s="42">
        <f>AVERAGE(BaseStatGenVI[[#This Row],[HP]:[Speed]])</f>
        <v>70.833333333333329</v>
      </c>
      <c r="M115" s="25"/>
      <c r="N115" s="26"/>
      <c r="O115" s="22"/>
      <c r="P115" s="24"/>
      <c r="Q115" s="24"/>
      <c r="R115" s="24"/>
      <c r="S115" s="24"/>
      <c r="T115" s="24"/>
      <c r="U115" s="24"/>
      <c r="V115" s="24"/>
      <c r="W115" s="24"/>
    </row>
    <row r="116" spans="1:23" ht="25" customHeight="1" thickTop="1" thickBot="1" x14ac:dyDescent="0.25">
      <c r="A116" s="27" t="s">
        <v>651</v>
      </c>
      <c r="B116" s="20" t="s">
        <v>155</v>
      </c>
      <c r="C116" s="28" t="str" cm="1">
        <f t="array" ref="C11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6" s="12">
        <v>50</v>
      </c>
      <c r="E116" s="13">
        <v>120</v>
      </c>
      <c r="F116" s="14">
        <v>53</v>
      </c>
      <c r="G116" s="15">
        <v>35</v>
      </c>
      <c r="H116" s="16">
        <v>110</v>
      </c>
      <c r="I116" s="17">
        <v>87</v>
      </c>
      <c r="J116" s="18">
        <f>SUM(BaseStatGenVI[[#This Row],[HP]:[Speed]])</f>
        <v>455</v>
      </c>
      <c r="K116" s="42">
        <f>AVERAGE(BaseStatGenVI[[#This Row],[HP]:[Speed]])</f>
        <v>75.833333333333329</v>
      </c>
      <c r="M116" s="25"/>
      <c r="N116" s="26"/>
      <c r="O116" s="22"/>
      <c r="P116" s="24"/>
      <c r="Q116" s="24"/>
      <c r="R116" s="24"/>
      <c r="S116" s="24"/>
      <c r="T116" s="24"/>
      <c r="U116" s="24"/>
      <c r="V116" s="24"/>
      <c r="W116" s="24"/>
    </row>
    <row r="117" spans="1:23" ht="25" customHeight="1" thickTop="1" thickBot="1" x14ac:dyDescent="0.25">
      <c r="A117" s="27" t="s">
        <v>652</v>
      </c>
      <c r="B117" s="20" t="s">
        <v>156</v>
      </c>
      <c r="C117" s="28" t="str" cm="1">
        <f t="array" ref="C11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7" s="12">
        <v>50</v>
      </c>
      <c r="E117" s="13">
        <v>105</v>
      </c>
      <c r="F117" s="14">
        <v>79</v>
      </c>
      <c r="G117" s="15">
        <v>35</v>
      </c>
      <c r="H117" s="16">
        <v>110</v>
      </c>
      <c r="I117" s="17">
        <v>76</v>
      </c>
      <c r="J117" s="18">
        <f>SUM(BaseStatGenVI[[#This Row],[HP]:[Speed]])</f>
        <v>455</v>
      </c>
      <c r="K117" s="42">
        <f>AVERAGE(BaseStatGenVI[[#This Row],[HP]:[Speed]])</f>
        <v>75.833333333333329</v>
      </c>
      <c r="M117" s="25"/>
      <c r="N117" s="26"/>
      <c r="O117" s="22"/>
      <c r="P117" s="24"/>
      <c r="Q117" s="24"/>
      <c r="R117" s="24"/>
      <c r="S117" s="24"/>
      <c r="T117" s="24"/>
      <c r="U117" s="24"/>
      <c r="V117" s="24"/>
      <c r="W117" s="24"/>
    </row>
    <row r="118" spans="1:23" ht="25" customHeight="1" thickTop="1" thickBot="1" x14ac:dyDescent="0.25">
      <c r="A118" s="27" t="s">
        <v>653</v>
      </c>
      <c r="B118" s="20" t="s">
        <v>157</v>
      </c>
      <c r="C118" s="28" t="str" cm="1">
        <f t="array" ref="C11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8" s="12">
        <v>90</v>
      </c>
      <c r="E118" s="13">
        <v>55</v>
      </c>
      <c r="F118" s="14">
        <v>75</v>
      </c>
      <c r="G118" s="15">
        <v>60</v>
      </c>
      <c r="H118" s="16">
        <v>75</v>
      </c>
      <c r="I118" s="17">
        <v>30</v>
      </c>
      <c r="J118" s="18">
        <f>SUM(BaseStatGenVI[[#This Row],[HP]:[Speed]])</f>
        <v>385</v>
      </c>
      <c r="K118" s="42">
        <f>AVERAGE(BaseStatGenVI[[#This Row],[HP]:[Speed]])</f>
        <v>64.166666666666671</v>
      </c>
      <c r="M118" s="25"/>
      <c r="N118" s="26"/>
      <c r="O118" s="22"/>
      <c r="P118" s="24"/>
      <c r="Q118" s="24"/>
      <c r="R118" s="24"/>
      <c r="S118" s="24"/>
      <c r="T118" s="24"/>
      <c r="U118" s="24"/>
      <c r="V118" s="24"/>
      <c r="W118" s="24"/>
    </row>
    <row r="119" spans="1:23" ht="25" customHeight="1" thickTop="1" thickBot="1" x14ac:dyDescent="0.25">
      <c r="A119" s="27" t="s">
        <v>654</v>
      </c>
      <c r="B119" s="20" t="s">
        <v>158</v>
      </c>
      <c r="C119" s="28" t="str" cm="1">
        <f t="array" ref="C11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19" s="12">
        <v>40</v>
      </c>
      <c r="E119" s="13">
        <v>65</v>
      </c>
      <c r="F119" s="14">
        <v>95</v>
      </c>
      <c r="G119" s="15">
        <v>60</v>
      </c>
      <c r="H119" s="16">
        <v>45</v>
      </c>
      <c r="I119" s="17">
        <v>35</v>
      </c>
      <c r="J119" s="18">
        <f>SUM(BaseStatGenVI[[#This Row],[HP]:[Speed]])</f>
        <v>340</v>
      </c>
      <c r="K119" s="42">
        <f>AVERAGE(BaseStatGenVI[[#This Row],[HP]:[Speed]])</f>
        <v>56.666666666666664</v>
      </c>
      <c r="M119" s="25"/>
      <c r="N119" s="26"/>
      <c r="O119" s="22"/>
      <c r="P119" s="24"/>
      <c r="Q119" s="24"/>
      <c r="R119" s="24"/>
      <c r="S119" s="24"/>
      <c r="T119" s="24"/>
      <c r="U119" s="24"/>
      <c r="V119" s="24"/>
      <c r="W119" s="24"/>
    </row>
    <row r="120" spans="1:23" ht="25" customHeight="1" thickTop="1" thickBot="1" x14ac:dyDescent="0.25">
      <c r="A120" s="27" t="s">
        <v>655</v>
      </c>
      <c r="B120" s="20" t="s">
        <v>159</v>
      </c>
      <c r="C120" s="28" t="str" cm="1">
        <f t="array" ref="C12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0" s="12">
        <v>65</v>
      </c>
      <c r="E120" s="13">
        <v>90</v>
      </c>
      <c r="F120" s="14">
        <v>120</v>
      </c>
      <c r="G120" s="15">
        <v>85</v>
      </c>
      <c r="H120" s="16">
        <v>70</v>
      </c>
      <c r="I120" s="17">
        <v>60</v>
      </c>
      <c r="J120" s="18">
        <f>SUM(BaseStatGenVI[[#This Row],[HP]:[Speed]])</f>
        <v>490</v>
      </c>
      <c r="K120" s="42">
        <f>AVERAGE(BaseStatGenVI[[#This Row],[HP]:[Speed]])</f>
        <v>81.666666666666671</v>
      </c>
      <c r="M120" s="25"/>
      <c r="N120" s="26"/>
      <c r="O120" s="22"/>
      <c r="P120" s="24"/>
      <c r="Q120" s="24"/>
      <c r="R120" s="24"/>
      <c r="S120" s="24"/>
      <c r="T120" s="24"/>
      <c r="U120" s="24"/>
      <c r="V120" s="24"/>
      <c r="W120" s="24"/>
    </row>
    <row r="121" spans="1:23" ht="25" customHeight="1" thickTop="1" thickBot="1" x14ac:dyDescent="0.25">
      <c r="A121" s="27" t="s">
        <v>656</v>
      </c>
      <c r="B121" s="20" t="s">
        <v>160</v>
      </c>
      <c r="C121" s="28" t="str" cm="1">
        <f t="array" ref="C12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1" s="12">
        <v>80</v>
      </c>
      <c r="E121" s="13">
        <v>85</v>
      </c>
      <c r="F121" s="14">
        <v>95</v>
      </c>
      <c r="G121" s="15">
        <v>30</v>
      </c>
      <c r="H121" s="16">
        <v>30</v>
      </c>
      <c r="I121" s="17">
        <v>25</v>
      </c>
      <c r="J121" s="18">
        <f>SUM(BaseStatGenVI[[#This Row],[HP]:[Speed]])</f>
        <v>345</v>
      </c>
      <c r="K121" s="42">
        <f>AVERAGE(BaseStatGenVI[[#This Row],[HP]:[Speed]])</f>
        <v>57.5</v>
      </c>
      <c r="M121" s="25"/>
      <c r="N121" s="26"/>
      <c r="O121" s="22"/>
      <c r="P121" s="24"/>
      <c r="Q121" s="24"/>
      <c r="R121" s="24"/>
      <c r="S121" s="24"/>
      <c r="T121" s="24"/>
      <c r="U121" s="24"/>
      <c r="V121" s="24"/>
      <c r="W121" s="24"/>
    </row>
    <row r="122" spans="1:23" ht="25" customHeight="1" thickTop="1" thickBot="1" x14ac:dyDescent="0.25">
      <c r="A122" s="27" t="s">
        <v>657</v>
      </c>
      <c r="B122" s="20" t="s">
        <v>161</v>
      </c>
      <c r="C122" s="28" t="str" cm="1">
        <f t="array" ref="C12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2" s="12">
        <v>105</v>
      </c>
      <c r="E122" s="13">
        <v>130</v>
      </c>
      <c r="F122" s="14">
        <v>120</v>
      </c>
      <c r="G122" s="15">
        <v>45</v>
      </c>
      <c r="H122" s="16">
        <v>45</v>
      </c>
      <c r="I122" s="17">
        <v>40</v>
      </c>
      <c r="J122" s="18">
        <f>SUM(BaseStatGenVI[[#This Row],[HP]:[Speed]])</f>
        <v>485</v>
      </c>
      <c r="K122" s="42">
        <f>AVERAGE(BaseStatGenVI[[#This Row],[HP]:[Speed]])</f>
        <v>80.833333333333329</v>
      </c>
      <c r="M122" s="25"/>
      <c r="N122" s="26"/>
      <c r="O122" s="22"/>
      <c r="P122" s="24"/>
      <c r="Q122" s="24"/>
      <c r="R122" s="24"/>
      <c r="S122" s="24"/>
      <c r="T122" s="24"/>
      <c r="U122" s="24"/>
      <c r="V122" s="24"/>
      <c r="W122" s="24"/>
    </row>
    <row r="123" spans="1:23" ht="25" customHeight="1" thickTop="1" thickBot="1" x14ac:dyDescent="0.25">
      <c r="A123" s="27" t="s">
        <v>658</v>
      </c>
      <c r="B123" s="20" t="s">
        <v>162</v>
      </c>
      <c r="C123" s="28" t="str" cm="1">
        <f t="array" ref="C12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3" s="12">
        <v>250</v>
      </c>
      <c r="E123" s="13">
        <v>5</v>
      </c>
      <c r="F123" s="14">
        <v>5</v>
      </c>
      <c r="G123" s="15">
        <v>35</v>
      </c>
      <c r="H123" s="16">
        <v>105</v>
      </c>
      <c r="I123" s="17">
        <v>50</v>
      </c>
      <c r="J123" s="18">
        <f>SUM(BaseStatGenVI[[#This Row],[HP]:[Speed]])</f>
        <v>450</v>
      </c>
      <c r="K123" s="42">
        <f>AVERAGE(BaseStatGenVI[[#This Row],[HP]:[Speed]])</f>
        <v>75</v>
      </c>
      <c r="M123" s="25"/>
      <c r="N123" s="26"/>
      <c r="O123" s="22"/>
      <c r="P123" s="24"/>
      <c r="Q123" s="24"/>
      <c r="R123" s="24"/>
      <c r="S123" s="24"/>
      <c r="T123" s="24"/>
      <c r="U123" s="24"/>
      <c r="V123" s="24"/>
      <c r="W123" s="24"/>
    </row>
    <row r="124" spans="1:23" ht="25" customHeight="1" thickTop="1" thickBot="1" x14ac:dyDescent="0.25">
      <c r="A124" s="27" t="s">
        <v>659</v>
      </c>
      <c r="B124" s="20" t="s">
        <v>163</v>
      </c>
      <c r="C124" s="28" t="str" cm="1">
        <f t="array" ref="C12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4" s="12">
        <v>65</v>
      </c>
      <c r="E124" s="13">
        <v>55</v>
      </c>
      <c r="F124" s="14">
        <v>115</v>
      </c>
      <c r="G124" s="15">
        <v>100</v>
      </c>
      <c r="H124" s="16">
        <v>40</v>
      </c>
      <c r="I124" s="17">
        <v>60</v>
      </c>
      <c r="J124" s="18">
        <f>SUM(BaseStatGenVI[[#This Row],[HP]:[Speed]])</f>
        <v>435</v>
      </c>
      <c r="K124" s="42">
        <f>AVERAGE(BaseStatGenVI[[#This Row],[HP]:[Speed]])</f>
        <v>72.5</v>
      </c>
      <c r="M124" s="25"/>
      <c r="N124" s="26"/>
      <c r="O124" s="22"/>
      <c r="P124" s="24"/>
      <c r="Q124" s="24"/>
      <c r="R124" s="24"/>
      <c r="S124" s="24"/>
      <c r="T124" s="24"/>
      <c r="U124" s="24"/>
      <c r="V124" s="24"/>
      <c r="W124" s="24"/>
    </row>
    <row r="125" spans="1:23" ht="25" customHeight="1" thickTop="1" thickBot="1" x14ac:dyDescent="0.25">
      <c r="A125" s="27" t="s">
        <v>660</v>
      </c>
      <c r="B125" s="20" t="s">
        <v>164</v>
      </c>
      <c r="C125" s="28" t="str" cm="1">
        <f t="array" ref="C12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5" s="12">
        <v>105</v>
      </c>
      <c r="E125" s="13">
        <v>95</v>
      </c>
      <c r="F125" s="14">
        <v>80</v>
      </c>
      <c r="G125" s="15">
        <v>40</v>
      </c>
      <c r="H125" s="16">
        <v>80</v>
      </c>
      <c r="I125" s="17">
        <v>90</v>
      </c>
      <c r="J125" s="18">
        <f>SUM(BaseStatGenVI[[#This Row],[HP]:[Speed]])</f>
        <v>490</v>
      </c>
      <c r="K125" s="42">
        <f>AVERAGE(BaseStatGenVI[[#This Row],[HP]:[Speed]])</f>
        <v>81.666666666666671</v>
      </c>
      <c r="M125" s="25"/>
      <c r="N125" s="26"/>
      <c r="O125" s="22"/>
      <c r="P125" s="24"/>
      <c r="Q125" s="24"/>
      <c r="R125" s="24"/>
      <c r="S125" s="24"/>
      <c r="T125" s="24"/>
      <c r="U125" s="24"/>
      <c r="V125" s="24"/>
      <c r="W125" s="24"/>
    </row>
    <row r="126" spans="1:23" ht="25" customHeight="1" thickTop="1" thickBot="1" x14ac:dyDescent="0.25">
      <c r="A126" s="27" t="s">
        <v>660</v>
      </c>
      <c r="B126" s="20" t="s">
        <v>1525</v>
      </c>
      <c r="C126" s="28" t="str" cm="1">
        <f t="array" ref="C12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6" s="12">
        <v>105</v>
      </c>
      <c r="E126" s="13">
        <v>125</v>
      </c>
      <c r="F126" s="14">
        <v>100</v>
      </c>
      <c r="G126" s="15">
        <v>60</v>
      </c>
      <c r="H126" s="16">
        <v>100</v>
      </c>
      <c r="I126" s="17">
        <v>100</v>
      </c>
      <c r="J126" s="18">
        <f>SUM(BaseStatGenVI[[#This Row],[HP]:[Speed]])</f>
        <v>590</v>
      </c>
      <c r="K126" s="42">
        <f>AVERAGE(BaseStatGenVI[[#This Row],[HP]:[Speed]])</f>
        <v>98.333333333333329</v>
      </c>
      <c r="M126" s="25"/>
      <c r="N126" s="26"/>
      <c r="O126" s="22"/>
      <c r="P126" s="24"/>
      <c r="Q126" s="24"/>
      <c r="R126" s="24"/>
      <c r="S126" s="24"/>
      <c r="T126" s="24"/>
      <c r="U126" s="24"/>
      <c r="V126" s="24"/>
      <c r="W126" s="24"/>
    </row>
    <row r="127" spans="1:23" ht="25" customHeight="1" thickTop="1" thickBot="1" x14ac:dyDescent="0.25">
      <c r="A127" s="27" t="s">
        <v>661</v>
      </c>
      <c r="B127" s="20" t="s">
        <v>165</v>
      </c>
      <c r="C127" s="28" t="str" cm="1">
        <f t="array" ref="C12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7" s="12">
        <v>30</v>
      </c>
      <c r="E127" s="13">
        <v>40</v>
      </c>
      <c r="F127" s="14">
        <v>70</v>
      </c>
      <c r="G127" s="15">
        <v>70</v>
      </c>
      <c r="H127" s="16">
        <v>25</v>
      </c>
      <c r="I127" s="17">
        <v>60</v>
      </c>
      <c r="J127" s="18">
        <f>SUM(BaseStatGenVI[[#This Row],[HP]:[Speed]])</f>
        <v>295</v>
      </c>
      <c r="K127" s="42">
        <f>AVERAGE(BaseStatGenVI[[#This Row],[HP]:[Speed]])</f>
        <v>49.166666666666664</v>
      </c>
      <c r="M127" s="25"/>
      <c r="N127" s="26"/>
      <c r="O127" s="22"/>
      <c r="P127" s="24"/>
      <c r="Q127" s="24"/>
      <c r="R127" s="24"/>
      <c r="S127" s="24"/>
      <c r="T127" s="24"/>
      <c r="U127" s="24"/>
      <c r="V127" s="24"/>
      <c r="W127" s="24"/>
    </row>
    <row r="128" spans="1:23" ht="25" customHeight="1" thickTop="1" thickBot="1" x14ac:dyDescent="0.25">
      <c r="A128" s="27" t="s">
        <v>662</v>
      </c>
      <c r="B128" s="20" t="s">
        <v>166</v>
      </c>
      <c r="C128" s="28" t="str" cm="1">
        <f t="array" ref="C12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8" s="12">
        <v>55</v>
      </c>
      <c r="E128" s="13">
        <v>65</v>
      </c>
      <c r="F128" s="14">
        <v>95</v>
      </c>
      <c r="G128" s="15">
        <v>95</v>
      </c>
      <c r="H128" s="16">
        <v>45</v>
      </c>
      <c r="I128" s="17">
        <v>85</v>
      </c>
      <c r="J128" s="18">
        <f>SUM(BaseStatGenVI[[#This Row],[HP]:[Speed]])</f>
        <v>440</v>
      </c>
      <c r="K128" s="42">
        <f>AVERAGE(BaseStatGenVI[[#This Row],[HP]:[Speed]])</f>
        <v>73.333333333333329</v>
      </c>
      <c r="M128" s="25"/>
      <c r="N128" s="26"/>
      <c r="O128" s="22"/>
      <c r="P128" s="24"/>
      <c r="Q128" s="24"/>
      <c r="R128" s="24"/>
      <c r="S128" s="24"/>
      <c r="T128" s="24"/>
      <c r="U128" s="24"/>
      <c r="V128" s="24"/>
      <c r="W128" s="24"/>
    </row>
    <row r="129" spans="1:23" ht="25" customHeight="1" thickTop="1" thickBot="1" x14ac:dyDescent="0.25">
      <c r="A129" s="27" t="s">
        <v>663</v>
      </c>
      <c r="B129" s="20" t="s">
        <v>167</v>
      </c>
      <c r="C129" s="28" t="str" cm="1">
        <f t="array" ref="C12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29" s="12">
        <v>45</v>
      </c>
      <c r="E129" s="13">
        <v>67</v>
      </c>
      <c r="F129" s="14">
        <v>60</v>
      </c>
      <c r="G129" s="15">
        <v>35</v>
      </c>
      <c r="H129" s="16">
        <v>50</v>
      </c>
      <c r="I129" s="17">
        <v>63</v>
      </c>
      <c r="J129" s="18">
        <f>SUM(BaseStatGenVI[[#This Row],[HP]:[Speed]])</f>
        <v>320</v>
      </c>
      <c r="K129" s="42">
        <f>AVERAGE(BaseStatGenVI[[#This Row],[HP]:[Speed]])</f>
        <v>53.333333333333336</v>
      </c>
      <c r="M129" s="25"/>
      <c r="N129" s="26"/>
      <c r="O129" s="22"/>
      <c r="P129" s="24"/>
      <c r="Q129" s="24"/>
      <c r="R129" s="24"/>
      <c r="S129" s="24"/>
      <c r="T129" s="24"/>
      <c r="U129" s="24"/>
      <c r="V129" s="24"/>
      <c r="W129" s="24"/>
    </row>
    <row r="130" spans="1:23" ht="25" customHeight="1" thickTop="1" thickBot="1" x14ac:dyDescent="0.25">
      <c r="A130" s="27" t="s">
        <v>664</v>
      </c>
      <c r="B130" s="20" t="s">
        <v>168</v>
      </c>
      <c r="C130" s="28" t="str" cm="1">
        <f t="array" ref="C13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0" s="12">
        <v>80</v>
      </c>
      <c r="E130" s="13">
        <v>92</v>
      </c>
      <c r="F130" s="14">
        <v>65</v>
      </c>
      <c r="G130" s="15">
        <v>65</v>
      </c>
      <c r="H130" s="16">
        <v>80</v>
      </c>
      <c r="I130" s="17">
        <v>68</v>
      </c>
      <c r="J130" s="18">
        <f>SUM(BaseStatGenVI[[#This Row],[HP]:[Speed]])</f>
        <v>450</v>
      </c>
      <c r="K130" s="42">
        <f>AVERAGE(BaseStatGenVI[[#This Row],[HP]:[Speed]])</f>
        <v>75</v>
      </c>
      <c r="M130" s="25"/>
      <c r="N130" s="26"/>
      <c r="O130" s="22"/>
      <c r="P130" s="24"/>
      <c r="Q130" s="24"/>
      <c r="R130" s="24"/>
      <c r="S130" s="24"/>
      <c r="T130" s="24"/>
      <c r="U130" s="24"/>
      <c r="V130" s="24"/>
      <c r="W130" s="24"/>
    </row>
    <row r="131" spans="1:23" ht="25" customHeight="1" thickTop="1" thickBot="1" x14ac:dyDescent="0.25">
      <c r="A131" s="27" t="s">
        <v>665</v>
      </c>
      <c r="B131" s="20" t="s">
        <v>169</v>
      </c>
      <c r="C131" s="28" t="str" cm="1">
        <f t="array" ref="C13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1" s="12">
        <v>30</v>
      </c>
      <c r="E131" s="13">
        <v>45</v>
      </c>
      <c r="F131" s="14">
        <v>55</v>
      </c>
      <c r="G131" s="15">
        <v>70</v>
      </c>
      <c r="H131" s="16">
        <v>55</v>
      </c>
      <c r="I131" s="17">
        <v>85</v>
      </c>
      <c r="J131" s="18">
        <f>SUM(BaseStatGenVI[[#This Row],[HP]:[Speed]])</f>
        <v>340</v>
      </c>
      <c r="K131" s="42">
        <f>AVERAGE(BaseStatGenVI[[#This Row],[HP]:[Speed]])</f>
        <v>56.666666666666664</v>
      </c>
      <c r="M131" s="25"/>
      <c r="N131" s="26"/>
      <c r="O131" s="22"/>
      <c r="P131" s="24"/>
      <c r="Q131" s="24"/>
      <c r="R131" s="24"/>
      <c r="S131" s="24"/>
      <c r="T131" s="24"/>
      <c r="U131" s="24"/>
      <c r="V131" s="24"/>
      <c r="W131" s="24"/>
    </row>
    <row r="132" spans="1:23" ht="25" customHeight="1" thickTop="1" thickBot="1" x14ac:dyDescent="0.25">
      <c r="A132" s="27" t="s">
        <v>666</v>
      </c>
      <c r="B132" s="20" t="s">
        <v>170</v>
      </c>
      <c r="C132" s="28" t="str" cm="1">
        <f t="array" ref="C13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2" s="12">
        <v>60</v>
      </c>
      <c r="E132" s="13">
        <v>75</v>
      </c>
      <c r="F132" s="14">
        <v>85</v>
      </c>
      <c r="G132" s="15">
        <v>100</v>
      </c>
      <c r="H132" s="16">
        <v>85</v>
      </c>
      <c r="I132" s="17">
        <v>115</v>
      </c>
      <c r="J132" s="18">
        <f>SUM(BaseStatGenVI[[#This Row],[HP]:[Speed]])</f>
        <v>520</v>
      </c>
      <c r="K132" s="42">
        <f>AVERAGE(BaseStatGenVI[[#This Row],[HP]:[Speed]])</f>
        <v>86.666666666666671</v>
      </c>
      <c r="M132" s="25"/>
      <c r="N132" s="26"/>
      <c r="O132" s="22"/>
      <c r="P132" s="24"/>
      <c r="Q132" s="24"/>
      <c r="R132" s="24"/>
      <c r="S132" s="24"/>
      <c r="T132" s="24"/>
      <c r="U132" s="24"/>
      <c r="V132" s="24"/>
      <c r="W132" s="24"/>
    </row>
    <row r="133" spans="1:23" ht="25" customHeight="1" thickTop="1" thickBot="1" x14ac:dyDescent="0.25">
      <c r="A133" s="27" t="s">
        <v>667</v>
      </c>
      <c r="B133" s="20" t="s">
        <v>171</v>
      </c>
      <c r="C133" s="28" t="str" cm="1">
        <f t="array" ref="C13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3" s="12">
        <v>40</v>
      </c>
      <c r="E133" s="13">
        <v>45</v>
      </c>
      <c r="F133" s="14">
        <v>65</v>
      </c>
      <c r="G133" s="15">
        <v>100</v>
      </c>
      <c r="H133" s="16">
        <v>120</v>
      </c>
      <c r="I133" s="17">
        <v>90</v>
      </c>
      <c r="J133" s="18">
        <f>SUM(BaseStatGenVI[[#This Row],[HP]:[Speed]])</f>
        <v>460</v>
      </c>
      <c r="K133" s="42">
        <f>AVERAGE(BaseStatGenVI[[#This Row],[HP]:[Speed]])</f>
        <v>76.666666666666671</v>
      </c>
      <c r="M133" s="25"/>
      <c r="N133" s="26"/>
      <c r="O133" s="22"/>
      <c r="P133" s="24"/>
      <c r="Q133" s="24"/>
      <c r="R133" s="24"/>
      <c r="S133" s="24"/>
      <c r="T133" s="24"/>
      <c r="U133" s="24"/>
      <c r="V133" s="24"/>
      <c r="W133" s="24"/>
    </row>
    <row r="134" spans="1:23" ht="25" customHeight="1" thickTop="1" thickBot="1" x14ac:dyDescent="0.25">
      <c r="A134" s="27" t="s">
        <v>668</v>
      </c>
      <c r="B134" s="20" t="s">
        <v>172</v>
      </c>
      <c r="C134" s="28" t="str" cm="1">
        <f t="array" ref="C13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4" s="12">
        <v>70</v>
      </c>
      <c r="E134" s="13">
        <v>110</v>
      </c>
      <c r="F134" s="14">
        <v>80</v>
      </c>
      <c r="G134" s="15">
        <v>55</v>
      </c>
      <c r="H134" s="16">
        <v>80</v>
      </c>
      <c r="I134" s="17">
        <v>105</v>
      </c>
      <c r="J134" s="18">
        <f>SUM(BaseStatGenVI[[#This Row],[HP]:[Speed]])</f>
        <v>500</v>
      </c>
      <c r="K134" s="42">
        <f>AVERAGE(BaseStatGenVI[[#This Row],[HP]:[Speed]])</f>
        <v>83.333333333333329</v>
      </c>
      <c r="M134" s="25"/>
      <c r="N134" s="26"/>
      <c r="O134" s="22"/>
      <c r="P134" s="24"/>
      <c r="Q134" s="24"/>
      <c r="R134" s="24"/>
      <c r="S134" s="24"/>
      <c r="T134" s="24"/>
      <c r="U134" s="24"/>
      <c r="V134" s="24"/>
      <c r="W134" s="24"/>
    </row>
    <row r="135" spans="1:23" ht="25" customHeight="1" thickTop="1" thickBot="1" x14ac:dyDescent="0.25">
      <c r="A135" s="27" t="s">
        <v>669</v>
      </c>
      <c r="B135" s="20" t="s">
        <v>173</v>
      </c>
      <c r="C135" s="28" t="str" cm="1">
        <f t="array" ref="C13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5" s="12">
        <v>65</v>
      </c>
      <c r="E135" s="13">
        <v>50</v>
      </c>
      <c r="F135" s="14">
        <v>35</v>
      </c>
      <c r="G135" s="15">
        <v>115</v>
      </c>
      <c r="H135" s="16">
        <v>95</v>
      </c>
      <c r="I135" s="17">
        <v>95</v>
      </c>
      <c r="J135" s="18">
        <f>SUM(BaseStatGenVI[[#This Row],[HP]:[Speed]])</f>
        <v>455</v>
      </c>
      <c r="K135" s="42">
        <f>AVERAGE(BaseStatGenVI[[#This Row],[HP]:[Speed]])</f>
        <v>75.833333333333329</v>
      </c>
      <c r="M135" s="25"/>
      <c r="N135" s="26"/>
      <c r="O135" s="22"/>
      <c r="P135" s="24"/>
      <c r="Q135" s="24"/>
      <c r="R135" s="24"/>
      <c r="S135" s="24"/>
      <c r="T135" s="24"/>
      <c r="U135" s="24"/>
      <c r="V135" s="24"/>
      <c r="W135" s="24"/>
    </row>
    <row r="136" spans="1:23" ht="25" customHeight="1" thickTop="1" thickBot="1" x14ac:dyDescent="0.25">
      <c r="A136" s="27" t="s">
        <v>670</v>
      </c>
      <c r="B136" s="20" t="s">
        <v>174</v>
      </c>
      <c r="C136" s="28" t="str" cm="1">
        <f t="array" ref="C13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6" s="12">
        <v>65</v>
      </c>
      <c r="E136" s="13">
        <v>83</v>
      </c>
      <c r="F136" s="14">
        <v>57</v>
      </c>
      <c r="G136" s="15">
        <v>95</v>
      </c>
      <c r="H136" s="16">
        <v>85</v>
      </c>
      <c r="I136" s="17">
        <v>105</v>
      </c>
      <c r="J136" s="18">
        <f>SUM(BaseStatGenVI[[#This Row],[HP]:[Speed]])</f>
        <v>490</v>
      </c>
      <c r="K136" s="42">
        <f>AVERAGE(BaseStatGenVI[[#This Row],[HP]:[Speed]])</f>
        <v>81.666666666666671</v>
      </c>
      <c r="M136" s="25"/>
      <c r="N136" s="26"/>
      <c r="O136" s="22"/>
      <c r="P136" s="24"/>
      <c r="Q136" s="24"/>
      <c r="R136" s="24"/>
      <c r="S136" s="24"/>
      <c r="T136" s="24"/>
      <c r="U136" s="24"/>
      <c r="V136" s="24"/>
      <c r="W136" s="24"/>
    </row>
    <row r="137" spans="1:23" ht="25" customHeight="1" thickTop="1" thickBot="1" x14ac:dyDescent="0.25">
      <c r="A137" s="27" t="s">
        <v>671</v>
      </c>
      <c r="B137" s="20" t="s">
        <v>175</v>
      </c>
      <c r="C137" s="28" t="str" cm="1">
        <f t="array" ref="C13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7" s="12">
        <v>65</v>
      </c>
      <c r="E137" s="13">
        <v>95</v>
      </c>
      <c r="F137" s="14">
        <v>57</v>
      </c>
      <c r="G137" s="15">
        <v>100</v>
      </c>
      <c r="H137" s="16">
        <v>85</v>
      </c>
      <c r="I137" s="17">
        <v>93</v>
      </c>
      <c r="J137" s="18">
        <f>SUM(BaseStatGenVI[[#This Row],[HP]:[Speed]])</f>
        <v>495</v>
      </c>
      <c r="K137" s="42">
        <f>AVERAGE(BaseStatGenVI[[#This Row],[HP]:[Speed]])</f>
        <v>82.5</v>
      </c>
      <c r="M137" s="25"/>
      <c r="N137" s="26"/>
      <c r="O137" s="22"/>
      <c r="P137" s="24"/>
      <c r="Q137" s="24"/>
      <c r="R137" s="24"/>
      <c r="S137" s="24"/>
      <c r="T137" s="24"/>
      <c r="U137" s="24"/>
      <c r="V137" s="24"/>
      <c r="W137" s="24"/>
    </row>
    <row r="138" spans="1:23" ht="25" customHeight="1" thickTop="1" thickBot="1" x14ac:dyDescent="0.25">
      <c r="A138" s="27" t="s">
        <v>672</v>
      </c>
      <c r="B138" s="20" t="s">
        <v>176</v>
      </c>
      <c r="C138" s="28" t="str" cm="1">
        <f t="array" ref="C13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8" s="12">
        <v>65</v>
      </c>
      <c r="E138" s="13">
        <v>125</v>
      </c>
      <c r="F138" s="14">
        <v>100</v>
      </c>
      <c r="G138" s="15">
        <v>55</v>
      </c>
      <c r="H138" s="16">
        <v>70</v>
      </c>
      <c r="I138" s="17">
        <v>85</v>
      </c>
      <c r="J138" s="18">
        <f>SUM(BaseStatGenVI[[#This Row],[HP]:[Speed]])</f>
        <v>500</v>
      </c>
      <c r="K138" s="42">
        <f>AVERAGE(BaseStatGenVI[[#This Row],[HP]:[Speed]])</f>
        <v>83.333333333333329</v>
      </c>
      <c r="M138" s="25"/>
      <c r="N138" s="26"/>
      <c r="O138" s="22"/>
      <c r="P138" s="24"/>
      <c r="Q138" s="24"/>
      <c r="R138" s="24"/>
      <c r="S138" s="24"/>
      <c r="T138" s="24"/>
      <c r="U138" s="24"/>
      <c r="V138" s="24"/>
      <c r="W138" s="24"/>
    </row>
    <row r="139" spans="1:23" ht="25" customHeight="1" thickTop="1" thickBot="1" x14ac:dyDescent="0.25">
      <c r="A139" s="27" t="s">
        <v>672</v>
      </c>
      <c r="B139" s="20" t="s">
        <v>1526</v>
      </c>
      <c r="C139" s="28" t="str" cm="1">
        <f t="array" ref="C13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39" s="12">
        <v>65</v>
      </c>
      <c r="E139" s="13">
        <v>155</v>
      </c>
      <c r="F139" s="14">
        <v>120</v>
      </c>
      <c r="G139" s="15">
        <v>65</v>
      </c>
      <c r="H139" s="16">
        <v>90</v>
      </c>
      <c r="I139" s="17">
        <v>105</v>
      </c>
      <c r="J139" s="18">
        <f>SUM(BaseStatGenVI[[#This Row],[HP]:[Speed]])</f>
        <v>600</v>
      </c>
      <c r="K139" s="42">
        <f>AVERAGE(BaseStatGenVI[[#This Row],[HP]:[Speed]])</f>
        <v>100</v>
      </c>
      <c r="M139" s="25"/>
      <c r="N139" s="26"/>
      <c r="O139" s="22"/>
      <c r="P139" s="24"/>
      <c r="Q139" s="24"/>
      <c r="R139" s="24"/>
      <c r="S139" s="24"/>
      <c r="T139" s="24"/>
      <c r="U139" s="24"/>
      <c r="V139" s="24"/>
      <c r="W139" s="24"/>
    </row>
    <row r="140" spans="1:23" ht="25" customHeight="1" thickTop="1" thickBot="1" x14ac:dyDescent="0.25">
      <c r="A140" s="27" t="s">
        <v>673</v>
      </c>
      <c r="B140" s="20" t="s">
        <v>177</v>
      </c>
      <c r="C140" s="28" t="str" cm="1">
        <f t="array" ref="C14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0" s="12">
        <v>75</v>
      </c>
      <c r="E140" s="13">
        <v>100</v>
      </c>
      <c r="F140" s="14">
        <v>95</v>
      </c>
      <c r="G140" s="15">
        <v>40</v>
      </c>
      <c r="H140" s="16">
        <v>70</v>
      </c>
      <c r="I140" s="17">
        <v>110</v>
      </c>
      <c r="J140" s="18">
        <f>SUM(BaseStatGenVI[[#This Row],[HP]:[Speed]])</f>
        <v>490</v>
      </c>
      <c r="K140" s="42">
        <f>AVERAGE(BaseStatGenVI[[#This Row],[HP]:[Speed]])</f>
        <v>81.666666666666671</v>
      </c>
      <c r="M140" s="25"/>
      <c r="N140" s="26"/>
      <c r="O140" s="22"/>
      <c r="P140" s="24"/>
      <c r="Q140" s="24"/>
      <c r="R140" s="24"/>
      <c r="S140" s="24"/>
      <c r="T140" s="24"/>
      <c r="U140" s="24"/>
      <c r="V140" s="24"/>
      <c r="W140" s="24"/>
    </row>
    <row r="141" spans="1:23" ht="25" customHeight="1" thickTop="1" thickBot="1" x14ac:dyDescent="0.25">
      <c r="A141" s="27" t="s">
        <v>674</v>
      </c>
      <c r="B141" s="20" t="s">
        <v>178</v>
      </c>
      <c r="C141" s="28" t="str" cm="1">
        <f t="array" ref="C14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1" s="12">
        <v>20</v>
      </c>
      <c r="E141" s="13">
        <v>10</v>
      </c>
      <c r="F141" s="14">
        <v>55</v>
      </c>
      <c r="G141" s="15">
        <v>15</v>
      </c>
      <c r="H141" s="16">
        <v>20</v>
      </c>
      <c r="I141" s="17">
        <v>80</v>
      </c>
      <c r="J141" s="18">
        <f>SUM(BaseStatGenVI[[#This Row],[HP]:[Speed]])</f>
        <v>200</v>
      </c>
      <c r="K141" s="42">
        <f>AVERAGE(BaseStatGenVI[[#This Row],[HP]:[Speed]])</f>
        <v>33.333333333333336</v>
      </c>
      <c r="M141" s="25"/>
      <c r="N141" s="26"/>
      <c r="O141" s="22"/>
      <c r="P141" s="24"/>
      <c r="Q141" s="24"/>
      <c r="R141" s="24"/>
      <c r="S141" s="24"/>
      <c r="T141" s="24"/>
      <c r="U141" s="24"/>
      <c r="V141" s="24"/>
      <c r="W141" s="24"/>
    </row>
    <row r="142" spans="1:23" ht="25" customHeight="1" thickTop="1" thickBot="1" x14ac:dyDescent="0.25">
      <c r="A142" s="27" t="s">
        <v>675</v>
      </c>
      <c r="B142" s="20" t="s">
        <v>179</v>
      </c>
      <c r="C142" s="28" t="str" cm="1">
        <f t="array" ref="C14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2" s="12">
        <v>95</v>
      </c>
      <c r="E142" s="13">
        <v>125</v>
      </c>
      <c r="F142" s="14">
        <v>79</v>
      </c>
      <c r="G142" s="15">
        <v>60</v>
      </c>
      <c r="H142" s="16">
        <v>100</v>
      </c>
      <c r="I142" s="17">
        <v>81</v>
      </c>
      <c r="J142" s="18">
        <f>SUM(BaseStatGenVI[[#This Row],[HP]:[Speed]])</f>
        <v>540</v>
      </c>
      <c r="K142" s="42">
        <f>AVERAGE(BaseStatGenVI[[#This Row],[HP]:[Speed]])</f>
        <v>90</v>
      </c>
      <c r="M142" s="25"/>
      <c r="N142" s="26"/>
      <c r="O142" s="22"/>
      <c r="P142" s="24"/>
      <c r="Q142" s="24"/>
      <c r="R142" s="24"/>
      <c r="S142" s="24"/>
      <c r="T142" s="24"/>
      <c r="U142" s="24"/>
      <c r="V142" s="24"/>
      <c r="W142" s="24"/>
    </row>
    <row r="143" spans="1:23" ht="25" customHeight="1" thickTop="1" thickBot="1" x14ac:dyDescent="0.25">
      <c r="A143" s="27" t="s">
        <v>675</v>
      </c>
      <c r="B143" s="20" t="s">
        <v>1527</v>
      </c>
      <c r="C143" s="28" t="str" cm="1">
        <f t="array" ref="C14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3" s="12">
        <v>95</v>
      </c>
      <c r="E143" s="13">
        <v>155</v>
      </c>
      <c r="F143" s="14">
        <v>109</v>
      </c>
      <c r="G143" s="15">
        <v>70</v>
      </c>
      <c r="H143" s="16">
        <v>130</v>
      </c>
      <c r="I143" s="17">
        <v>81</v>
      </c>
      <c r="J143" s="18">
        <f>SUM(BaseStatGenVI[[#This Row],[HP]:[Speed]])</f>
        <v>640</v>
      </c>
      <c r="K143" s="42">
        <f>AVERAGE(BaseStatGenVI[[#This Row],[HP]:[Speed]])</f>
        <v>106.66666666666667</v>
      </c>
      <c r="M143" s="25"/>
      <c r="N143" s="26"/>
      <c r="O143" s="22"/>
      <c r="P143" s="24"/>
      <c r="Q143" s="24"/>
      <c r="R143" s="24"/>
      <c r="S143" s="24"/>
      <c r="T143" s="24"/>
      <c r="U143" s="24"/>
      <c r="V143" s="24"/>
      <c r="W143" s="24"/>
    </row>
    <row r="144" spans="1:23" ht="25" customHeight="1" thickTop="1" thickBot="1" x14ac:dyDescent="0.25">
      <c r="A144" s="27" t="s">
        <v>676</v>
      </c>
      <c r="B144" s="20" t="s">
        <v>180</v>
      </c>
      <c r="C144" s="28" t="str" cm="1">
        <f t="array" ref="C14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4" s="12">
        <v>130</v>
      </c>
      <c r="E144" s="13">
        <v>85</v>
      </c>
      <c r="F144" s="14">
        <v>80</v>
      </c>
      <c r="G144" s="15">
        <v>85</v>
      </c>
      <c r="H144" s="16">
        <v>95</v>
      </c>
      <c r="I144" s="17">
        <v>60</v>
      </c>
      <c r="J144" s="18">
        <f>SUM(BaseStatGenVI[[#This Row],[HP]:[Speed]])</f>
        <v>535</v>
      </c>
      <c r="K144" s="42">
        <f>AVERAGE(BaseStatGenVI[[#This Row],[HP]:[Speed]])</f>
        <v>89.166666666666671</v>
      </c>
      <c r="M144" s="25"/>
      <c r="N144" s="26"/>
      <c r="O144" s="22"/>
      <c r="P144" s="24"/>
      <c r="Q144" s="24"/>
      <c r="R144" s="24"/>
      <c r="S144" s="24"/>
      <c r="T144" s="24"/>
      <c r="U144" s="24"/>
      <c r="V144" s="24"/>
      <c r="W144" s="24"/>
    </row>
    <row r="145" spans="1:23" ht="25" customHeight="1" thickTop="1" thickBot="1" x14ac:dyDescent="0.25">
      <c r="A145" s="27" t="s">
        <v>677</v>
      </c>
      <c r="B145" s="20" t="s">
        <v>181</v>
      </c>
      <c r="C145" s="28" t="str" cm="1">
        <f t="array" ref="C14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5" s="12">
        <v>48</v>
      </c>
      <c r="E145" s="13">
        <v>48</v>
      </c>
      <c r="F145" s="14">
        <v>48</v>
      </c>
      <c r="G145" s="15">
        <v>48</v>
      </c>
      <c r="H145" s="16">
        <v>48</v>
      </c>
      <c r="I145" s="17">
        <v>48</v>
      </c>
      <c r="J145" s="18">
        <f>SUM(BaseStatGenVI[[#This Row],[HP]:[Speed]])</f>
        <v>288</v>
      </c>
      <c r="K145" s="42">
        <f>AVERAGE(BaseStatGenVI[[#This Row],[HP]:[Speed]])</f>
        <v>48</v>
      </c>
      <c r="M145" s="25"/>
      <c r="N145" s="26"/>
      <c r="O145" s="22"/>
      <c r="P145" s="24"/>
      <c r="Q145" s="24"/>
      <c r="R145" s="24"/>
      <c r="S145" s="24"/>
      <c r="T145" s="24"/>
      <c r="U145" s="24"/>
      <c r="V145" s="24"/>
      <c r="W145" s="24"/>
    </row>
    <row r="146" spans="1:23" ht="25" customHeight="1" thickTop="1" thickBot="1" x14ac:dyDescent="0.25">
      <c r="A146" s="27" t="s">
        <v>678</v>
      </c>
      <c r="B146" s="20" t="s">
        <v>182</v>
      </c>
      <c r="C146" s="28" t="str" cm="1">
        <f t="array" ref="C14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6" s="12">
        <v>55</v>
      </c>
      <c r="E146" s="13">
        <v>55</v>
      </c>
      <c r="F146" s="14">
        <v>50</v>
      </c>
      <c r="G146" s="15">
        <v>45</v>
      </c>
      <c r="H146" s="16">
        <v>65</v>
      </c>
      <c r="I146" s="17">
        <v>55</v>
      </c>
      <c r="J146" s="18">
        <f>SUM(BaseStatGenVI[[#This Row],[HP]:[Speed]])</f>
        <v>325</v>
      </c>
      <c r="K146" s="42">
        <f>AVERAGE(BaseStatGenVI[[#This Row],[HP]:[Speed]])</f>
        <v>54.166666666666664</v>
      </c>
      <c r="M146" s="25"/>
      <c r="N146" s="26"/>
      <c r="O146" s="22"/>
      <c r="P146" s="24"/>
      <c r="Q146" s="24"/>
      <c r="R146" s="24"/>
      <c r="S146" s="24"/>
      <c r="T146" s="24"/>
      <c r="U146" s="24"/>
      <c r="V146" s="24"/>
      <c r="W146" s="24"/>
    </row>
    <row r="147" spans="1:23" ht="25" customHeight="1" thickTop="1" thickBot="1" x14ac:dyDescent="0.25">
      <c r="A147" s="27" t="s">
        <v>679</v>
      </c>
      <c r="B147" s="20" t="s">
        <v>183</v>
      </c>
      <c r="C147" s="28" t="str" cm="1">
        <f t="array" ref="C14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7" s="12">
        <v>130</v>
      </c>
      <c r="E147" s="13">
        <v>65</v>
      </c>
      <c r="F147" s="14">
        <v>60</v>
      </c>
      <c r="G147" s="15">
        <v>110</v>
      </c>
      <c r="H147" s="16">
        <v>95</v>
      </c>
      <c r="I147" s="17">
        <v>65</v>
      </c>
      <c r="J147" s="18">
        <f>SUM(BaseStatGenVI[[#This Row],[HP]:[Speed]])</f>
        <v>525</v>
      </c>
      <c r="K147" s="42">
        <f>AVERAGE(BaseStatGenVI[[#This Row],[HP]:[Speed]])</f>
        <v>87.5</v>
      </c>
      <c r="M147" s="25"/>
      <c r="N147" s="26"/>
      <c r="O147" s="22"/>
      <c r="P147" s="24"/>
      <c r="Q147" s="24"/>
      <c r="R147" s="24"/>
      <c r="S147" s="24"/>
      <c r="T147" s="24"/>
      <c r="U147" s="24"/>
      <c r="V147" s="24"/>
      <c r="W147" s="24"/>
    </row>
    <row r="148" spans="1:23" ht="25" customHeight="1" thickTop="1" thickBot="1" x14ac:dyDescent="0.25">
      <c r="A148" s="27" t="s">
        <v>680</v>
      </c>
      <c r="B148" s="20" t="s">
        <v>184</v>
      </c>
      <c r="C148" s="28" t="str" cm="1">
        <f t="array" ref="C14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8" s="12">
        <v>65</v>
      </c>
      <c r="E148" s="13">
        <v>65</v>
      </c>
      <c r="F148" s="14">
        <v>60</v>
      </c>
      <c r="G148" s="15">
        <v>110</v>
      </c>
      <c r="H148" s="16">
        <v>95</v>
      </c>
      <c r="I148" s="17">
        <v>130</v>
      </c>
      <c r="J148" s="18">
        <f>SUM(BaseStatGenVI[[#This Row],[HP]:[Speed]])</f>
        <v>525</v>
      </c>
      <c r="K148" s="42">
        <f>AVERAGE(BaseStatGenVI[[#This Row],[HP]:[Speed]])</f>
        <v>87.5</v>
      </c>
      <c r="M148" s="25"/>
      <c r="N148" s="26"/>
      <c r="O148" s="22"/>
      <c r="P148" s="24"/>
      <c r="Q148" s="24"/>
      <c r="R148" s="24"/>
      <c r="S148" s="24"/>
      <c r="T148" s="24"/>
      <c r="U148" s="24"/>
      <c r="V148" s="24"/>
      <c r="W148" s="24"/>
    </row>
    <row r="149" spans="1:23" ht="25" customHeight="1" thickTop="1" thickBot="1" x14ac:dyDescent="0.25">
      <c r="A149" s="27" t="s">
        <v>681</v>
      </c>
      <c r="B149" s="20" t="s">
        <v>185</v>
      </c>
      <c r="C149" s="28" t="str" cm="1">
        <f t="array" ref="C14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49" s="12">
        <v>65</v>
      </c>
      <c r="E149" s="13">
        <v>130</v>
      </c>
      <c r="F149" s="14">
        <v>60</v>
      </c>
      <c r="G149" s="15">
        <v>95</v>
      </c>
      <c r="H149" s="16">
        <v>110</v>
      </c>
      <c r="I149" s="17">
        <v>65</v>
      </c>
      <c r="J149" s="18">
        <f>SUM(BaseStatGenVI[[#This Row],[HP]:[Speed]])</f>
        <v>525</v>
      </c>
      <c r="K149" s="42">
        <f>AVERAGE(BaseStatGenVI[[#This Row],[HP]:[Speed]])</f>
        <v>87.5</v>
      </c>
      <c r="M149" s="25"/>
      <c r="N149" s="26"/>
      <c r="O149" s="22"/>
      <c r="P149" s="24"/>
      <c r="Q149" s="24"/>
      <c r="R149" s="24"/>
      <c r="S149" s="24"/>
      <c r="T149" s="24"/>
      <c r="U149" s="24"/>
      <c r="V149" s="24"/>
      <c r="W149" s="24"/>
    </row>
    <row r="150" spans="1:23" ht="25" customHeight="1" thickTop="1" thickBot="1" x14ac:dyDescent="0.25">
      <c r="A150" s="27" t="s">
        <v>682</v>
      </c>
      <c r="B150" s="20" t="s">
        <v>186</v>
      </c>
      <c r="C150" s="28" t="str" cm="1">
        <f t="array" ref="C15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0" s="12">
        <v>65</v>
      </c>
      <c r="E150" s="13">
        <v>60</v>
      </c>
      <c r="F150" s="14">
        <v>70</v>
      </c>
      <c r="G150" s="15">
        <v>85</v>
      </c>
      <c r="H150" s="16">
        <v>75</v>
      </c>
      <c r="I150" s="17">
        <v>40</v>
      </c>
      <c r="J150" s="18">
        <f>SUM(BaseStatGenVI[[#This Row],[HP]:[Speed]])</f>
        <v>395</v>
      </c>
      <c r="K150" s="42">
        <f>AVERAGE(BaseStatGenVI[[#This Row],[HP]:[Speed]])</f>
        <v>65.833333333333329</v>
      </c>
      <c r="M150" s="25"/>
      <c r="N150" s="26"/>
      <c r="O150" s="22"/>
      <c r="P150" s="24"/>
      <c r="Q150" s="24"/>
      <c r="R150" s="24"/>
      <c r="S150" s="24"/>
      <c r="T150" s="24"/>
      <c r="U150" s="24"/>
      <c r="V150" s="24"/>
      <c r="W150" s="24"/>
    </row>
    <row r="151" spans="1:23" ht="25" customHeight="1" thickTop="1" thickBot="1" x14ac:dyDescent="0.25">
      <c r="A151" s="27" t="s">
        <v>683</v>
      </c>
      <c r="B151" s="20" t="s">
        <v>187</v>
      </c>
      <c r="C151" s="28" t="str" cm="1">
        <f t="array" ref="C15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1" s="12">
        <v>35</v>
      </c>
      <c r="E151" s="13">
        <v>40</v>
      </c>
      <c r="F151" s="14">
        <v>100</v>
      </c>
      <c r="G151" s="15">
        <v>90</v>
      </c>
      <c r="H151" s="16">
        <v>55</v>
      </c>
      <c r="I151" s="17">
        <v>35</v>
      </c>
      <c r="J151" s="18">
        <f>SUM(BaseStatGenVI[[#This Row],[HP]:[Speed]])</f>
        <v>355</v>
      </c>
      <c r="K151" s="42">
        <f>AVERAGE(BaseStatGenVI[[#This Row],[HP]:[Speed]])</f>
        <v>59.166666666666664</v>
      </c>
      <c r="M151" s="25"/>
      <c r="N151" s="26"/>
      <c r="O151" s="22"/>
      <c r="P151" s="24"/>
      <c r="Q151" s="24"/>
      <c r="R151" s="24"/>
      <c r="S151" s="24"/>
      <c r="T151" s="24"/>
      <c r="U151" s="24"/>
      <c r="V151" s="24"/>
      <c r="W151" s="24"/>
    </row>
    <row r="152" spans="1:23" ht="25" customHeight="1" thickTop="1" thickBot="1" x14ac:dyDescent="0.25">
      <c r="A152" s="27" t="s">
        <v>684</v>
      </c>
      <c r="B152" s="20" t="s">
        <v>188</v>
      </c>
      <c r="C152" s="28" t="str" cm="1">
        <f t="array" ref="C15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2" s="12">
        <v>70</v>
      </c>
      <c r="E152" s="13">
        <v>60</v>
      </c>
      <c r="F152" s="14">
        <v>125</v>
      </c>
      <c r="G152" s="15">
        <v>115</v>
      </c>
      <c r="H152" s="16">
        <v>70</v>
      </c>
      <c r="I152" s="17">
        <v>55</v>
      </c>
      <c r="J152" s="18">
        <f>SUM(BaseStatGenVI[[#This Row],[HP]:[Speed]])</f>
        <v>495</v>
      </c>
      <c r="K152" s="42">
        <f>AVERAGE(BaseStatGenVI[[#This Row],[HP]:[Speed]])</f>
        <v>82.5</v>
      </c>
      <c r="M152" s="25"/>
      <c r="N152" s="26"/>
      <c r="O152" s="22"/>
      <c r="P152" s="24"/>
      <c r="Q152" s="24"/>
      <c r="R152" s="24"/>
      <c r="S152" s="24"/>
      <c r="T152" s="24"/>
      <c r="U152" s="24"/>
      <c r="V152" s="24"/>
      <c r="W152" s="24"/>
    </row>
    <row r="153" spans="1:23" ht="25" customHeight="1" thickTop="1" thickBot="1" x14ac:dyDescent="0.25">
      <c r="A153" s="27" t="s">
        <v>685</v>
      </c>
      <c r="B153" s="20" t="s">
        <v>189</v>
      </c>
      <c r="C153" s="28" t="str" cm="1">
        <f t="array" ref="C15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3" s="12">
        <v>30</v>
      </c>
      <c r="E153" s="13">
        <v>80</v>
      </c>
      <c r="F153" s="14">
        <v>90</v>
      </c>
      <c r="G153" s="15">
        <v>55</v>
      </c>
      <c r="H153" s="16">
        <v>45</v>
      </c>
      <c r="I153" s="17">
        <v>55</v>
      </c>
      <c r="J153" s="18">
        <f>SUM(BaseStatGenVI[[#This Row],[HP]:[Speed]])</f>
        <v>355</v>
      </c>
      <c r="K153" s="42">
        <f>AVERAGE(BaseStatGenVI[[#This Row],[HP]:[Speed]])</f>
        <v>59.166666666666664</v>
      </c>
      <c r="M153" s="25"/>
      <c r="N153" s="26"/>
      <c r="O153" s="22"/>
      <c r="P153" s="24"/>
      <c r="Q153" s="24"/>
      <c r="R153" s="24"/>
      <c r="S153" s="24"/>
      <c r="T153" s="24"/>
      <c r="U153" s="24"/>
      <c r="V153" s="24"/>
      <c r="W153" s="24"/>
    </row>
    <row r="154" spans="1:23" ht="25" customHeight="1" thickTop="1" thickBot="1" x14ac:dyDescent="0.25">
      <c r="A154" s="27" t="s">
        <v>686</v>
      </c>
      <c r="B154" s="20" t="s">
        <v>190</v>
      </c>
      <c r="C154" s="28" t="str" cm="1">
        <f t="array" ref="C15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4" s="12">
        <v>60</v>
      </c>
      <c r="E154" s="13">
        <v>115</v>
      </c>
      <c r="F154" s="14">
        <v>105</v>
      </c>
      <c r="G154" s="15">
        <v>65</v>
      </c>
      <c r="H154" s="16">
        <v>70</v>
      </c>
      <c r="I154" s="17">
        <v>80</v>
      </c>
      <c r="J154" s="18">
        <f>SUM(BaseStatGenVI[[#This Row],[HP]:[Speed]])</f>
        <v>495</v>
      </c>
      <c r="K154" s="42">
        <f>AVERAGE(BaseStatGenVI[[#This Row],[HP]:[Speed]])</f>
        <v>82.5</v>
      </c>
      <c r="M154" s="25"/>
      <c r="N154" s="26"/>
      <c r="O154" s="22"/>
      <c r="P154" s="24"/>
      <c r="Q154" s="24"/>
      <c r="R154" s="24"/>
      <c r="S154" s="24"/>
      <c r="T154" s="24"/>
      <c r="U154" s="24"/>
      <c r="V154" s="24"/>
      <c r="W154" s="24"/>
    </row>
    <row r="155" spans="1:23" ht="25" customHeight="1" thickTop="1" thickBot="1" x14ac:dyDescent="0.25">
      <c r="A155" s="27" t="s">
        <v>687</v>
      </c>
      <c r="B155" s="20" t="s">
        <v>191</v>
      </c>
      <c r="C155" s="28" t="str" cm="1">
        <f t="array" ref="C15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5" s="12">
        <v>80</v>
      </c>
      <c r="E155" s="13">
        <v>105</v>
      </c>
      <c r="F155" s="14">
        <v>65</v>
      </c>
      <c r="G155" s="15">
        <v>60</v>
      </c>
      <c r="H155" s="16">
        <v>75</v>
      </c>
      <c r="I155" s="17">
        <v>130</v>
      </c>
      <c r="J155" s="18">
        <f>SUM(BaseStatGenVI[[#This Row],[HP]:[Speed]])</f>
        <v>515</v>
      </c>
      <c r="K155" s="42">
        <f>AVERAGE(BaseStatGenVI[[#This Row],[HP]:[Speed]])</f>
        <v>85.833333333333329</v>
      </c>
      <c r="M155" s="25"/>
      <c r="N155" s="26"/>
      <c r="O155" s="22"/>
      <c r="P155" s="24"/>
      <c r="Q155" s="24"/>
      <c r="R155" s="24"/>
      <c r="S155" s="24"/>
      <c r="T155" s="24"/>
      <c r="U155" s="24"/>
      <c r="V155" s="24"/>
      <c r="W155" s="24"/>
    </row>
    <row r="156" spans="1:23" ht="25" customHeight="1" thickTop="1" thickBot="1" x14ac:dyDescent="0.25">
      <c r="A156" s="27" t="s">
        <v>687</v>
      </c>
      <c r="B156" s="20" t="s">
        <v>1528</v>
      </c>
      <c r="C156" s="28" t="str" cm="1">
        <f t="array" ref="C15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6" s="12">
        <v>80</v>
      </c>
      <c r="E156" s="13">
        <v>135</v>
      </c>
      <c r="F156" s="14">
        <v>85</v>
      </c>
      <c r="G156" s="15">
        <v>70</v>
      </c>
      <c r="H156" s="16">
        <v>95</v>
      </c>
      <c r="I156" s="17">
        <v>150</v>
      </c>
      <c r="J156" s="18">
        <f>SUM(BaseStatGenVI[[#This Row],[HP]:[Speed]])</f>
        <v>615</v>
      </c>
      <c r="K156" s="42">
        <f>AVERAGE(BaseStatGenVI[[#This Row],[HP]:[Speed]])</f>
        <v>102.5</v>
      </c>
      <c r="M156" s="25"/>
      <c r="N156" s="26"/>
      <c r="O156" s="22"/>
      <c r="P156" s="24"/>
      <c r="Q156" s="24"/>
      <c r="R156" s="24"/>
      <c r="S156" s="24"/>
      <c r="T156" s="24"/>
      <c r="U156" s="24"/>
      <c r="V156" s="24"/>
      <c r="W156" s="24"/>
    </row>
    <row r="157" spans="1:23" ht="25" customHeight="1" thickTop="1" thickBot="1" x14ac:dyDescent="0.25">
      <c r="A157" s="27" t="s">
        <v>688</v>
      </c>
      <c r="B157" s="20" t="s">
        <v>192</v>
      </c>
      <c r="C157" s="28" t="str" cm="1">
        <f t="array" ref="C15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7" s="12">
        <v>160</v>
      </c>
      <c r="E157" s="13">
        <v>110</v>
      </c>
      <c r="F157" s="14">
        <v>65</v>
      </c>
      <c r="G157" s="15">
        <v>65</v>
      </c>
      <c r="H157" s="16">
        <v>110</v>
      </c>
      <c r="I157" s="17">
        <v>30</v>
      </c>
      <c r="J157" s="18">
        <f>SUM(BaseStatGenVI[[#This Row],[HP]:[Speed]])</f>
        <v>540</v>
      </c>
      <c r="K157" s="42">
        <f>AVERAGE(BaseStatGenVI[[#This Row],[HP]:[Speed]])</f>
        <v>90</v>
      </c>
      <c r="M157" s="25"/>
      <c r="N157" s="26"/>
      <c r="O157" s="22"/>
      <c r="P157" s="24"/>
      <c r="Q157" s="24"/>
      <c r="R157" s="24"/>
      <c r="S157" s="24"/>
      <c r="T157" s="24"/>
      <c r="U157" s="24"/>
      <c r="V157" s="24"/>
      <c r="W157" s="24"/>
    </row>
    <row r="158" spans="1:23" ht="25" customHeight="1" thickTop="1" thickBot="1" x14ac:dyDescent="0.25">
      <c r="A158" s="27" t="s">
        <v>689</v>
      </c>
      <c r="B158" s="20" t="s">
        <v>193</v>
      </c>
      <c r="C158" s="28" t="str" cm="1">
        <f t="array" ref="C15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8" s="12">
        <v>90</v>
      </c>
      <c r="E158" s="13">
        <v>85</v>
      </c>
      <c r="F158" s="14">
        <v>100</v>
      </c>
      <c r="G158" s="15">
        <v>95</v>
      </c>
      <c r="H158" s="16">
        <v>125</v>
      </c>
      <c r="I158" s="17">
        <v>85</v>
      </c>
      <c r="J158" s="18">
        <f>SUM(BaseStatGenVI[[#This Row],[HP]:[Speed]])</f>
        <v>580</v>
      </c>
      <c r="K158" s="42">
        <f>AVERAGE(BaseStatGenVI[[#This Row],[HP]:[Speed]])</f>
        <v>96.666666666666671</v>
      </c>
      <c r="M158" s="25"/>
      <c r="N158" s="26"/>
      <c r="O158" s="22"/>
      <c r="P158" s="24"/>
      <c r="Q158" s="24"/>
      <c r="R158" s="24"/>
      <c r="S158" s="24"/>
      <c r="T158" s="24"/>
      <c r="U158" s="24"/>
      <c r="V158" s="24"/>
      <c r="W158" s="24"/>
    </row>
    <row r="159" spans="1:23" ht="25" customHeight="1" thickTop="1" thickBot="1" x14ac:dyDescent="0.25">
      <c r="A159" s="27" t="s">
        <v>690</v>
      </c>
      <c r="B159" s="20" t="s">
        <v>194</v>
      </c>
      <c r="C159" s="28" t="str" cm="1">
        <f t="array" ref="C15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59" s="12">
        <v>90</v>
      </c>
      <c r="E159" s="13">
        <v>90</v>
      </c>
      <c r="F159" s="14">
        <v>85</v>
      </c>
      <c r="G159" s="15">
        <v>125</v>
      </c>
      <c r="H159" s="16">
        <v>90</v>
      </c>
      <c r="I159" s="17">
        <v>100</v>
      </c>
      <c r="J159" s="18">
        <f>SUM(BaseStatGenVI[[#This Row],[HP]:[Speed]])</f>
        <v>580</v>
      </c>
      <c r="K159" s="42">
        <f>AVERAGE(BaseStatGenVI[[#This Row],[HP]:[Speed]])</f>
        <v>96.666666666666671</v>
      </c>
      <c r="M159" s="25"/>
      <c r="N159" s="26"/>
      <c r="O159" s="22"/>
      <c r="P159" s="24"/>
      <c r="Q159" s="24"/>
      <c r="R159" s="24"/>
      <c r="S159" s="24"/>
      <c r="T159" s="24"/>
      <c r="U159" s="24"/>
      <c r="V159" s="24"/>
      <c r="W159" s="24"/>
    </row>
    <row r="160" spans="1:23" ht="25" customHeight="1" thickTop="1" thickBot="1" x14ac:dyDescent="0.25">
      <c r="A160" s="27" t="s">
        <v>691</v>
      </c>
      <c r="B160" s="20" t="s">
        <v>195</v>
      </c>
      <c r="C160" s="28" t="str" cm="1">
        <f t="array" ref="C16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60" s="12">
        <v>90</v>
      </c>
      <c r="E160" s="13">
        <v>100</v>
      </c>
      <c r="F160" s="14">
        <v>90</v>
      </c>
      <c r="G160" s="15">
        <v>125</v>
      </c>
      <c r="H160" s="16">
        <v>85</v>
      </c>
      <c r="I160" s="17">
        <v>90</v>
      </c>
      <c r="J160" s="18">
        <f>SUM(BaseStatGenVI[[#This Row],[HP]:[Speed]])</f>
        <v>580</v>
      </c>
      <c r="K160" s="42">
        <f>AVERAGE(BaseStatGenVI[[#This Row],[HP]:[Speed]])</f>
        <v>96.666666666666671</v>
      </c>
      <c r="M160" s="25"/>
      <c r="N160" s="26"/>
      <c r="O160" s="22"/>
      <c r="P160" s="24"/>
      <c r="Q160" s="24"/>
      <c r="R160" s="24"/>
      <c r="S160" s="24"/>
      <c r="T160" s="24"/>
      <c r="U160" s="24"/>
      <c r="V160" s="24"/>
      <c r="W160" s="24"/>
    </row>
    <row r="161" spans="1:23" ht="25" customHeight="1" thickTop="1" thickBot="1" x14ac:dyDescent="0.25">
      <c r="A161" s="27" t="s">
        <v>692</v>
      </c>
      <c r="B161" s="20" t="s">
        <v>196</v>
      </c>
      <c r="C161" s="28" t="str" cm="1">
        <f t="array" ref="C16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61" s="12">
        <v>41</v>
      </c>
      <c r="E161" s="13">
        <v>64</v>
      </c>
      <c r="F161" s="14">
        <v>45</v>
      </c>
      <c r="G161" s="15">
        <v>50</v>
      </c>
      <c r="H161" s="16">
        <v>50</v>
      </c>
      <c r="I161" s="17">
        <v>50</v>
      </c>
      <c r="J161" s="18">
        <f>SUM(BaseStatGenVI[[#This Row],[HP]:[Speed]])</f>
        <v>300</v>
      </c>
      <c r="K161" s="42">
        <f>AVERAGE(BaseStatGenVI[[#This Row],[HP]:[Speed]])</f>
        <v>50</v>
      </c>
      <c r="M161" s="25"/>
      <c r="N161" s="26"/>
      <c r="O161" s="22"/>
      <c r="P161" s="24"/>
      <c r="Q161" s="24"/>
      <c r="R161" s="24"/>
      <c r="S161" s="24"/>
      <c r="T161" s="24"/>
      <c r="U161" s="24"/>
      <c r="V161" s="24"/>
      <c r="W161" s="24"/>
    </row>
    <row r="162" spans="1:23" ht="25" customHeight="1" thickTop="1" thickBot="1" x14ac:dyDescent="0.25">
      <c r="A162" s="27" t="s">
        <v>693</v>
      </c>
      <c r="B162" s="20" t="s">
        <v>197</v>
      </c>
      <c r="C162" s="28" t="str" cm="1">
        <f t="array" ref="C16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62" s="12">
        <v>61</v>
      </c>
      <c r="E162" s="13">
        <v>84</v>
      </c>
      <c r="F162" s="14">
        <v>65</v>
      </c>
      <c r="G162" s="15">
        <v>70</v>
      </c>
      <c r="H162" s="16">
        <v>70</v>
      </c>
      <c r="I162" s="17">
        <v>70</v>
      </c>
      <c r="J162" s="18">
        <f>SUM(BaseStatGenVI[[#This Row],[HP]:[Speed]])</f>
        <v>420</v>
      </c>
      <c r="K162" s="42">
        <f>AVERAGE(BaseStatGenVI[[#This Row],[HP]:[Speed]])</f>
        <v>70</v>
      </c>
      <c r="M162" s="25"/>
      <c r="N162" s="26"/>
      <c r="O162" s="22"/>
      <c r="P162" s="24"/>
      <c r="Q162" s="24"/>
      <c r="R162" s="24"/>
      <c r="S162" s="24"/>
      <c r="T162" s="24"/>
      <c r="U162" s="24"/>
      <c r="V162" s="24"/>
      <c r="W162" s="24"/>
    </row>
    <row r="163" spans="1:23" ht="25" customHeight="1" thickTop="1" thickBot="1" x14ac:dyDescent="0.25">
      <c r="A163" s="27" t="s">
        <v>694</v>
      </c>
      <c r="B163" s="20" t="s">
        <v>198</v>
      </c>
      <c r="C163" s="28" t="str" cm="1">
        <f t="array" ref="C16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63" s="12">
        <v>91</v>
      </c>
      <c r="E163" s="13">
        <v>134</v>
      </c>
      <c r="F163" s="14">
        <v>95</v>
      </c>
      <c r="G163" s="15">
        <v>100</v>
      </c>
      <c r="H163" s="16">
        <v>100</v>
      </c>
      <c r="I163" s="17">
        <v>80</v>
      </c>
      <c r="J163" s="18">
        <f>SUM(BaseStatGenVI[[#This Row],[HP]:[Speed]])</f>
        <v>600</v>
      </c>
      <c r="K163" s="42">
        <f>AVERAGE(BaseStatGenVI[[#This Row],[HP]:[Speed]])</f>
        <v>100</v>
      </c>
      <c r="M163" s="25"/>
      <c r="N163" s="26"/>
      <c r="O163" s="22"/>
      <c r="P163" s="24"/>
      <c r="Q163" s="24"/>
      <c r="R163" s="24"/>
      <c r="S163" s="24"/>
      <c r="T163" s="24"/>
      <c r="U163" s="24"/>
      <c r="V163" s="24"/>
      <c r="W163" s="24"/>
    </row>
    <row r="164" spans="1:23" ht="25" customHeight="1" thickTop="1" thickBot="1" x14ac:dyDescent="0.25">
      <c r="A164" s="27" t="s">
        <v>695</v>
      </c>
      <c r="B164" s="20" t="s">
        <v>199</v>
      </c>
      <c r="C164" s="28" t="str" cm="1">
        <f t="array" ref="C16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64" s="12">
        <v>106</v>
      </c>
      <c r="E164" s="13">
        <v>110</v>
      </c>
      <c r="F164" s="14">
        <v>90</v>
      </c>
      <c r="G164" s="15">
        <v>154</v>
      </c>
      <c r="H164" s="16">
        <v>90</v>
      </c>
      <c r="I164" s="17">
        <v>130</v>
      </c>
      <c r="J164" s="18">
        <f>SUM(BaseStatGenVI[[#This Row],[HP]:[Speed]])</f>
        <v>680</v>
      </c>
      <c r="K164" s="42">
        <f>AVERAGE(BaseStatGenVI[[#This Row],[HP]:[Speed]])</f>
        <v>113.33333333333333</v>
      </c>
      <c r="M164" s="25"/>
      <c r="N164" s="26"/>
      <c r="O164" s="22"/>
      <c r="P164" s="24"/>
      <c r="Q164" s="24"/>
      <c r="R164" s="24"/>
      <c r="S164" s="24"/>
      <c r="T164" s="24"/>
      <c r="U164" s="24"/>
      <c r="V164" s="24"/>
      <c r="W164" s="24"/>
    </row>
    <row r="165" spans="1:23" ht="25" customHeight="1" thickTop="1" thickBot="1" x14ac:dyDescent="0.25">
      <c r="A165" s="27" t="s">
        <v>695</v>
      </c>
      <c r="B165" s="20" t="s">
        <v>1529</v>
      </c>
      <c r="C165" s="28" t="str" cm="1">
        <f t="array" ref="C16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65" s="12">
        <v>106</v>
      </c>
      <c r="E165" s="13">
        <v>190</v>
      </c>
      <c r="F165" s="14">
        <v>100</v>
      </c>
      <c r="G165" s="15">
        <v>154</v>
      </c>
      <c r="H165" s="16">
        <v>100</v>
      </c>
      <c r="I165" s="17">
        <v>130</v>
      </c>
      <c r="J165" s="18">
        <f>SUM(BaseStatGenVI[[#This Row],[HP]:[Speed]])</f>
        <v>780</v>
      </c>
      <c r="K165" s="42">
        <f>AVERAGE(BaseStatGenVI[[#This Row],[HP]:[Speed]])</f>
        <v>130</v>
      </c>
      <c r="M165" s="25"/>
      <c r="N165" s="26"/>
      <c r="O165" s="22"/>
      <c r="P165" s="24"/>
      <c r="Q165" s="24"/>
      <c r="R165" s="24"/>
      <c r="S165" s="24"/>
      <c r="T165" s="24"/>
      <c r="U165" s="24"/>
      <c r="V165" s="24"/>
      <c r="W165" s="24"/>
    </row>
    <row r="166" spans="1:23" ht="25" customHeight="1" thickTop="1" thickBot="1" x14ac:dyDescent="0.25">
      <c r="A166" s="27" t="s">
        <v>695</v>
      </c>
      <c r="B166" s="20" t="s">
        <v>1530</v>
      </c>
      <c r="C166" s="28" t="str" cm="1">
        <f t="array" ref="C16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66" s="12">
        <v>106</v>
      </c>
      <c r="E166" s="13">
        <v>150</v>
      </c>
      <c r="F166" s="14">
        <v>70</v>
      </c>
      <c r="G166" s="15">
        <v>194</v>
      </c>
      <c r="H166" s="16">
        <v>120</v>
      </c>
      <c r="I166" s="17">
        <v>140</v>
      </c>
      <c r="J166" s="18">
        <f>SUM(BaseStatGenVI[[#This Row],[HP]:[Speed]])</f>
        <v>780</v>
      </c>
      <c r="K166" s="42">
        <f>AVERAGE(BaseStatGenVI[[#This Row],[HP]:[Speed]])</f>
        <v>130</v>
      </c>
      <c r="M166" s="25"/>
      <c r="N166" s="26"/>
      <c r="O166" s="22"/>
      <c r="P166" s="24"/>
      <c r="Q166" s="24"/>
      <c r="R166" s="24"/>
      <c r="S166" s="24"/>
      <c r="T166" s="24"/>
      <c r="U166" s="24"/>
      <c r="V166" s="24"/>
      <c r="W166" s="24"/>
    </row>
    <row r="167" spans="1:23" ht="25" customHeight="1" thickTop="1" thickBot="1" x14ac:dyDescent="0.25">
      <c r="A167" s="27" t="s">
        <v>696</v>
      </c>
      <c r="B167" s="20" t="s">
        <v>200</v>
      </c>
      <c r="C167" s="28" t="str" cm="1">
        <f t="array" ref="C16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Kanto</v>
      </c>
      <c r="D167" s="12">
        <v>100</v>
      </c>
      <c r="E167" s="13">
        <v>100</v>
      </c>
      <c r="F167" s="14">
        <v>100</v>
      </c>
      <c r="G167" s="15">
        <v>100</v>
      </c>
      <c r="H167" s="16">
        <v>100</v>
      </c>
      <c r="I167" s="17">
        <v>100</v>
      </c>
      <c r="J167" s="18">
        <f>SUM(BaseStatGenVI[[#This Row],[HP]:[Speed]])</f>
        <v>600</v>
      </c>
      <c r="K167" s="42">
        <f>AVERAGE(BaseStatGenVI[[#This Row],[HP]:[Speed]])</f>
        <v>100</v>
      </c>
      <c r="M167" s="25"/>
      <c r="N167" s="26"/>
      <c r="O167" s="22"/>
      <c r="P167" s="24"/>
      <c r="Q167" s="24"/>
      <c r="R167" s="24"/>
      <c r="S167" s="24"/>
      <c r="T167" s="24"/>
      <c r="U167" s="24"/>
      <c r="V167" s="24"/>
      <c r="W167" s="24"/>
    </row>
    <row r="168" spans="1:23" ht="25" customHeight="1" thickTop="1" thickBot="1" x14ac:dyDescent="0.25">
      <c r="A168" s="27" t="s">
        <v>697</v>
      </c>
      <c r="B168" s="20" t="s">
        <v>201</v>
      </c>
      <c r="C168" s="28" t="str" cm="1">
        <f t="array" ref="C16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68" s="12">
        <v>45</v>
      </c>
      <c r="E168" s="13">
        <v>49</v>
      </c>
      <c r="F168" s="14">
        <v>65</v>
      </c>
      <c r="G168" s="15">
        <v>49</v>
      </c>
      <c r="H168" s="16">
        <v>65</v>
      </c>
      <c r="I168" s="17">
        <v>45</v>
      </c>
      <c r="J168" s="18">
        <f>SUM(BaseStatGenVI[[#This Row],[HP]:[Speed]])</f>
        <v>318</v>
      </c>
      <c r="K168" s="42">
        <f>AVERAGE(BaseStatGenVI[[#This Row],[HP]:[Speed]])</f>
        <v>53</v>
      </c>
      <c r="M168" s="25"/>
      <c r="N168" s="26"/>
      <c r="O168" s="22"/>
      <c r="P168" s="24"/>
      <c r="Q168" s="24"/>
      <c r="R168" s="24"/>
      <c r="S168" s="24"/>
      <c r="T168" s="24"/>
      <c r="U168" s="24"/>
      <c r="V168" s="24"/>
      <c r="W168" s="24"/>
    </row>
    <row r="169" spans="1:23" ht="25" customHeight="1" thickTop="1" thickBot="1" x14ac:dyDescent="0.25">
      <c r="A169" s="27" t="s">
        <v>698</v>
      </c>
      <c r="B169" s="20" t="s">
        <v>202</v>
      </c>
      <c r="C169" s="28" t="str" cm="1">
        <f t="array" ref="C16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69" s="12">
        <v>60</v>
      </c>
      <c r="E169" s="13">
        <v>62</v>
      </c>
      <c r="F169" s="14">
        <v>80</v>
      </c>
      <c r="G169" s="15">
        <v>63</v>
      </c>
      <c r="H169" s="16">
        <v>80</v>
      </c>
      <c r="I169" s="17">
        <v>60</v>
      </c>
      <c r="J169" s="18">
        <f>SUM(BaseStatGenVI[[#This Row],[HP]:[Speed]])</f>
        <v>405</v>
      </c>
      <c r="K169" s="42">
        <f>AVERAGE(BaseStatGenVI[[#This Row],[HP]:[Speed]])</f>
        <v>67.5</v>
      </c>
      <c r="M169" s="25"/>
      <c r="N169" s="26"/>
      <c r="O169" s="22"/>
      <c r="P169" s="24"/>
      <c r="Q169" s="24"/>
      <c r="R169" s="24"/>
      <c r="S169" s="24"/>
      <c r="T169" s="24"/>
      <c r="U169" s="24"/>
      <c r="V169" s="24"/>
      <c r="W169" s="24"/>
    </row>
    <row r="170" spans="1:23" ht="25" customHeight="1" thickTop="1" thickBot="1" x14ac:dyDescent="0.25">
      <c r="A170" s="27" t="s">
        <v>699</v>
      </c>
      <c r="B170" s="20" t="s">
        <v>203</v>
      </c>
      <c r="C170" s="28" t="str" cm="1">
        <f t="array" ref="C17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70" s="12">
        <v>80</v>
      </c>
      <c r="E170" s="13">
        <v>82</v>
      </c>
      <c r="F170" s="14">
        <v>100</v>
      </c>
      <c r="G170" s="15">
        <v>83</v>
      </c>
      <c r="H170" s="16">
        <v>100</v>
      </c>
      <c r="I170" s="17">
        <v>80</v>
      </c>
      <c r="J170" s="18">
        <f>SUM(BaseStatGenVI[[#This Row],[HP]:[Speed]])</f>
        <v>525</v>
      </c>
      <c r="K170" s="42">
        <f>AVERAGE(BaseStatGenVI[[#This Row],[HP]:[Speed]])</f>
        <v>87.5</v>
      </c>
      <c r="M170" s="25"/>
      <c r="N170" s="26"/>
      <c r="O170" s="22"/>
      <c r="P170" s="24"/>
      <c r="Q170" s="24"/>
      <c r="R170" s="24"/>
      <c r="S170" s="24"/>
      <c r="T170" s="24"/>
      <c r="U170" s="24"/>
      <c r="V170" s="24"/>
      <c r="W170" s="24"/>
    </row>
    <row r="171" spans="1:23" ht="25" customHeight="1" thickTop="1" thickBot="1" x14ac:dyDescent="0.25">
      <c r="A171" s="27" t="s">
        <v>700</v>
      </c>
      <c r="B171" s="20" t="s">
        <v>204</v>
      </c>
      <c r="C171" s="28" t="str" cm="1">
        <f t="array" ref="C17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71" s="12">
        <v>39</v>
      </c>
      <c r="E171" s="13">
        <v>52</v>
      </c>
      <c r="F171" s="14">
        <v>43</v>
      </c>
      <c r="G171" s="15">
        <v>60</v>
      </c>
      <c r="H171" s="16">
        <v>50</v>
      </c>
      <c r="I171" s="17">
        <v>65</v>
      </c>
      <c r="J171" s="18">
        <f>SUM(BaseStatGenVI[[#This Row],[HP]:[Speed]])</f>
        <v>309</v>
      </c>
      <c r="K171" s="42">
        <f>AVERAGE(BaseStatGenVI[[#This Row],[HP]:[Speed]])</f>
        <v>51.5</v>
      </c>
      <c r="M171" s="25"/>
      <c r="N171" s="26"/>
      <c r="O171" s="22"/>
      <c r="P171" s="24"/>
      <c r="Q171" s="24"/>
      <c r="R171" s="24"/>
      <c r="S171" s="24"/>
      <c r="T171" s="24"/>
      <c r="U171" s="24"/>
      <c r="V171" s="24"/>
      <c r="W171" s="24"/>
    </row>
    <row r="172" spans="1:23" ht="25" customHeight="1" thickTop="1" thickBot="1" x14ac:dyDescent="0.25">
      <c r="A172" s="27" t="s">
        <v>701</v>
      </c>
      <c r="B172" s="20" t="s">
        <v>205</v>
      </c>
      <c r="C172" s="28" t="str" cm="1">
        <f t="array" ref="C17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72" s="12">
        <v>58</v>
      </c>
      <c r="E172" s="13">
        <v>64</v>
      </c>
      <c r="F172" s="14">
        <v>58</v>
      </c>
      <c r="G172" s="15">
        <v>80</v>
      </c>
      <c r="H172" s="16">
        <v>65</v>
      </c>
      <c r="I172" s="17">
        <v>80</v>
      </c>
      <c r="J172" s="18">
        <f>SUM(BaseStatGenVI[[#This Row],[HP]:[Speed]])</f>
        <v>405</v>
      </c>
      <c r="K172" s="42">
        <f>AVERAGE(BaseStatGenVI[[#This Row],[HP]:[Speed]])</f>
        <v>67.5</v>
      </c>
      <c r="M172" s="25"/>
      <c r="N172" s="26"/>
      <c r="O172" s="22"/>
      <c r="P172" s="24"/>
      <c r="Q172" s="24"/>
      <c r="R172" s="24"/>
      <c r="S172" s="24"/>
      <c r="T172" s="24"/>
      <c r="U172" s="24"/>
      <c r="V172" s="24"/>
      <c r="W172" s="24"/>
    </row>
    <row r="173" spans="1:23" ht="25" customHeight="1" thickTop="1" thickBot="1" x14ac:dyDescent="0.25">
      <c r="A173" s="27" t="s">
        <v>702</v>
      </c>
      <c r="B173" s="20" t="s">
        <v>206</v>
      </c>
      <c r="C173" s="28" t="str" cm="1">
        <f t="array" ref="C17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73" s="12">
        <v>78</v>
      </c>
      <c r="E173" s="13">
        <v>84</v>
      </c>
      <c r="F173" s="14">
        <v>78</v>
      </c>
      <c r="G173" s="15">
        <v>109</v>
      </c>
      <c r="H173" s="16">
        <v>85</v>
      </c>
      <c r="I173" s="17">
        <v>100</v>
      </c>
      <c r="J173" s="18">
        <f>SUM(BaseStatGenVI[[#This Row],[HP]:[Speed]])</f>
        <v>534</v>
      </c>
      <c r="K173" s="42">
        <f>AVERAGE(BaseStatGenVI[[#This Row],[HP]:[Speed]])</f>
        <v>89</v>
      </c>
      <c r="M173" s="25"/>
      <c r="N173" s="26"/>
      <c r="O173" s="22"/>
      <c r="P173" s="24"/>
      <c r="Q173" s="24"/>
      <c r="R173" s="24"/>
      <c r="S173" s="24"/>
      <c r="T173" s="24"/>
      <c r="U173" s="24"/>
      <c r="V173" s="24"/>
      <c r="W173" s="24"/>
    </row>
    <row r="174" spans="1:23" ht="25" customHeight="1" thickTop="1" thickBot="1" x14ac:dyDescent="0.25">
      <c r="A174" s="27" t="s">
        <v>703</v>
      </c>
      <c r="B174" s="20" t="s">
        <v>207</v>
      </c>
      <c r="C174" s="28" t="str" cm="1">
        <f t="array" ref="C17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74" s="12">
        <v>50</v>
      </c>
      <c r="E174" s="13">
        <v>65</v>
      </c>
      <c r="F174" s="14">
        <v>64</v>
      </c>
      <c r="G174" s="15">
        <v>44</v>
      </c>
      <c r="H174" s="16">
        <v>48</v>
      </c>
      <c r="I174" s="17">
        <v>43</v>
      </c>
      <c r="J174" s="18">
        <f>SUM(BaseStatGenVI[[#This Row],[HP]:[Speed]])</f>
        <v>314</v>
      </c>
      <c r="K174" s="42">
        <f>AVERAGE(BaseStatGenVI[[#This Row],[HP]:[Speed]])</f>
        <v>52.333333333333336</v>
      </c>
      <c r="M174" s="25"/>
      <c r="N174" s="26"/>
      <c r="O174" s="22"/>
      <c r="P174" s="24"/>
      <c r="Q174" s="24"/>
      <c r="R174" s="24"/>
      <c r="S174" s="24"/>
      <c r="T174" s="24"/>
      <c r="U174" s="24"/>
      <c r="V174" s="24"/>
      <c r="W174" s="24"/>
    </row>
    <row r="175" spans="1:23" ht="25" customHeight="1" thickTop="1" thickBot="1" x14ac:dyDescent="0.25">
      <c r="A175" s="27" t="s">
        <v>704</v>
      </c>
      <c r="B175" s="20" t="s">
        <v>208</v>
      </c>
      <c r="C175" s="28" t="str" cm="1">
        <f t="array" ref="C17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75" s="12">
        <v>65</v>
      </c>
      <c r="E175" s="13">
        <v>80</v>
      </c>
      <c r="F175" s="14">
        <v>80</v>
      </c>
      <c r="G175" s="15">
        <v>59</v>
      </c>
      <c r="H175" s="16">
        <v>63</v>
      </c>
      <c r="I175" s="17">
        <v>58</v>
      </c>
      <c r="J175" s="18">
        <f>SUM(BaseStatGenVI[[#This Row],[HP]:[Speed]])</f>
        <v>405</v>
      </c>
      <c r="K175" s="42">
        <f>AVERAGE(BaseStatGenVI[[#This Row],[HP]:[Speed]])</f>
        <v>67.5</v>
      </c>
      <c r="M175" s="25"/>
      <c r="N175" s="26"/>
      <c r="O175" s="22"/>
      <c r="P175" s="24"/>
      <c r="Q175" s="24"/>
      <c r="R175" s="24"/>
      <c r="S175" s="24"/>
      <c r="T175" s="24"/>
      <c r="U175" s="24"/>
      <c r="V175" s="24"/>
      <c r="W175" s="24"/>
    </row>
    <row r="176" spans="1:23" ht="25" customHeight="1" thickTop="1" thickBot="1" x14ac:dyDescent="0.25">
      <c r="A176" s="27" t="s">
        <v>705</v>
      </c>
      <c r="B176" s="20" t="s">
        <v>209</v>
      </c>
      <c r="C176" s="28" t="str" cm="1">
        <f t="array" ref="C17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76" s="12">
        <v>85</v>
      </c>
      <c r="E176" s="13">
        <v>105</v>
      </c>
      <c r="F176" s="14">
        <v>100</v>
      </c>
      <c r="G176" s="15">
        <v>79</v>
      </c>
      <c r="H176" s="16">
        <v>83</v>
      </c>
      <c r="I176" s="17">
        <v>78</v>
      </c>
      <c r="J176" s="18">
        <f>SUM(BaseStatGenVI[[#This Row],[HP]:[Speed]])</f>
        <v>530</v>
      </c>
      <c r="K176" s="42">
        <f>AVERAGE(BaseStatGenVI[[#This Row],[HP]:[Speed]])</f>
        <v>88.333333333333329</v>
      </c>
      <c r="M176" s="25"/>
      <c r="N176" s="26"/>
      <c r="O176" s="22"/>
      <c r="P176" s="24"/>
      <c r="Q176" s="24"/>
      <c r="R176" s="24"/>
      <c r="S176" s="24"/>
      <c r="T176" s="24"/>
      <c r="U176" s="24"/>
      <c r="V176" s="24"/>
      <c r="W176" s="24"/>
    </row>
    <row r="177" spans="1:23" ht="25" customHeight="1" thickTop="1" thickBot="1" x14ac:dyDescent="0.25">
      <c r="A177" s="27" t="s">
        <v>706</v>
      </c>
      <c r="B177" s="20" t="s">
        <v>210</v>
      </c>
      <c r="C177" s="28" t="str" cm="1">
        <f t="array" ref="C17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77" s="12">
        <v>35</v>
      </c>
      <c r="E177" s="13">
        <v>46</v>
      </c>
      <c r="F177" s="14">
        <v>34</v>
      </c>
      <c r="G177" s="15">
        <v>35</v>
      </c>
      <c r="H177" s="16">
        <v>45</v>
      </c>
      <c r="I177" s="17">
        <v>20</v>
      </c>
      <c r="J177" s="18">
        <f>SUM(BaseStatGenVI[[#This Row],[HP]:[Speed]])</f>
        <v>215</v>
      </c>
      <c r="K177" s="42">
        <f>AVERAGE(BaseStatGenVI[[#This Row],[HP]:[Speed]])</f>
        <v>35.833333333333336</v>
      </c>
      <c r="M177" s="25"/>
      <c r="N177" s="26"/>
      <c r="O177" s="22"/>
      <c r="P177" s="24"/>
      <c r="Q177" s="24"/>
      <c r="R177" s="24"/>
      <c r="S177" s="24"/>
      <c r="T177" s="24"/>
      <c r="U177" s="24"/>
      <c r="V177" s="24"/>
      <c r="W177" s="24"/>
    </row>
    <row r="178" spans="1:23" ht="25" customHeight="1" thickTop="1" thickBot="1" x14ac:dyDescent="0.25">
      <c r="A178" s="27" t="s">
        <v>707</v>
      </c>
      <c r="B178" s="20" t="s">
        <v>211</v>
      </c>
      <c r="C178" s="28" t="str" cm="1">
        <f t="array" ref="C17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78" s="12">
        <v>85</v>
      </c>
      <c r="E178" s="13">
        <v>76</v>
      </c>
      <c r="F178" s="14">
        <v>64</v>
      </c>
      <c r="G178" s="15">
        <v>45</v>
      </c>
      <c r="H178" s="16">
        <v>55</v>
      </c>
      <c r="I178" s="17">
        <v>90</v>
      </c>
      <c r="J178" s="18">
        <f>SUM(BaseStatGenVI[[#This Row],[HP]:[Speed]])</f>
        <v>415</v>
      </c>
      <c r="K178" s="42">
        <f>AVERAGE(BaseStatGenVI[[#This Row],[HP]:[Speed]])</f>
        <v>69.166666666666671</v>
      </c>
      <c r="M178" s="25"/>
      <c r="N178" s="26"/>
      <c r="O178" s="22"/>
      <c r="P178" s="24"/>
      <c r="Q178" s="24"/>
      <c r="R178" s="24"/>
      <c r="S178" s="24"/>
      <c r="T178" s="24"/>
      <c r="U178" s="24"/>
      <c r="V178" s="24"/>
      <c r="W178" s="24"/>
    </row>
    <row r="179" spans="1:23" ht="25" customHeight="1" thickTop="1" thickBot="1" x14ac:dyDescent="0.25">
      <c r="A179" s="27" t="s">
        <v>708</v>
      </c>
      <c r="B179" s="20" t="s">
        <v>212</v>
      </c>
      <c r="C179" s="28" t="str" cm="1">
        <f t="array" ref="C17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79" s="12">
        <v>60</v>
      </c>
      <c r="E179" s="13">
        <v>30</v>
      </c>
      <c r="F179" s="14">
        <v>30</v>
      </c>
      <c r="G179" s="15">
        <v>36</v>
      </c>
      <c r="H179" s="16">
        <v>56</v>
      </c>
      <c r="I179" s="17">
        <v>50</v>
      </c>
      <c r="J179" s="18">
        <f>SUM(BaseStatGenVI[[#This Row],[HP]:[Speed]])</f>
        <v>262</v>
      </c>
      <c r="K179" s="42">
        <f>AVERAGE(BaseStatGenVI[[#This Row],[HP]:[Speed]])</f>
        <v>43.666666666666664</v>
      </c>
      <c r="M179" s="25"/>
      <c r="N179" s="26"/>
      <c r="O179" s="22"/>
      <c r="P179" s="24"/>
      <c r="Q179" s="24"/>
      <c r="R179" s="24"/>
      <c r="S179" s="24"/>
      <c r="T179" s="24"/>
      <c r="U179" s="24"/>
      <c r="V179" s="24"/>
      <c r="W179" s="24"/>
    </row>
    <row r="180" spans="1:23" ht="25" customHeight="1" thickTop="1" thickBot="1" x14ac:dyDescent="0.25">
      <c r="A180" s="27" t="s">
        <v>709</v>
      </c>
      <c r="B180" s="20" t="s">
        <v>213</v>
      </c>
      <c r="C180" s="28" t="str" cm="1">
        <f t="array" ref="C18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80" s="12">
        <v>100</v>
      </c>
      <c r="E180" s="13">
        <v>50</v>
      </c>
      <c r="F180" s="14">
        <v>50</v>
      </c>
      <c r="G180" s="15">
        <v>76</v>
      </c>
      <c r="H180" s="16">
        <v>96</v>
      </c>
      <c r="I180" s="17">
        <v>70</v>
      </c>
      <c r="J180" s="18">
        <f>SUM(BaseStatGenVI[[#This Row],[HP]:[Speed]])</f>
        <v>442</v>
      </c>
      <c r="K180" s="42">
        <f>AVERAGE(BaseStatGenVI[[#This Row],[HP]:[Speed]])</f>
        <v>73.666666666666671</v>
      </c>
      <c r="M180" s="25"/>
      <c r="N180" s="26"/>
      <c r="O180" s="22"/>
      <c r="P180" s="24"/>
      <c r="Q180" s="24"/>
      <c r="R180" s="24"/>
      <c r="S180" s="24"/>
      <c r="T180" s="24"/>
      <c r="U180" s="24"/>
      <c r="V180" s="24"/>
      <c r="W180" s="24"/>
    </row>
    <row r="181" spans="1:23" ht="25" customHeight="1" thickTop="1" thickBot="1" x14ac:dyDescent="0.25">
      <c r="A181" s="27" t="s">
        <v>710</v>
      </c>
      <c r="B181" s="20" t="s">
        <v>214</v>
      </c>
      <c r="C181" s="28" t="str" cm="1">
        <f t="array" ref="C18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81" s="12">
        <v>40</v>
      </c>
      <c r="E181" s="13">
        <v>20</v>
      </c>
      <c r="F181" s="14">
        <v>30</v>
      </c>
      <c r="G181" s="15">
        <v>40</v>
      </c>
      <c r="H181" s="16">
        <v>80</v>
      </c>
      <c r="I181" s="17">
        <v>55</v>
      </c>
      <c r="J181" s="18">
        <f>SUM(BaseStatGenVI[[#This Row],[HP]:[Speed]])</f>
        <v>265</v>
      </c>
      <c r="K181" s="42">
        <f>AVERAGE(BaseStatGenVI[[#This Row],[HP]:[Speed]])</f>
        <v>44.166666666666664</v>
      </c>
      <c r="M181" s="25"/>
      <c r="N181" s="26"/>
      <c r="O181" s="22"/>
      <c r="P181" s="24"/>
      <c r="Q181" s="24"/>
      <c r="R181" s="24"/>
      <c r="S181" s="24"/>
      <c r="T181" s="24"/>
      <c r="U181" s="24"/>
      <c r="V181" s="24"/>
      <c r="W181" s="24"/>
    </row>
    <row r="182" spans="1:23" ht="25" customHeight="1" thickTop="1" thickBot="1" x14ac:dyDescent="0.25">
      <c r="A182" s="27" t="s">
        <v>711</v>
      </c>
      <c r="B182" s="20" t="s">
        <v>215</v>
      </c>
      <c r="C182" s="28" t="str" cm="1">
        <f t="array" ref="C18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82" s="12">
        <v>55</v>
      </c>
      <c r="E182" s="13">
        <v>35</v>
      </c>
      <c r="F182" s="14">
        <v>50</v>
      </c>
      <c r="G182" s="15">
        <v>55</v>
      </c>
      <c r="H182" s="16">
        <v>110</v>
      </c>
      <c r="I182" s="17">
        <v>85</v>
      </c>
      <c r="J182" s="18">
        <f>SUM(BaseStatGenVI[[#This Row],[HP]:[Speed]])</f>
        <v>390</v>
      </c>
      <c r="K182" s="42">
        <f>AVERAGE(BaseStatGenVI[[#This Row],[HP]:[Speed]])</f>
        <v>65</v>
      </c>
      <c r="M182" s="25"/>
      <c r="N182" s="26"/>
      <c r="O182" s="22"/>
      <c r="P182" s="24"/>
      <c r="Q182" s="24"/>
      <c r="R182" s="24"/>
      <c r="S182" s="24"/>
      <c r="T182" s="24"/>
      <c r="U182" s="24"/>
      <c r="V182" s="24"/>
      <c r="W182" s="24"/>
    </row>
    <row r="183" spans="1:23" ht="25" customHeight="1" thickTop="1" thickBot="1" x14ac:dyDescent="0.25">
      <c r="A183" s="27" t="s">
        <v>712</v>
      </c>
      <c r="B183" s="20" t="s">
        <v>216</v>
      </c>
      <c r="C183" s="28" t="str" cm="1">
        <f t="array" ref="C18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83" s="12">
        <v>40</v>
      </c>
      <c r="E183" s="13">
        <v>60</v>
      </c>
      <c r="F183" s="14">
        <v>40</v>
      </c>
      <c r="G183" s="15">
        <v>40</v>
      </c>
      <c r="H183" s="16">
        <v>40</v>
      </c>
      <c r="I183" s="17">
        <v>30</v>
      </c>
      <c r="J183" s="18">
        <f>SUM(BaseStatGenVI[[#This Row],[HP]:[Speed]])</f>
        <v>250</v>
      </c>
      <c r="K183" s="42">
        <f>AVERAGE(BaseStatGenVI[[#This Row],[HP]:[Speed]])</f>
        <v>41.666666666666664</v>
      </c>
      <c r="M183" s="25"/>
      <c r="N183" s="26"/>
      <c r="O183" s="22"/>
      <c r="P183" s="24"/>
      <c r="Q183" s="24"/>
      <c r="R183" s="24"/>
      <c r="S183" s="24"/>
      <c r="T183" s="24"/>
      <c r="U183" s="24"/>
      <c r="V183" s="24"/>
      <c r="W183" s="24"/>
    </row>
    <row r="184" spans="1:23" ht="25" customHeight="1" thickTop="1" thickBot="1" x14ac:dyDescent="0.25">
      <c r="A184" s="27" t="s">
        <v>713</v>
      </c>
      <c r="B184" s="20" t="s">
        <v>217</v>
      </c>
      <c r="C184" s="28" t="str" cm="1">
        <f t="array" ref="C18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84" s="12">
        <v>70</v>
      </c>
      <c r="E184" s="13">
        <v>90</v>
      </c>
      <c r="F184" s="14">
        <v>70</v>
      </c>
      <c r="G184" s="15">
        <v>60</v>
      </c>
      <c r="H184" s="16">
        <v>60</v>
      </c>
      <c r="I184" s="17">
        <v>40</v>
      </c>
      <c r="J184" s="18">
        <f>SUM(BaseStatGenVI[[#This Row],[HP]:[Speed]])</f>
        <v>390</v>
      </c>
      <c r="K184" s="42">
        <f>AVERAGE(BaseStatGenVI[[#This Row],[HP]:[Speed]])</f>
        <v>65</v>
      </c>
      <c r="M184" s="25"/>
      <c r="N184" s="26"/>
      <c r="O184" s="22"/>
      <c r="P184" s="24"/>
      <c r="Q184" s="24"/>
      <c r="R184" s="24"/>
      <c r="S184" s="24"/>
      <c r="T184" s="24"/>
      <c r="U184" s="24"/>
      <c r="V184" s="24"/>
      <c r="W184" s="24"/>
    </row>
    <row r="185" spans="1:23" ht="25" customHeight="1" thickTop="1" thickBot="1" x14ac:dyDescent="0.25">
      <c r="A185" s="27" t="s">
        <v>714</v>
      </c>
      <c r="B185" s="20" t="s">
        <v>218</v>
      </c>
      <c r="C185" s="28" t="str" cm="1">
        <f t="array" ref="C18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85" s="12">
        <v>85</v>
      </c>
      <c r="E185" s="13">
        <v>90</v>
      </c>
      <c r="F185" s="14">
        <v>80</v>
      </c>
      <c r="G185" s="15">
        <v>70</v>
      </c>
      <c r="H185" s="16">
        <v>80</v>
      </c>
      <c r="I185" s="17">
        <v>130</v>
      </c>
      <c r="J185" s="18">
        <f>SUM(BaseStatGenVI[[#This Row],[HP]:[Speed]])</f>
        <v>535</v>
      </c>
      <c r="K185" s="42">
        <f>AVERAGE(BaseStatGenVI[[#This Row],[HP]:[Speed]])</f>
        <v>89.166666666666671</v>
      </c>
      <c r="M185" s="25"/>
      <c r="N185" s="26"/>
      <c r="O185" s="22"/>
      <c r="P185" s="24"/>
      <c r="Q185" s="24"/>
      <c r="R185" s="24"/>
      <c r="S185" s="24"/>
      <c r="T185" s="24"/>
      <c r="U185" s="24"/>
      <c r="V185" s="24"/>
      <c r="W185" s="24"/>
    </row>
    <row r="186" spans="1:23" ht="25" customHeight="1" thickTop="1" thickBot="1" x14ac:dyDescent="0.25">
      <c r="A186" s="27" t="s">
        <v>715</v>
      </c>
      <c r="B186" s="20" t="s">
        <v>219</v>
      </c>
      <c r="C186" s="28" t="str" cm="1">
        <f t="array" ref="C18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86" s="12">
        <v>75</v>
      </c>
      <c r="E186" s="13">
        <v>38</v>
      </c>
      <c r="F186" s="14">
        <v>38</v>
      </c>
      <c r="G186" s="15">
        <v>56</v>
      </c>
      <c r="H186" s="16">
        <v>56</v>
      </c>
      <c r="I186" s="17">
        <v>67</v>
      </c>
      <c r="J186" s="18">
        <f>SUM(BaseStatGenVI[[#This Row],[HP]:[Speed]])</f>
        <v>330</v>
      </c>
      <c r="K186" s="42">
        <f>AVERAGE(BaseStatGenVI[[#This Row],[HP]:[Speed]])</f>
        <v>55</v>
      </c>
      <c r="M186" s="25"/>
      <c r="N186" s="26"/>
      <c r="O186" s="22"/>
      <c r="P186" s="24"/>
      <c r="Q186" s="24"/>
      <c r="R186" s="24"/>
      <c r="S186" s="24"/>
      <c r="T186" s="24"/>
      <c r="U186" s="24"/>
      <c r="V186" s="24"/>
      <c r="W186" s="24"/>
    </row>
    <row r="187" spans="1:23" ht="25" customHeight="1" thickTop="1" thickBot="1" x14ac:dyDescent="0.25">
      <c r="A187" s="27" t="s">
        <v>716</v>
      </c>
      <c r="B187" s="20" t="s">
        <v>425</v>
      </c>
      <c r="C187" s="28" t="str" cm="1">
        <f t="array" ref="C18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87" s="12">
        <v>125</v>
      </c>
      <c r="E187" s="13">
        <v>58</v>
      </c>
      <c r="F187" s="14">
        <v>58</v>
      </c>
      <c r="G187" s="15">
        <v>76</v>
      </c>
      <c r="H187" s="16">
        <v>76</v>
      </c>
      <c r="I187" s="17">
        <v>67</v>
      </c>
      <c r="J187" s="18">
        <f>SUM(BaseStatGenVI[[#This Row],[HP]:[Speed]])</f>
        <v>460</v>
      </c>
      <c r="K187" s="42">
        <f>AVERAGE(BaseStatGenVI[[#This Row],[HP]:[Speed]])</f>
        <v>76.666666666666671</v>
      </c>
      <c r="M187" s="25"/>
      <c r="N187" s="26"/>
      <c r="O187" s="22"/>
      <c r="P187" s="24"/>
      <c r="Q187" s="24"/>
      <c r="R187" s="24"/>
      <c r="S187" s="24"/>
      <c r="T187" s="24"/>
      <c r="U187" s="24"/>
      <c r="V187" s="24"/>
      <c r="W187" s="24"/>
    </row>
    <row r="188" spans="1:23" ht="25" customHeight="1" thickTop="1" thickBot="1" x14ac:dyDescent="0.25">
      <c r="A188" s="27" t="s">
        <v>717</v>
      </c>
      <c r="B188" s="20" t="s">
        <v>221</v>
      </c>
      <c r="C188" s="28" t="str" cm="1">
        <f t="array" ref="C18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88" s="12">
        <v>20</v>
      </c>
      <c r="E188" s="13">
        <v>40</v>
      </c>
      <c r="F188" s="14">
        <v>15</v>
      </c>
      <c r="G188" s="15">
        <v>35</v>
      </c>
      <c r="H188" s="16">
        <v>35</v>
      </c>
      <c r="I188" s="17">
        <v>60</v>
      </c>
      <c r="J188" s="18">
        <f>SUM(BaseStatGenVI[[#This Row],[HP]:[Speed]])</f>
        <v>205</v>
      </c>
      <c r="K188" s="42">
        <f>AVERAGE(BaseStatGenVI[[#This Row],[HP]:[Speed]])</f>
        <v>34.166666666666664</v>
      </c>
      <c r="M188" s="25"/>
      <c r="N188" s="26"/>
      <c r="O188" s="22"/>
      <c r="P188" s="24"/>
      <c r="Q188" s="24"/>
      <c r="R188" s="24"/>
      <c r="S188" s="24"/>
      <c r="T188" s="24"/>
      <c r="U188" s="24"/>
      <c r="V188" s="24"/>
      <c r="W188" s="24"/>
    </row>
    <row r="189" spans="1:23" ht="25" customHeight="1" thickTop="1" thickBot="1" x14ac:dyDescent="0.25">
      <c r="A189" s="27" t="s">
        <v>718</v>
      </c>
      <c r="B189" s="20" t="s">
        <v>222</v>
      </c>
      <c r="C189" s="28" t="str" cm="1">
        <f t="array" ref="C18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89" s="12">
        <v>50</v>
      </c>
      <c r="E189" s="13">
        <v>25</v>
      </c>
      <c r="F189" s="14">
        <v>28</v>
      </c>
      <c r="G189" s="15">
        <v>45</v>
      </c>
      <c r="H189" s="16">
        <v>55</v>
      </c>
      <c r="I189" s="17">
        <v>15</v>
      </c>
      <c r="J189" s="18">
        <f>SUM(BaseStatGenVI[[#This Row],[HP]:[Speed]])</f>
        <v>218</v>
      </c>
      <c r="K189" s="42">
        <f>AVERAGE(BaseStatGenVI[[#This Row],[HP]:[Speed]])</f>
        <v>36.333333333333336</v>
      </c>
      <c r="M189" s="25"/>
      <c r="N189" s="26"/>
      <c r="O189" s="22"/>
      <c r="P189" s="24"/>
      <c r="Q189" s="24"/>
      <c r="R189" s="24"/>
      <c r="S189" s="24"/>
      <c r="T189" s="24"/>
      <c r="U189" s="24"/>
      <c r="V189" s="24"/>
      <c r="W189" s="24"/>
    </row>
    <row r="190" spans="1:23" ht="25" customHeight="1" thickTop="1" thickBot="1" x14ac:dyDescent="0.25">
      <c r="A190" s="27" t="s">
        <v>719</v>
      </c>
      <c r="B190" s="20" t="s">
        <v>223</v>
      </c>
      <c r="C190" s="28" t="str" cm="1">
        <f t="array" ref="C19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90" s="12">
        <v>90</v>
      </c>
      <c r="E190" s="13">
        <v>30</v>
      </c>
      <c r="F190" s="14">
        <v>15</v>
      </c>
      <c r="G190" s="15">
        <v>40</v>
      </c>
      <c r="H190" s="16">
        <v>20</v>
      </c>
      <c r="I190" s="17">
        <v>15</v>
      </c>
      <c r="J190" s="18">
        <f>SUM(BaseStatGenVI[[#This Row],[HP]:[Speed]])</f>
        <v>210</v>
      </c>
      <c r="K190" s="42">
        <f>AVERAGE(BaseStatGenVI[[#This Row],[HP]:[Speed]])</f>
        <v>35</v>
      </c>
      <c r="M190" s="25"/>
      <c r="N190" s="26"/>
      <c r="O190" s="22"/>
      <c r="P190" s="24"/>
      <c r="Q190" s="24"/>
      <c r="R190" s="24"/>
      <c r="S190" s="24"/>
      <c r="T190" s="24"/>
      <c r="U190" s="24"/>
      <c r="V190" s="24"/>
      <c r="W190" s="24"/>
    </row>
    <row r="191" spans="1:23" ht="25" customHeight="1" thickTop="1" thickBot="1" x14ac:dyDescent="0.25">
      <c r="A191" s="27" t="s">
        <v>720</v>
      </c>
      <c r="B191" s="20" t="s">
        <v>224</v>
      </c>
      <c r="C191" s="28" t="str" cm="1">
        <f t="array" ref="C19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91" s="12">
        <v>35</v>
      </c>
      <c r="E191" s="13">
        <v>20</v>
      </c>
      <c r="F191" s="14">
        <v>65</v>
      </c>
      <c r="G191" s="15">
        <v>40</v>
      </c>
      <c r="H191" s="16">
        <v>65</v>
      </c>
      <c r="I191" s="17">
        <v>20</v>
      </c>
      <c r="J191" s="18">
        <f>SUM(BaseStatGenVI[[#This Row],[HP]:[Speed]])</f>
        <v>245</v>
      </c>
      <c r="K191" s="42">
        <f>AVERAGE(BaseStatGenVI[[#This Row],[HP]:[Speed]])</f>
        <v>40.833333333333336</v>
      </c>
      <c r="M191" s="25"/>
      <c r="N191" s="26"/>
      <c r="O191" s="22"/>
      <c r="P191" s="24"/>
      <c r="Q191" s="24"/>
      <c r="R191" s="24"/>
      <c r="S191" s="24"/>
      <c r="T191" s="24"/>
      <c r="U191" s="24"/>
      <c r="V191" s="24"/>
      <c r="W191" s="24"/>
    </row>
    <row r="192" spans="1:23" ht="25" customHeight="1" thickTop="1" thickBot="1" x14ac:dyDescent="0.25">
      <c r="A192" s="27" t="s">
        <v>721</v>
      </c>
      <c r="B192" s="20" t="s">
        <v>225</v>
      </c>
      <c r="C192" s="28" t="str" cm="1">
        <f t="array" ref="C19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92" s="12">
        <v>55</v>
      </c>
      <c r="E192" s="13">
        <v>40</v>
      </c>
      <c r="F192" s="14">
        <v>85</v>
      </c>
      <c r="G192" s="15">
        <v>80</v>
      </c>
      <c r="H192" s="16">
        <v>105</v>
      </c>
      <c r="I192" s="17">
        <v>40</v>
      </c>
      <c r="J192" s="18">
        <f>SUM(BaseStatGenVI[[#This Row],[HP]:[Speed]])</f>
        <v>405</v>
      </c>
      <c r="K192" s="42">
        <f>AVERAGE(BaseStatGenVI[[#This Row],[HP]:[Speed]])</f>
        <v>67.5</v>
      </c>
      <c r="M192" s="25"/>
      <c r="N192" s="26"/>
      <c r="O192" s="22"/>
      <c r="P192" s="24"/>
      <c r="Q192" s="24"/>
      <c r="R192" s="24"/>
      <c r="S192" s="24"/>
      <c r="T192" s="24"/>
      <c r="U192" s="24"/>
      <c r="V192" s="24"/>
      <c r="W192" s="24"/>
    </row>
    <row r="193" spans="1:23" ht="25" customHeight="1" thickTop="1" thickBot="1" x14ac:dyDescent="0.25">
      <c r="A193" s="27" t="s">
        <v>722</v>
      </c>
      <c r="B193" s="20" t="s">
        <v>226</v>
      </c>
      <c r="C193" s="28" t="str" cm="1">
        <f t="array" ref="C19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93" s="12">
        <v>40</v>
      </c>
      <c r="E193" s="13">
        <v>50</v>
      </c>
      <c r="F193" s="14">
        <v>45</v>
      </c>
      <c r="G193" s="15">
        <v>70</v>
      </c>
      <c r="H193" s="16">
        <v>45</v>
      </c>
      <c r="I193" s="17">
        <v>70</v>
      </c>
      <c r="J193" s="18">
        <f>SUM(BaseStatGenVI[[#This Row],[HP]:[Speed]])</f>
        <v>320</v>
      </c>
      <c r="K193" s="42">
        <f>AVERAGE(BaseStatGenVI[[#This Row],[HP]:[Speed]])</f>
        <v>53.333333333333336</v>
      </c>
      <c r="M193" s="25"/>
      <c r="N193" s="26"/>
      <c r="O193" s="22"/>
      <c r="P193" s="24"/>
      <c r="Q193" s="24"/>
      <c r="R193" s="24"/>
      <c r="S193" s="24"/>
      <c r="T193" s="24"/>
      <c r="U193" s="24"/>
      <c r="V193" s="24"/>
      <c r="W193" s="24"/>
    </row>
    <row r="194" spans="1:23" ht="25" customHeight="1" thickTop="1" thickBot="1" x14ac:dyDescent="0.25">
      <c r="A194" s="27" t="s">
        <v>723</v>
      </c>
      <c r="B194" s="20" t="s">
        <v>227</v>
      </c>
      <c r="C194" s="28" t="str" cm="1">
        <f t="array" ref="C19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94" s="12">
        <v>65</v>
      </c>
      <c r="E194" s="13">
        <v>75</v>
      </c>
      <c r="F194" s="14">
        <v>70</v>
      </c>
      <c r="G194" s="15">
        <v>95</v>
      </c>
      <c r="H194" s="16">
        <v>70</v>
      </c>
      <c r="I194" s="17">
        <v>95</v>
      </c>
      <c r="J194" s="18">
        <f>SUM(BaseStatGenVI[[#This Row],[HP]:[Speed]])</f>
        <v>470</v>
      </c>
      <c r="K194" s="42">
        <f>AVERAGE(BaseStatGenVI[[#This Row],[HP]:[Speed]])</f>
        <v>78.333333333333329</v>
      </c>
      <c r="M194" s="25"/>
      <c r="N194" s="26"/>
      <c r="O194" s="22"/>
      <c r="P194" s="24"/>
      <c r="Q194" s="24"/>
      <c r="R194" s="24"/>
      <c r="S194" s="24"/>
      <c r="T194" s="24"/>
      <c r="U194" s="24"/>
      <c r="V194" s="24"/>
      <c r="W194" s="24"/>
    </row>
    <row r="195" spans="1:23" ht="25" customHeight="1" thickTop="1" thickBot="1" x14ac:dyDescent="0.25">
      <c r="A195" s="27" t="s">
        <v>724</v>
      </c>
      <c r="B195" s="20" t="s">
        <v>228</v>
      </c>
      <c r="C195" s="28" t="str" cm="1">
        <f t="array" ref="C19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95" s="12">
        <v>55</v>
      </c>
      <c r="E195" s="13">
        <v>40</v>
      </c>
      <c r="F195" s="14">
        <v>40</v>
      </c>
      <c r="G195" s="15">
        <v>65</v>
      </c>
      <c r="H195" s="16">
        <v>45</v>
      </c>
      <c r="I195" s="17">
        <v>35</v>
      </c>
      <c r="J195" s="18">
        <f>SUM(BaseStatGenVI[[#This Row],[HP]:[Speed]])</f>
        <v>280</v>
      </c>
      <c r="K195" s="42">
        <f>AVERAGE(BaseStatGenVI[[#This Row],[HP]:[Speed]])</f>
        <v>46.666666666666664</v>
      </c>
      <c r="M195" s="25"/>
      <c r="N195" s="26"/>
      <c r="O195" s="22"/>
      <c r="P195" s="24"/>
      <c r="Q195" s="24"/>
      <c r="R195" s="24"/>
      <c r="S195" s="24"/>
      <c r="T195" s="24"/>
      <c r="U195" s="24"/>
      <c r="V195" s="24"/>
      <c r="W195" s="24"/>
    </row>
    <row r="196" spans="1:23" ht="25" customHeight="1" thickTop="1" thickBot="1" x14ac:dyDescent="0.25">
      <c r="A196" s="27" t="s">
        <v>725</v>
      </c>
      <c r="B196" s="20" t="s">
        <v>426</v>
      </c>
      <c r="C196" s="28" t="str" cm="1">
        <f t="array" ref="C19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96" s="12">
        <v>70</v>
      </c>
      <c r="E196" s="13">
        <v>55</v>
      </c>
      <c r="F196" s="14">
        <v>55</v>
      </c>
      <c r="G196" s="15">
        <v>80</v>
      </c>
      <c r="H196" s="16">
        <v>60</v>
      </c>
      <c r="I196" s="17">
        <v>45</v>
      </c>
      <c r="J196" s="18">
        <f>SUM(BaseStatGenVI[[#This Row],[HP]:[Speed]])</f>
        <v>365</v>
      </c>
      <c r="K196" s="42">
        <f>AVERAGE(BaseStatGenVI[[#This Row],[HP]:[Speed]])</f>
        <v>60.833333333333336</v>
      </c>
      <c r="M196" s="25"/>
      <c r="N196" s="26"/>
      <c r="O196" s="22"/>
      <c r="P196" s="24"/>
      <c r="Q196" s="24"/>
      <c r="R196" s="24"/>
      <c r="S196" s="24"/>
      <c r="T196" s="24"/>
      <c r="U196" s="24"/>
      <c r="V196" s="24"/>
      <c r="W196" s="24"/>
    </row>
    <row r="197" spans="1:23" ht="25" customHeight="1" thickTop="1" thickBot="1" x14ac:dyDescent="0.25">
      <c r="A197" s="27" t="s">
        <v>726</v>
      </c>
      <c r="B197" s="20" t="s">
        <v>230</v>
      </c>
      <c r="C197" s="28" t="str" cm="1">
        <f t="array" ref="C19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97" s="12">
        <v>90</v>
      </c>
      <c r="E197" s="13">
        <v>75</v>
      </c>
      <c r="F197" s="14">
        <v>85</v>
      </c>
      <c r="G197" s="15">
        <v>115</v>
      </c>
      <c r="H197" s="16">
        <v>90</v>
      </c>
      <c r="I197" s="17">
        <v>55</v>
      </c>
      <c r="J197" s="18">
        <f>SUM(BaseStatGenVI[[#This Row],[HP]:[Speed]])</f>
        <v>510</v>
      </c>
      <c r="K197" s="42">
        <f>AVERAGE(BaseStatGenVI[[#This Row],[HP]:[Speed]])</f>
        <v>85</v>
      </c>
      <c r="M197" s="25"/>
      <c r="N197" s="26"/>
      <c r="O197" s="22"/>
      <c r="P197" s="24"/>
      <c r="Q197" s="24"/>
      <c r="R197" s="24"/>
      <c r="S197" s="24"/>
      <c r="T197" s="24"/>
      <c r="U197" s="24"/>
      <c r="V197" s="24"/>
      <c r="W197" s="24"/>
    </row>
    <row r="198" spans="1:23" ht="25" customHeight="1" thickTop="1" thickBot="1" x14ac:dyDescent="0.25">
      <c r="A198" s="27" t="s">
        <v>726</v>
      </c>
      <c r="B198" s="20" t="s">
        <v>1531</v>
      </c>
      <c r="C198" s="28" t="str" cm="1">
        <f t="array" ref="C19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98" s="12">
        <v>90</v>
      </c>
      <c r="E198" s="13">
        <v>95</v>
      </c>
      <c r="F198" s="14">
        <v>105</v>
      </c>
      <c r="G198" s="15">
        <v>165</v>
      </c>
      <c r="H198" s="16">
        <v>110</v>
      </c>
      <c r="I198" s="17">
        <v>45</v>
      </c>
      <c r="J198" s="18">
        <f>SUM(BaseStatGenVI[[#This Row],[HP]:[Speed]])</f>
        <v>610</v>
      </c>
      <c r="K198" s="42">
        <f>AVERAGE(BaseStatGenVI[[#This Row],[HP]:[Speed]])</f>
        <v>101.66666666666667</v>
      </c>
      <c r="M198" s="25"/>
      <c r="N198" s="26"/>
      <c r="O198" s="22"/>
      <c r="P198" s="24"/>
      <c r="Q198" s="24"/>
      <c r="R198" s="24"/>
      <c r="S198" s="24"/>
      <c r="T198" s="24"/>
      <c r="U198" s="24"/>
      <c r="V198" s="24"/>
      <c r="W198" s="24"/>
    </row>
    <row r="199" spans="1:23" ht="25" customHeight="1" thickTop="1" thickBot="1" x14ac:dyDescent="0.25">
      <c r="A199" s="27" t="s">
        <v>727</v>
      </c>
      <c r="B199" s="20" t="s">
        <v>231</v>
      </c>
      <c r="C199" s="28" t="str" cm="1">
        <f t="array" ref="C19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199" s="12">
        <v>75</v>
      </c>
      <c r="E199" s="13">
        <v>80</v>
      </c>
      <c r="F199" s="14">
        <v>95</v>
      </c>
      <c r="G199" s="15">
        <v>90</v>
      </c>
      <c r="H199" s="16">
        <v>100</v>
      </c>
      <c r="I199" s="17">
        <v>50</v>
      </c>
      <c r="J199" s="18">
        <f>SUM(BaseStatGenVI[[#This Row],[HP]:[Speed]])</f>
        <v>490</v>
      </c>
      <c r="K199" s="42">
        <f>AVERAGE(BaseStatGenVI[[#This Row],[HP]:[Speed]])</f>
        <v>81.666666666666671</v>
      </c>
      <c r="M199" s="25"/>
      <c r="N199" s="26"/>
      <c r="O199" s="22"/>
      <c r="P199" s="24"/>
      <c r="Q199" s="24"/>
      <c r="R199" s="24"/>
      <c r="S199" s="24"/>
      <c r="T199" s="24"/>
      <c r="U199" s="24"/>
      <c r="V199" s="24"/>
      <c r="W199" s="24"/>
    </row>
    <row r="200" spans="1:23" ht="25" customHeight="1" thickTop="1" thickBot="1" x14ac:dyDescent="0.25">
      <c r="A200" s="27" t="s">
        <v>728</v>
      </c>
      <c r="B200" s="20" t="s">
        <v>232</v>
      </c>
      <c r="C200" s="28" t="str" cm="1">
        <f t="array" ref="C20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00" s="12">
        <v>70</v>
      </c>
      <c r="E200" s="13">
        <v>20</v>
      </c>
      <c r="F200" s="14">
        <v>50</v>
      </c>
      <c r="G200" s="15">
        <v>20</v>
      </c>
      <c r="H200" s="16">
        <v>50</v>
      </c>
      <c r="I200" s="17">
        <v>40</v>
      </c>
      <c r="J200" s="18">
        <f>SUM(BaseStatGenVI[[#This Row],[HP]:[Speed]])</f>
        <v>250</v>
      </c>
      <c r="K200" s="42">
        <f>AVERAGE(BaseStatGenVI[[#This Row],[HP]:[Speed]])</f>
        <v>41.666666666666664</v>
      </c>
      <c r="M200" s="25"/>
      <c r="N200" s="26"/>
      <c r="O200" s="22"/>
      <c r="P200" s="24"/>
      <c r="Q200" s="24"/>
      <c r="R200" s="24"/>
      <c r="S200" s="24"/>
      <c r="T200" s="24"/>
      <c r="U200" s="24"/>
      <c r="V200" s="24"/>
      <c r="W200" s="24"/>
    </row>
    <row r="201" spans="1:23" ht="25" customHeight="1" thickTop="1" thickBot="1" x14ac:dyDescent="0.25">
      <c r="A201" s="27" t="s">
        <v>729</v>
      </c>
      <c r="B201" s="20" t="s">
        <v>233</v>
      </c>
      <c r="C201" s="28" t="str" cm="1">
        <f t="array" ref="C20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01" s="12">
        <v>100</v>
      </c>
      <c r="E201" s="13">
        <v>50</v>
      </c>
      <c r="F201" s="14">
        <v>80</v>
      </c>
      <c r="G201" s="15">
        <v>60</v>
      </c>
      <c r="H201" s="16">
        <v>80</v>
      </c>
      <c r="I201" s="17">
        <v>50</v>
      </c>
      <c r="J201" s="18">
        <f>SUM(BaseStatGenVI[[#This Row],[HP]:[Speed]])</f>
        <v>420</v>
      </c>
      <c r="K201" s="42">
        <f>AVERAGE(BaseStatGenVI[[#This Row],[HP]:[Speed]])</f>
        <v>70</v>
      </c>
      <c r="M201" s="25"/>
      <c r="N201" s="26"/>
      <c r="O201" s="22"/>
      <c r="P201" s="24"/>
      <c r="Q201" s="24"/>
      <c r="R201" s="24"/>
      <c r="S201" s="24"/>
      <c r="T201" s="24"/>
      <c r="U201" s="24"/>
      <c r="V201" s="24"/>
      <c r="W201" s="24"/>
    </row>
    <row r="202" spans="1:23" ht="25" customHeight="1" thickTop="1" thickBot="1" x14ac:dyDescent="0.25">
      <c r="A202" s="27" t="s">
        <v>730</v>
      </c>
      <c r="B202" s="20" t="s">
        <v>234</v>
      </c>
      <c r="C202" s="28" t="str" cm="1">
        <f t="array" ref="C20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02" s="12">
        <v>70</v>
      </c>
      <c r="E202" s="13">
        <v>100</v>
      </c>
      <c r="F202" s="14">
        <v>115</v>
      </c>
      <c r="G202" s="15">
        <v>30</v>
      </c>
      <c r="H202" s="16">
        <v>65</v>
      </c>
      <c r="I202" s="17">
        <v>30</v>
      </c>
      <c r="J202" s="18">
        <f>SUM(BaseStatGenVI[[#This Row],[HP]:[Speed]])</f>
        <v>410</v>
      </c>
      <c r="K202" s="42">
        <f>AVERAGE(BaseStatGenVI[[#This Row],[HP]:[Speed]])</f>
        <v>68.333333333333329</v>
      </c>
      <c r="M202" s="25"/>
      <c r="N202" s="26"/>
      <c r="O202" s="22"/>
      <c r="P202" s="24"/>
      <c r="Q202" s="24"/>
      <c r="R202" s="24"/>
      <c r="S202" s="24"/>
      <c r="T202" s="24"/>
      <c r="U202" s="24"/>
      <c r="V202" s="24"/>
      <c r="W202" s="24"/>
    </row>
    <row r="203" spans="1:23" ht="25" customHeight="1" thickTop="1" thickBot="1" x14ac:dyDescent="0.25">
      <c r="A203" s="27" t="s">
        <v>731</v>
      </c>
      <c r="B203" s="20" t="s">
        <v>235</v>
      </c>
      <c r="C203" s="28" t="str" cm="1">
        <f t="array" ref="C20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03" s="12">
        <v>90</v>
      </c>
      <c r="E203" s="13">
        <v>75</v>
      </c>
      <c r="F203" s="14">
        <v>75</v>
      </c>
      <c r="G203" s="15">
        <v>90</v>
      </c>
      <c r="H203" s="16">
        <v>100</v>
      </c>
      <c r="I203" s="17">
        <v>70</v>
      </c>
      <c r="J203" s="18">
        <f>SUM(BaseStatGenVI[[#This Row],[HP]:[Speed]])</f>
        <v>500</v>
      </c>
      <c r="K203" s="42">
        <f>AVERAGE(BaseStatGenVI[[#This Row],[HP]:[Speed]])</f>
        <v>83.333333333333329</v>
      </c>
      <c r="M203" s="25"/>
      <c r="N203" s="26"/>
      <c r="O203" s="22"/>
      <c r="P203" s="24"/>
      <c r="Q203" s="24"/>
      <c r="R203" s="24"/>
      <c r="S203" s="24"/>
      <c r="T203" s="24"/>
      <c r="U203" s="24"/>
      <c r="V203" s="24"/>
      <c r="W203" s="24"/>
    </row>
    <row r="204" spans="1:23" ht="25" customHeight="1" thickTop="1" thickBot="1" x14ac:dyDescent="0.25">
      <c r="A204" s="27" t="s">
        <v>732</v>
      </c>
      <c r="B204" s="20" t="s">
        <v>236</v>
      </c>
      <c r="C204" s="28" t="str" cm="1">
        <f t="array" ref="C20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04" s="12">
        <v>35</v>
      </c>
      <c r="E204" s="13">
        <v>35</v>
      </c>
      <c r="F204" s="14">
        <v>40</v>
      </c>
      <c r="G204" s="15">
        <v>35</v>
      </c>
      <c r="H204" s="16">
        <v>55</v>
      </c>
      <c r="I204" s="17">
        <v>50</v>
      </c>
      <c r="J204" s="18">
        <f>SUM(BaseStatGenVI[[#This Row],[HP]:[Speed]])</f>
        <v>250</v>
      </c>
      <c r="K204" s="42">
        <f>AVERAGE(BaseStatGenVI[[#This Row],[HP]:[Speed]])</f>
        <v>41.666666666666664</v>
      </c>
      <c r="M204" s="25"/>
      <c r="N204" s="26"/>
      <c r="O204" s="22"/>
      <c r="P204" s="24"/>
      <c r="Q204" s="24"/>
      <c r="R204" s="24"/>
      <c r="S204" s="24"/>
      <c r="T204" s="24"/>
      <c r="U204" s="24"/>
      <c r="V204" s="24"/>
      <c r="W204" s="24"/>
    </row>
    <row r="205" spans="1:23" ht="25" customHeight="1" thickTop="1" thickBot="1" x14ac:dyDescent="0.25">
      <c r="A205" s="27" t="s">
        <v>733</v>
      </c>
      <c r="B205" s="20" t="s">
        <v>237</v>
      </c>
      <c r="C205" s="28" t="str" cm="1">
        <f t="array" ref="C20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05" s="12">
        <v>55</v>
      </c>
      <c r="E205" s="13">
        <v>45</v>
      </c>
      <c r="F205" s="14">
        <v>50</v>
      </c>
      <c r="G205" s="15">
        <v>45</v>
      </c>
      <c r="H205" s="16">
        <v>65</v>
      </c>
      <c r="I205" s="17">
        <v>80</v>
      </c>
      <c r="J205" s="18">
        <f>SUM(BaseStatGenVI[[#This Row],[HP]:[Speed]])</f>
        <v>340</v>
      </c>
      <c r="K205" s="42">
        <f>AVERAGE(BaseStatGenVI[[#This Row],[HP]:[Speed]])</f>
        <v>56.666666666666664</v>
      </c>
      <c r="M205" s="25"/>
      <c r="N205" s="26"/>
      <c r="O205" s="22"/>
      <c r="P205" s="24"/>
      <c r="Q205" s="24"/>
      <c r="R205" s="24"/>
      <c r="S205" s="24"/>
      <c r="T205" s="24"/>
      <c r="U205" s="24"/>
      <c r="V205" s="24"/>
      <c r="W205" s="24"/>
    </row>
    <row r="206" spans="1:23" ht="25" customHeight="1" thickTop="1" thickBot="1" x14ac:dyDescent="0.25">
      <c r="A206" s="27" t="s">
        <v>734</v>
      </c>
      <c r="B206" s="20" t="s">
        <v>238</v>
      </c>
      <c r="C206" s="28" t="str" cm="1">
        <f t="array" ref="C20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06" s="12">
        <v>75</v>
      </c>
      <c r="E206" s="13">
        <v>55</v>
      </c>
      <c r="F206" s="14">
        <v>70</v>
      </c>
      <c r="G206" s="15">
        <v>55</v>
      </c>
      <c r="H206" s="16">
        <v>95</v>
      </c>
      <c r="I206" s="17">
        <v>110</v>
      </c>
      <c r="J206" s="18">
        <f>SUM(BaseStatGenVI[[#This Row],[HP]:[Speed]])</f>
        <v>460</v>
      </c>
      <c r="K206" s="42">
        <f>AVERAGE(BaseStatGenVI[[#This Row],[HP]:[Speed]])</f>
        <v>76.666666666666671</v>
      </c>
      <c r="M206" s="25"/>
      <c r="N206" s="26"/>
      <c r="O206" s="22"/>
      <c r="P206" s="24"/>
      <c r="Q206" s="24"/>
      <c r="R206" s="24"/>
      <c r="S206" s="24"/>
      <c r="T206" s="24"/>
      <c r="U206" s="24"/>
      <c r="V206" s="24"/>
      <c r="W206" s="24"/>
    </row>
    <row r="207" spans="1:23" ht="25" customHeight="1" thickTop="1" thickBot="1" x14ac:dyDescent="0.25">
      <c r="A207" s="27" t="s">
        <v>735</v>
      </c>
      <c r="B207" s="20" t="s">
        <v>239</v>
      </c>
      <c r="C207" s="28" t="str" cm="1">
        <f t="array" ref="C20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07" s="12">
        <v>55</v>
      </c>
      <c r="E207" s="13">
        <v>70</v>
      </c>
      <c r="F207" s="14">
        <v>55</v>
      </c>
      <c r="G207" s="15">
        <v>40</v>
      </c>
      <c r="H207" s="16">
        <v>55</v>
      </c>
      <c r="I207" s="17">
        <v>85</v>
      </c>
      <c r="J207" s="18">
        <f>SUM(BaseStatGenVI[[#This Row],[HP]:[Speed]])</f>
        <v>360</v>
      </c>
      <c r="K207" s="42">
        <f>AVERAGE(BaseStatGenVI[[#This Row],[HP]:[Speed]])</f>
        <v>60</v>
      </c>
      <c r="M207" s="25"/>
      <c r="N207" s="26"/>
      <c r="O207" s="22"/>
      <c r="P207" s="24"/>
      <c r="Q207" s="24"/>
      <c r="R207" s="24"/>
      <c r="S207" s="24"/>
      <c r="T207" s="24"/>
      <c r="U207" s="24"/>
      <c r="V207" s="24"/>
      <c r="W207" s="24"/>
    </row>
    <row r="208" spans="1:23" ht="25" customHeight="1" thickTop="1" thickBot="1" x14ac:dyDescent="0.25">
      <c r="A208" s="27" t="s">
        <v>736</v>
      </c>
      <c r="B208" s="20" t="s">
        <v>240</v>
      </c>
      <c r="C208" s="28" t="str" cm="1">
        <f t="array" ref="C20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08" s="12">
        <v>30</v>
      </c>
      <c r="E208" s="13">
        <v>30</v>
      </c>
      <c r="F208" s="14">
        <v>30</v>
      </c>
      <c r="G208" s="15">
        <v>30</v>
      </c>
      <c r="H208" s="16">
        <v>30</v>
      </c>
      <c r="I208" s="17">
        <v>30</v>
      </c>
      <c r="J208" s="18">
        <f>SUM(BaseStatGenVI[[#This Row],[HP]:[Speed]])</f>
        <v>180</v>
      </c>
      <c r="K208" s="42">
        <f>AVERAGE(BaseStatGenVI[[#This Row],[HP]:[Speed]])</f>
        <v>30</v>
      </c>
      <c r="M208" s="25"/>
      <c r="N208" s="26"/>
      <c r="O208" s="22"/>
      <c r="P208" s="24"/>
      <c r="Q208" s="24"/>
      <c r="R208" s="24"/>
      <c r="S208" s="24"/>
      <c r="T208" s="24"/>
      <c r="U208" s="24"/>
      <c r="V208" s="24"/>
      <c r="W208" s="24"/>
    </row>
    <row r="209" spans="1:23" ht="25" customHeight="1" thickTop="1" thickBot="1" x14ac:dyDescent="0.25">
      <c r="A209" s="27" t="s">
        <v>737</v>
      </c>
      <c r="B209" s="20" t="s">
        <v>241</v>
      </c>
      <c r="C209" s="28" t="str" cm="1">
        <f t="array" ref="C20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09" s="12">
        <v>75</v>
      </c>
      <c r="E209" s="13">
        <v>75</v>
      </c>
      <c r="F209" s="14">
        <v>55</v>
      </c>
      <c r="G209" s="15">
        <v>105</v>
      </c>
      <c r="H209" s="16">
        <v>85</v>
      </c>
      <c r="I209" s="17">
        <v>30</v>
      </c>
      <c r="J209" s="18">
        <f>SUM(BaseStatGenVI[[#This Row],[HP]:[Speed]])</f>
        <v>425</v>
      </c>
      <c r="K209" s="42">
        <f>AVERAGE(BaseStatGenVI[[#This Row],[HP]:[Speed]])</f>
        <v>70.833333333333329</v>
      </c>
      <c r="M209" s="25"/>
      <c r="N209" s="26"/>
      <c r="O209" s="22"/>
      <c r="P209" s="24"/>
      <c r="Q209" s="24"/>
      <c r="R209" s="24"/>
      <c r="S209" s="24"/>
      <c r="T209" s="24"/>
      <c r="U209" s="24"/>
      <c r="V209" s="24"/>
      <c r="W209" s="24"/>
    </row>
    <row r="210" spans="1:23" ht="25" customHeight="1" thickTop="1" thickBot="1" x14ac:dyDescent="0.25">
      <c r="A210" s="27" t="s">
        <v>738</v>
      </c>
      <c r="B210" s="20" t="s">
        <v>242</v>
      </c>
      <c r="C210" s="28" t="str" cm="1">
        <f t="array" ref="C21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10" s="12">
        <v>65</v>
      </c>
      <c r="E210" s="13">
        <v>65</v>
      </c>
      <c r="F210" s="14">
        <v>45</v>
      </c>
      <c r="G210" s="15">
        <v>75</v>
      </c>
      <c r="H210" s="16">
        <v>45</v>
      </c>
      <c r="I210" s="17">
        <v>95</v>
      </c>
      <c r="J210" s="18">
        <f>SUM(BaseStatGenVI[[#This Row],[HP]:[Speed]])</f>
        <v>390</v>
      </c>
      <c r="K210" s="42">
        <f>AVERAGE(BaseStatGenVI[[#This Row],[HP]:[Speed]])</f>
        <v>65</v>
      </c>
      <c r="M210" s="25"/>
      <c r="N210" s="26"/>
      <c r="O210" s="22"/>
      <c r="P210" s="24"/>
      <c r="Q210" s="24"/>
      <c r="R210" s="24"/>
      <c r="S210" s="24"/>
      <c r="T210" s="24"/>
      <c r="U210" s="24"/>
      <c r="V210" s="24"/>
      <c r="W210" s="24"/>
    </row>
    <row r="211" spans="1:23" ht="25" customHeight="1" thickTop="1" thickBot="1" x14ac:dyDescent="0.25">
      <c r="A211" s="27" t="s">
        <v>739</v>
      </c>
      <c r="B211" s="20" t="s">
        <v>243</v>
      </c>
      <c r="C211" s="28" t="str" cm="1">
        <f t="array" ref="C21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11" s="12">
        <v>55</v>
      </c>
      <c r="E211" s="13">
        <v>45</v>
      </c>
      <c r="F211" s="14">
        <v>45</v>
      </c>
      <c r="G211" s="15">
        <v>25</v>
      </c>
      <c r="H211" s="16">
        <v>25</v>
      </c>
      <c r="I211" s="17">
        <v>15</v>
      </c>
      <c r="J211" s="18">
        <f>SUM(BaseStatGenVI[[#This Row],[HP]:[Speed]])</f>
        <v>210</v>
      </c>
      <c r="K211" s="42">
        <f>AVERAGE(BaseStatGenVI[[#This Row],[HP]:[Speed]])</f>
        <v>35</v>
      </c>
      <c r="M211" s="25"/>
      <c r="N211" s="26"/>
      <c r="O211" s="22"/>
      <c r="P211" s="24"/>
      <c r="Q211" s="24"/>
      <c r="R211" s="24"/>
      <c r="S211" s="24"/>
      <c r="T211" s="24"/>
      <c r="U211" s="24"/>
      <c r="V211" s="24"/>
      <c r="W211" s="24"/>
    </row>
    <row r="212" spans="1:23" ht="25" customHeight="1" thickTop="1" thickBot="1" x14ac:dyDescent="0.25">
      <c r="A212" s="27" t="s">
        <v>740</v>
      </c>
      <c r="B212" s="20" t="s">
        <v>244</v>
      </c>
      <c r="C212" s="28" t="str" cm="1">
        <f t="array" ref="C21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12" s="12">
        <v>95</v>
      </c>
      <c r="E212" s="13">
        <v>85</v>
      </c>
      <c r="F212" s="14">
        <v>85</v>
      </c>
      <c r="G212" s="15">
        <v>65</v>
      </c>
      <c r="H212" s="16">
        <v>65</v>
      </c>
      <c r="I212" s="17">
        <v>35</v>
      </c>
      <c r="J212" s="18">
        <f>SUM(BaseStatGenVI[[#This Row],[HP]:[Speed]])</f>
        <v>430</v>
      </c>
      <c r="K212" s="42">
        <f>AVERAGE(BaseStatGenVI[[#This Row],[HP]:[Speed]])</f>
        <v>71.666666666666671</v>
      </c>
      <c r="M212" s="25"/>
      <c r="N212" s="26"/>
      <c r="O212" s="22"/>
      <c r="P212" s="24"/>
      <c r="Q212" s="24"/>
      <c r="R212" s="24"/>
      <c r="S212" s="24"/>
      <c r="T212" s="24"/>
      <c r="U212" s="24"/>
      <c r="V212" s="24"/>
      <c r="W212" s="24"/>
    </row>
    <row r="213" spans="1:23" ht="25" customHeight="1" thickTop="1" thickBot="1" x14ac:dyDescent="0.25">
      <c r="A213" s="27" t="s">
        <v>741</v>
      </c>
      <c r="B213" s="20" t="s">
        <v>245</v>
      </c>
      <c r="C213" s="28" t="str" cm="1">
        <f t="array" ref="C21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13" s="12">
        <v>65</v>
      </c>
      <c r="E213" s="13">
        <v>65</v>
      </c>
      <c r="F213" s="14">
        <v>60</v>
      </c>
      <c r="G213" s="15">
        <v>130</v>
      </c>
      <c r="H213" s="16">
        <v>95</v>
      </c>
      <c r="I213" s="17">
        <v>110</v>
      </c>
      <c r="J213" s="18">
        <f>SUM(BaseStatGenVI[[#This Row],[HP]:[Speed]])</f>
        <v>525</v>
      </c>
      <c r="K213" s="42">
        <f>AVERAGE(BaseStatGenVI[[#This Row],[HP]:[Speed]])</f>
        <v>87.5</v>
      </c>
      <c r="M213" s="25"/>
      <c r="N213" s="26"/>
      <c r="O213" s="22"/>
      <c r="P213" s="24"/>
      <c r="Q213" s="24"/>
      <c r="R213" s="24"/>
      <c r="S213" s="24"/>
      <c r="T213" s="24"/>
      <c r="U213" s="24"/>
      <c r="V213" s="24"/>
      <c r="W213" s="24"/>
    </row>
    <row r="214" spans="1:23" ht="25" customHeight="1" thickTop="1" thickBot="1" x14ac:dyDescent="0.25">
      <c r="A214" s="27" t="s">
        <v>742</v>
      </c>
      <c r="B214" s="20" t="s">
        <v>246</v>
      </c>
      <c r="C214" s="28" t="str" cm="1">
        <f t="array" ref="C21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14" s="12">
        <v>95</v>
      </c>
      <c r="E214" s="13">
        <v>65</v>
      </c>
      <c r="F214" s="14">
        <v>110</v>
      </c>
      <c r="G214" s="15">
        <v>60</v>
      </c>
      <c r="H214" s="16">
        <v>130</v>
      </c>
      <c r="I214" s="17">
        <v>65</v>
      </c>
      <c r="J214" s="18">
        <f>SUM(BaseStatGenVI[[#This Row],[HP]:[Speed]])</f>
        <v>525</v>
      </c>
      <c r="K214" s="42">
        <f>AVERAGE(BaseStatGenVI[[#This Row],[HP]:[Speed]])</f>
        <v>87.5</v>
      </c>
      <c r="M214" s="25"/>
      <c r="N214" s="26"/>
      <c r="O214" s="22"/>
      <c r="P214" s="24"/>
      <c r="Q214" s="24"/>
      <c r="R214" s="24"/>
      <c r="S214" s="24"/>
      <c r="T214" s="24"/>
      <c r="U214" s="24"/>
      <c r="V214" s="24"/>
      <c r="W214" s="24"/>
    </row>
    <row r="215" spans="1:23" ht="25" customHeight="1" thickTop="1" thickBot="1" x14ac:dyDescent="0.25">
      <c r="A215" s="27" t="s">
        <v>743</v>
      </c>
      <c r="B215" s="20" t="s">
        <v>247</v>
      </c>
      <c r="C215" s="28" t="str" cm="1">
        <f t="array" ref="C21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15" s="12">
        <v>60</v>
      </c>
      <c r="E215" s="13">
        <v>85</v>
      </c>
      <c r="F215" s="14">
        <v>42</v>
      </c>
      <c r="G215" s="15">
        <v>85</v>
      </c>
      <c r="H215" s="16">
        <v>42</v>
      </c>
      <c r="I215" s="17">
        <v>91</v>
      </c>
      <c r="J215" s="18">
        <f>SUM(BaseStatGenVI[[#This Row],[HP]:[Speed]])</f>
        <v>405</v>
      </c>
      <c r="K215" s="42">
        <f>AVERAGE(BaseStatGenVI[[#This Row],[HP]:[Speed]])</f>
        <v>67.5</v>
      </c>
      <c r="M215" s="25"/>
      <c r="N215" s="26"/>
      <c r="O215" s="22"/>
      <c r="P215" s="24"/>
      <c r="Q215" s="24"/>
      <c r="R215" s="24"/>
      <c r="S215" s="24"/>
      <c r="T215" s="24"/>
      <c r="U215" s="24"/>
      <c r="V215" s="24"/>
      <c r="W215" s="24"/>
    </row>
    <row r="216" spans="1:23" ht="25" customHeight="1" thickTop="1" thickBot="1" x14ac:dyDescent="0.25">
      <c r="A216" s="27" t="s">
        <v>744</v>
      </c>
      <c r="B216" s="20" t="s">
        <v>248</v>
      </c>
      <c r="C216" s="28" t="str" cm="1">
        <f t="array" ref="C21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16" s="12">
        <v>95</v>
      </c>
      <c r="E216" s="13">
        <v>75</v>
      </c>
      <c r="F216" s="14">
        <v>80</v>
      </c>
      <c r="G216" s="15">
        <v>100</v>
      </c>
      <c r="H216" s="16">
        <v>110</v>
      </c>
      <c r="I216" s="17">
        <v>30</v>
      </c>
      <c r="J216" s="18">
        <f>SUM(BaseStatGenVI[[#This Row],[HP]:[Speed]])</f>
        <v>490</v>
      </c>
      <c r="K216" s="42">
        <f>AVERAGE(BaseStatGenVI[[#This Row],[HP]:[Speed]])</f>
        <v>81.666666666666671</v>
      </c>
      <c r="M216" s="25"/>
      <c r="N216" s="26"/>
      <c r="O216" s="22"/>
      <c r="P216" s="24"/>
      <c r="Q216" s="24"/>
      <c r="R216" s="24"/>
      <c r="S216" s="24"/>
      <c r="T216" s="24"/>
      <c r="U216" s="24"/>
      <c r="V216" s="24"/>
      <c r="W216" s="24"/>
    </row>
    <row r="217" spans="1:23" ht="25" customHeight="1" thickTop="1" thickBot="1" x14ac:dyDescent="0.25">
      <c r="A217" s="27" t="s">
        <v>745</v>
      </c>
      <c r="B217" s="20" t="s">
        <v>249</v>
      </c>
      <c r="C217" s="28" t="str" cm="1">
        <f t="array" ref="C21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17" s="12">
        <v>60</v>
      </c>
      <c r="E217" s="13">
        <v>60</v>
      </c>
      <c r="F217" s="14">
        <v>60</v>
      </c>
      <c r="G217" s="15">
        <v>85</v>
      </c>
      <c r="H217" s="16">
        <v>85</v>
      </c>
      <c r="I217" s="17">
        <v>85</v>
      </c>
      <c r="J217" s="18">
        <f>SUM(BaseStatGenVI[[#This Row],[HP]:[Speed]])</f>
        <v>435</v>
      </c>
      <c r="K217" s="42">
        <f>AVERAGE(BaseStatGenVI[[#This Row],[HP]:[Speed]])</f>
        <v>72.5</v>
      </c>
      <c r="M217" s="25"/>
      <c r="N217" s="26"/>
      <c r="O217" s="22"/>
      <c r="P217" s="24"/>
      <c r="Q217" s="24"/>
      <c r="R217" s="24"/>
      <c r="S217" s="24"/>
      <c r="T217" s="24"/>
      <c r="U217" s="24"/>
      <c r="V217" s="24"/>
      <c r="W217" s="24"/>
    </row>
    <row r="218" spans="1:23" ht="25" customHeight="1" thickTop="1" thickBot="1" x14ac:dyDescent="0.25">
      <c r="A218" s="27" t="s">
        <v>746</v>
      </c>
      <c r="B218" s="20" t="s">
        <v>250</v>
      </c>
      <c r="C218" s="28" t="str" cm="1">
        <f t="array" ref="C21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18" s="12">
        <v>48</v>
      </c>
      <c r="E218" s="13">
        <v>72</v>
      </c>
      <c r="F218" s="14">
        <v>48</v>
      </c>
      <c r="G218" s="15">
        <v>72</v>
      </c>
      <c r="H218" s="16">
        <v>48</v>
      </c>
      <c r="I218" s="17">
        <v>48</v>
      </c>
      <c r="J218" s="18">
        <f>SUM(BaseStatGenVI[[#This Row],[HP]:[Speed]])</f>
        <v>336</v>
      </c>
      <c r="K218" s="42">
        <f>AVERAGE(BaseStatGenVI[[#This Row],[HP]:[Speed]])</f>
        <v>56</v>
      </c>
      <c r="M218" s="25"/>
      <c r="N218" s="26"/>
      <c r="O218" s="22"/>
      <c r="P218" s="24"/>
      <c r="Q218" s="24"/>
      <c r="R218" s="24"/>
      <c r="S218" s="24"/>
      <c r="T218" s="24"/>
      <c r="U218" s="24"/>
      <c r="V218" s="24"/>
      <c r="W218" s="24"/>
    </row>
    <row r="219" spans="1:23" ht="25" customHeight="1" thickTop="1" thickBot="1" x14ac:dyDescent="0.25">
      <c r="A219" s="27" t="s">
        <v>747</v>
      </c>
      <c r="B219" s="20" t="s">
        <v>251</v>
      </c>
      <c r="C219" s="28" t="str" cm="1">
        <f t="array" ref="C21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19" s="12">
        <v>190</v>
      </c>
      <c r="E219" s="13">
        <v>33</v>
      </c>
      <c r="F219" s="14">
        <v>58</v>
      </c>
      <c r="G219" s="15">
        <v>33</v>
      </c>
      <c r="H219" s="16">
        <v>58</v>
      </c>
      <c r="I219" s="17">
        <v>33</v>
      </c>
      <c r="J219" s="18">
        <f>SUM(BaseStatGenVI[[#This Row],[HP]:[Speed]])</f>
        <v>405</v>
      </c>
      <c r="K219" s="42">
        <f>AVERAGE(BaseStatGenVI[[#This Row],[HP]:[Speed]])</f>
        <v>67.5</v>
      </c>
      <c r="M219" s="25"/>
      <c r="N219" s="26"/>
      <c r="O219" s="22"/>
      <c r="P219" s="24"/>
      <c r="Q219" s="24"/>
      <c r="R219" s="24"/>
      <c r="S219" s="24"/>
      <c r="T219" s="24"/>
      <c r="U219" s="24"/>
      <c r="V219" s="24"/>
      <c r="W219" s="24"/>
    </row>
    <row r="220" spans="1:23" ht="25" customHeight="1" thickTop="1" thickBot="1" x14ac:dyDescent="0.25">
      <c r="A220" s="27" t="s">
        <v>748</v>
      </c>
      <c r="B220" s="20" t="s">
        <v>252</v>
      </c>
      <c r="C220" s="28" t="str" cm="1">
        <f t="array" ref="C22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20" s="12">
        <v>70</v>
      </c>
      <c r="E220" s="13">
        <v>80</v>
      </c>
      <c r="F220" s="14">
        <v>65</v>
      </c>
      <c r="G220" s="15">
        <v>90</v>
      </c>
      <c r="H220" s="16">
        <v>65</v>
      </c>
      <c r="I220" s="17">
        <v>85</v>
      </c>
      <c r="J220" s="18">
        <f>SUM(BaseStatGenVI[[#This Row],[HP]:[Speed]])</f>
        <v>455</v>
      </c>
      <c r="K220" s="42">
        <f>AVERAGE(BaseStatGenVI[[#This Row],[HP]:[Speed]])</f>
        <v>75.833333333333329</v>
      </c>
      <c r="M220" s="25"/>
      <c r="N220" s="26"/>
      <c r="O220" s="22"/>
      <c r="P220" s="24"/>
      <c r="Q220" s="24"/>
      <c r="R220" s="24"/>
      <c r="S220" s="24"/>
      <c r="T220" s="24"/>
      <c r="U220" s="24"/>
      <c r="V220" s="24"/>
      <c r="W220" s="24"/>
    </row>
    <row r="221" spans="1:23" ht="25" customHeight="1" thickTop="1" thickBot="1" x14ac:dyDescent="0.25">
      <c r="A221" s="27" t="s">
        <v>749</v>
      </c>
      <c r="B221" s="20" t="s">
        <v>253</v>
      </c>
      <c r="C221" s="28" t="str" cm="1">
        <f t="array" ref="C22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21" s="12">
        <v>50</v>
      </c>
      <c r="E221" s="13">
        <v>65</v>
      </c>
      <c r="F221" s="14">
        <v>90</v>
      </c>
      <c r="G221" s="15">
        <v>35</v>
      </c>
      <c r="H221" s="16">
        <v>35</v>
      </c>
      <c r="I221" s="17">
        <v>15</v>
      </c>
      <c r="J221" s="18">
        <f>SUM(BaseStatGenVI[[#This Row],[HP]:[Speed]])</f>
        <v>290</v>
      </c>
      <c r="K221" s="42">
        <f>AVERAGE(BaseStatGenVI[[#This Row],[HP]:[Speed]])</f>
        <v>48.333333333333336</v>
      </c>
      <c r="M221" s="25"/>
      <c r="N221" s="26"/>
      <c r="O221" s="22"/>
      <c r="P221" s="24"/>
      <c r="Q221" s="24"/>
      <c r="R221" s="24"/>
      <c r="S221" s="24"/>
      <c r="T221" s="24"/>
      <c r="U221" s="24"/>
      <c r="V221" s="24"/>
      <c r="W221" s="24"/>
    </row>
    <row r="222" spans="1:23" ht="25" customHeight="1" thickTop="1" thickBot="1" x14ac:dyDescent="0.25">
      <c r="A222" s="27" t="s">
        <v>750</v>
      </c>
      <c r="B222" s="20" t="s">
        <v>254</v>
      </c>
      <c r="C222" s="28" t="str" cm="1">
        <f t="array" ref="C22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22" s="12">
        <v>75</v>
      </c>
      <c r="E222" s="13">
        <v>90</v>
      </c>
      <c r="F222" s="14">
        <v>140</v>
      </c>
      <c r="G222" s="15">
        <v>60</v>
      </c>
      <c r="H222" s="16">
        <v>60</v>
      </c>
      <c r="I222" s="17">
        <v>40</v>
      </c>
      <c r="J222" s="18">
        <f>SUM(BaseStatGenVI[[#This Row],[HP]:[Speed]])</f>
        <v>465</v>
      </c>
      <c r="K222" s="42">
        <f>AVERAGE(BaseStatGenVI[[#This Row],[HP]:[Speed]])</f>
        <v>77.5</v>
      </c>
      <c r="M222" s="25"/>
      <c r="N222" s="26"/>
      <c r="O222" s="22"/>
      <c r="P222" s="24"/>
      <c r="Q222" s="24"/>
      <c r="R222" s="24"/>
      <c r="S222" s="24"/>
      <c r="T222" s="24"/>
      <c r="U222" s="24"/>
      <c r="V222" s="24"/>
      <c r="W222" s="24"/>
    </row>
    <row r="223" spans="1:23" ht="25" customHeight="1" thickTop="1" thickBot="1" x14ac:dyDescent="0.25">
      <c r="A223" s="27" t="s">
        <v>751</v>
      </c>
      <c r="B223" s="20" t="s">
        <v>255</v>
      </c>
      <c r="C223" s="28" t="str" cm="1">
        <f t="array" ref="C22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23" s="12">
        <v>100</v>
      </c>
      <c r="E223" s="13">
        <v>70</v>
      </c>
      <c r="F223" s="14">
        <v>70</v>
      </c>
      <c r="G223" s="15">
        <v>65</v>
      </c>
      <c r="H223" s="16">
        <v>65</v>
      </c>
      <c r="I223" s="17">
        <v>45</v>
      </c>
      <c r="J223" s="18">
        <f>SUM(BaseStatGenVI[[#This Row],[HP]:[Speed]])</f>
        <v>415</v>
      </c>
      <c r="K223" s="42">
        <f>AVERAGE(BaseStatGenVI[[#This Row],[HP]:[Speed]])</f>
        <v>69.166666666666671</v>
      </c>
      <c r="M223" s="25"/>
      <c r="N223" s="26"/>
      <c r="O223" s="22"/>
      <c r="P223" s="24"/>
      <c r="Q223" s="24"/>
      <c r="R223" s="24"/>
      <c r="S223" s="24"/>
      <c r="T223" s="24"/>
      <c r="U223" s="24"/>
      <c r="V223" s="24"/>
      <c r="W223" s="24"/>
    </row>
    <row r="224" spans="1:23" ht="25" customHeight="1" thickTop="1" thickBot="1" x14ac:dyDescent="0.25">
      <c r="A224" s="27" t="s">
        <v>752</v>
      </c>
      <c r="B224" s="20" t="s">
        <v>256</v>
      </c>
      <c r="C224" s="28" t="str" cm="1">
        <f t="array" ref="C22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24" s="12">
        <v>65</v>
      </c>
      <c r="E224" s="13">
        <v>75</v>
      </c>
      <c r="F224" s="14">
        <v>105</v>
      </c>
      <c r="G224" s="15">
        <v>35</v>
      </c>
      <c r="H224" s="16">
        <v>65</v>
      </c>
      <c r="I224" s="17">
        <v>85</v>
      </c>
      <c r="J224" s="18">
        <f>SUM(BaseStatGenVI[[#This Row],[HP]:[Speed]])</f>
        <v>430</v>
      </c>
      <c r="K224" s="42">
        <f>AVERAGE(BaseStatGenVI[[#This Row],[HP]:[Speed]])</f>
        <v>71.666666666666671</v>
      </c>
      <c r="M224" s="25"/>
      <c r="N224" s="26"/>
      <c r="O224" s="22"/>
      <c r="P224" s="24"/>
      <c r="Q224" s="24"/>
      <c r="R224" s="24"/>
      <c r="S224" s="24"/>
      <c r="T224" s="24"/>
      <c r="U224" s="24"/>
      <c r="V224" s="24"/>
      <c r="W224" s="24"/>
    </row>
    <row r="225" spans="1:23" ht="25" customHeight="1" thickTop="1" thickBot="1" x14ac:dyDescent="0.25">
      <c r="A225" s="27" t="s">
        <v>753</v>
      </c>
      <c r="B225" s="20" t="s">
        <v>257</v>
      </c>
      <c r="C225" s="28" t="str" cm="1">
        <f t="array" ref="C22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25" s="12">
        <v>75</v>
      </c>
      <c r="E225" s="13">
        <v>85</v>
      </c>
      <c r="F225" s="14">
        <v>200</v>
      </c>
      <c r="G225" s="15">
        <v>55</v>
      </c>
      <c r="H225" s="16">
        <v>65</v>
      </c>
      <c r="I225" s="17">
        <v>30</v>
      </c>
      <c r="J225" s="18">
        <f>SUM(BaseStatGenVI[[#This Row],[HP]:[Speed]])</f>
        <v>510</v>
      </c>
      <c r="K225" s="42">
        <f>AVERAGE(BaseStatGenVI[[#This Row],[HP]:[Speed]])</f>
        <v>85</v>
      </c>
      <c r="M225" s="25"/>
      <c r="N225" s="26"/>
      <c r="O225" s="22"/>
      <c r="P225" s="24"/>
      <c r="Q225" s="24"/>
      <c r="R225" s="24"/>
      <c r="S225" s="24"/>
      <c r="T225" s="24"/>
      <c r="U225" s="24"/>
      <c r="V225" s="24"/>
      <c r="W225" s="24"/>
    </row>
    <row r="226" spans="1:23" ht="25" customHeight="1" thickTop="1" thickBot="1" x14ac:dyDescent="0.25">
      <c r="A226" s="27" t="s">
        <v>753</v>
      </c>
      <c r="B226" s="20" t="s">
        <v>1532</v>
      </c>
      <c r="C226" s="28" t="str" cm="1">
        <f t="array" ref="C22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26" s="12">
        <v>75</v>
      </c>
      <c r="E226" s="13">
        <v>125</v>
      </c>
      <c r="F226" s="14">
        <v>230</v>
      </c>
      <c r="G226" s="15">
        <v>55</v>
      </c>
      <c r="H226" s="16">
        <v>95</v>
      </c>
      <c r="I226" s="17">
        <v>30</v>
      </c>
      <c r="J226" s="18">
        <f>SUM(BaseStatGenVI[[#This Row],[HP]:[Speed]])</f>
        <v>610</v>
      </c>
      <c r="K226" s="42">
        <f>AVERAGE(BaseStatGenVI[[#This Row],[HP]:[Speed]])</f>
        <v>101.66666666666667</v>
      </c>
      <c r="M226" s="25"/>
      <c r="N226" s="26"/>
      <c r="O226" s="22"/>
      <c r="P226" s="24"/>
      <c r="Q226" s="24"/>
      <c r="R226" s="24"/>
      <c r="S226" s="24"/>
      <c r="T226" s="24"/>
      <c r="U226" s="24"/>
      <c r="V226" s="24"/>
      <c r="W226" s="24"/>
    </row>
    <row r="227" spans="1:23" ht="25" customHeight="1" thickTop="1" thickBot="1" x14ac:dyDescent="0.25">
      <c r="A227" s="27" t="s">
        <v>754</v>
      </c>
      <c r="B227" s="20" t="s">
        <v>258</v>
      </c>
      <c r="C227" s="28" t="str" cm="1">
        <f t="array" ref="C22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27" s="12">
        <v>60</v>
      </c>
      <c r="E227" s="13">
        <v>80</v>
      </c>
      <c r="F227" s="14">
        <v>50</v>
      </c>
      <c r="G227" s="15">
        <v>40</v>
      </c>
      <c r="H227" s="16">
        <v>40</v>
      </c>
      <c r="I227" s="17">
        <v>30</v>
      </c>
      <c r="J227" s="18">
        <f>SUM(BaseStatGenVI[[#This Row],[HP]:[Speed]])</f>
        <v>300</v>
      </c>
      <c r="K227" s="42">
        <f>AVERAGE(BaseStatGenVI[[#This Row],[HP]:[Speed]])</f>
        <v>50</v>
      </c>
      <c r="M227" s="25"/>
      <c r="N227" s="26"/>
      <c r="O227" s="22"/>
      <c r="P227" s="24"/>
      <c r="Q227" s="24"/>
      <c r="R227" s="24"/>
      <c r="S227" s="24"/>
      <c r="T227" s="24"/>
      <c r="U227" s="24"/>
      <c r="V227" s="24"/>
      <c r="W227" s="24"/>
    </row>
    <row r="228" spans="1:23" ht="25" customHeight="1" thickTop="1" thickBot="1" x14ac:dyDescent="0.25">
      <c r="A228" s="27" t="s">
        <v>755</v>
      </c>
      <c r="B228" s="20" t="s">
        <v>259</v>
      </c>
      <c r="C228" s="28" t="str" cm="1">
        <f t="array" ref="C22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28" s="12">
        <v>90</v>
      </c>
      <c r="E228" s="13">
        <v>120</v>
      </c>
      <c r="F228" s="14">
        <v>75</v>
      </c>
      <c r="G228" s="15">
        <v>60</v>
      </c>
      <c r="H228" s="16">
        <v>60</v>
      </c>
      <c r="I228" s="17">
        <v>45</v>
      </c>
      <c r="J228" s="18">
        <f>SUM(BaseStatGenVI[[#This Row],[HP]:[Speed]])</f>
        <v>450</v>
      </c>
      <c r="K228" s="42">
        <f>AVERAGE(BaseStatGenVI[[#This Row],[HP]:[Speed]])</f>
        <v>75</v>
      </c>
      <c r="M228" s="25"/>
      <c r="N228" s="26"/>
      <c r="O228" s="22"/>
      <c r="P228" s="24"/>
      <c r="Q228" s="24"/>
      <c r="R228" s="24"/>
      <c r="S228" s="24"/>
      <c r="T228" s="24"/>
      <c r="U228" s="24"/>
      <c r="V228" s="24"/>
      <c r="W228" s="24"/>
    </row>
    <row r="229" spans="1:23" ht="25" customHeight="1" thickTop="1" thickBot="1" x14ac:dyDescent="0.25">
      <c r="A229" s="27" t="s">
        <v>756</v>
      </c>
      <c r="B229" s="20" t="s">
        <v>260</v>
      </c>
      <c r="C229" s="28" t="str" cm="1">
        <f t="array" ref="C22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29" s="12">
        <v>65</v>
      </c>
      <c r="E229" s="13">
        <v>95</v>
      </c>
      <c r="F229" s="14">
        <v>75</v>
      </c>
      <c r="G229" s="15">
        <v>55</v>
      </c>
      <c r="H229" s="16">
        <v>55</v>
      </c>
      <c r="I229" s="17">
        <v>85</v>
      </c>
      <c r="J229" s="18">
        <f>SUM(BaseStatGenVI[[#This Row],[HP]:[Speed]])</f>
        <v>430</v>
      </c>
      <c r="K229" s="42">
        <f>AVERAGE(BaseStatGenVI[[#This Row],[HP]:[Speed]])</f>
        <v>71.666666666666671</v>
      </c>
      <c r="M229" s="25"/>
      <c r="N229" s="26"/>
      <c r="O229" s="22"/>
      <c r="P229" s="24"/>
      <c r="Q229" s="24"/>
      <c r="R229" s="24"/>
      <c r="S229" s="24"/>
      <c r="T229" s="24"/>
      <c r="U229" s="24"/>
      <c r="V229" s="24"/>
      <c r="W229" s="24"/>
    </row>
    <row r="230" spans="1:23" ht="25" customHeight="1" thickTop="1" thickBot="1" x14ac:dyDescent="0.25">
      <c r="A230" s="27" t="s">
        <v>757</v>
      </c>
      <c r="B230" s="20" t="s">
        <v>261</v>
      </c>
      <c r="C230" s="28" t="str" cm="1">
        <f t="array" ref="C23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30" s="12">
        <v>70</v>
      </c>
      <c r="E230" s="13">
        <v>130</v>
      </c>
      <c r="F230" s="14">
        <v>100</v>
      </c>
      <c r="G230" s="15">
        <v>55</v>
      </c>
      <c r="H230" s="16">
        <v>80</v>
      </c>
      <c r="I230" s="17">
        <v>65</v>
      </c>
      <c r="J230" s="18">
        <f>SUM(BaseStatGenVI[[#This Row],[HP]:[Speed]])</f>
        <v>500</v>
      </c>
      <c r="K230" s="42">
        <f>AVERAGE(BaseStatGenVI[[#This Row],[HP]:[Speed]])</f>
        <v>83.333333333333329</v>
      </c>
      <c r="M230" s="25"/>
      <c r="N230" s="26"/>
      <c r="O230" s="22"/>
      <c r="P230" s="24"/>
      <c r="Q230" s="24"/>
      <c r="R230" s="24"/>
      <c r="S230" s="24"/>
      <c r="T230" s="24"/>
      <c r="U230" s="24"/>
      <c r="V230" s="24"/>
      <c r="W230" s="24"/>
    </row>
    <row r="231" spans="1:23" ht="25" customHeight="1" thickTop="1" thickBot="1" x14ac:dyDescent="0.25">
      <c r="A231" s="27" t="s">
        <v>757</v>
      </c>
      <c r="B231" s="20" t="s">
        <v>1533</v>
      </c>
      <c r="C231" s="28" t="str" cm="1">
        <f t="array" ref="C23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31" s="12">
        <v>70</v>
      </c>
      <c r="E231" s="13">
        <v>150</v>
      </c>
      <c r="F231" s="14">
        <v>140</v>
      </c>
      <c r="G231" s="15">
        <v>65</v>
      </c>
      <c r="H231" s="16">
        <v>100</v>
      </c>
      <c r="I231" s="17">
        <v>75</v>
      </c>
      <c r="J231" s="18">
        <f>SUM(BaseStatGenVI[[#This Row],[HP]:[Speed]])</f>
        <v>600</v>
      </c>
      <c r="K231" s="42">
        <f>AVERAGE(BaseStatGenVI[[#This Row],[HP]:[Speed]])</f>
        <v>100</v>
      </c>
      <c r="M231" s="25"/>
      <c r="N231" s="26"/>
      <c r="O231" s="22"/>
      <c r="P231" s="24"/>
      <c r="Q231" s="24"/>
      <c r="R231" s="24"/>
      <c r="S231" s="24"/>
      <c r="T231" s="24"/>
      <c r="U231" s="24"/>
      <c r="V231" s="24"/>
      <c r="W231" s="24"/>
    </row>
    <row r="232" spans="1:23" ht="25" customHeight="1" thickTop="1" thickBot="1" x14ac:dyDescent="0.25">
      <c r="A232" s="27" t="s">
        <v>758</v>
      </c>
      <c r="B232" s="20" t="s">
        <v>262</v>
      </c>
      <c r="C232" s="28" t="str" cm="1">
        <f t="array" ref="C23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32" s="12">
        <v>20</v>
      </c>
      <c r="E232" s="13">
        <v>10</v>
      </c>
      <c r="F232" s="14">
        <v>230</v>
      </c>
      <c r="G232" s="15">
        <v>10</v>
      </c>
      <c r="H232" s="16">
        <v>230</v>
      </c>
      <c r="I232" s="17">
        <v>5</v>
      </c>
      <c r="J232" s="18">
        <f>SUM(BaseStatGenVI[[#This Row],[HP]:[Speed]])</f>
        <v>505</v>
      </c>
      <c r="K232" s="42">
        <f>AVERAGE(BaseStatGenVI[[#This Row],[HP]:[Speed]])</f>
        <v>84.166666666666671</v>
      </c>
      <c r="M232" s="25"/>
      <c r="N232" s="26"/>
      <c r="O232" s="22"/>
      <c r="P232" s="24"/>
      <c r="Q232" s="24"/>
      <c r="R232" s="24"/>
      <c r="S232" s="24"/>
      <c r="T232" s="24"/>
      <c r="U232" s="24"/>
      <c r="V232" s="24"/>
      <c r="W232" s="24"/>
    </row>
    <row r="233" spans="1:23" ht="25" customHeight="1" thickTop="1" thickBot="1" x14ac:dyDescent="0.25">
      <c r="A233" s="27" t="s">
        <v>759</v>
      </c>
      <c r="B233" s="20" t="s">
        <v>263</v>
      </c>
      <c r="C233" s="28" t="str" cm="1">
        <f t="array" ref="C23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33" s="12">
        <v>80</v>
      </c>
      <c r="E233" s="13">
        <v>125</v>
      </c>
      <c r="F233" s="14">
        <v>75</v>
      </c>
      <c r="G233" s="15">
        <v>40</v>
      </c>
      <c r="H233" s="16">
        <v>95</v>
      </c>
      <c r="I233" s="17">
        <v>85</v>
      </c>
      <c r="J233" s="18">
        <f>SUM(BaseStatGenVI[[#This Row],[HP]:[Speed]])</f>
        <v>500</v>
      </c>
      <c r="K233" s="42">
        <f>AVERAGE(BaseStatGenVI[[#This Row],[HP]:[Speed]])</f>
        <v>83.333333333333329</v>
      </c>
      <c r="M233" s="25"/>
      <c r="N233" s="26"/>
      <c r="O233" s="22"/>
      <c r="P233" s="24"/>
      <c r="Q233" s="24"/>
      <c r="R233" s="24"/>
      <c r="S233" s="24"/>
      <c r="T233" s="24"/>
      <c r="U233" s="24"/>
      <c r="V233" s="24"/>
      <c r="W233" s="24"/>
    </row>
    <row r="234" spans="1:23" ht="25" customHeight="1" thickTop="1" thickBot="1" x14ac:dyDescent="0.25">
      <c r="A234" s="27" t="s">
        <v>759</v>
      </c>
      <c r="B234" s="20" t="s">
        <v>1534</v>
      </c>
      <c r="C234" s="28" t="str" cm="1">
        <f t="array" ref="C23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34" s="12">
        <v>80</v>
      </c>
      <c r="E234" s="13">
        <v>185</v>
      </c>
      <c r="F234" s="14">
        <v>115</v>
      </c>
      <c r="G234" s="15">
        <v>40</v>
      </c>
      <c r="H234" s="16">
        <v>105</v>
      </c>
      <c r="I234" s="17">
        <v>75</v>
      </c>
      <c r="J234" s="18">
        <f>SUM(BaseStatGenVI[[#This Row],[HP]:[Speed]])</f>
        <v>600</v>
      </c>
      <c r="K234" s="42">
        <f>AVERAGE(BaseStatGenVI[[#This Row],[HP]:[Speed]])</f>
        <v>100</v>
      </c>
      <c r="M234" s="25"/>
      <c r="N234" s="26"/>
      <c r="O234" s="22"/>
      <c r="P234" s="24"/>
      <c r="Q234" s="24"/>
      <c r="R234" s="24"/>
      <c r="S234" s="24"/>
      <c r="T234" s="24"/>
      <c r="U234" s="24"/>
      <c r="V234" s="24"/>
      <c r="W234" s="24"/>
    </row>
    <row r="235" spans="1:23" ht="25" customHeight="1" thickTop="1" thickBot="1" x14ac:dyDescent="0.25">
      <c r="A235" s="27" t="s">
        <v>760</v>
      </c>
      <c r="B235" s="20" t="s">
        <v>264</v>
      </c>
      <c r="C235" s="28" t="str" cm="1">
        <f t="array" ref="C23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35" s="12">
        <v>55</v>
      </c>
      <c r="E235" s="13">
        <v>95</v>
      </c>
      <c r="F235" s="14">
        <v>55</v>
      </c>
      <c r="G235" s="15">
        <v>35</v>
      </c>
      <c r="H235" s="16">
        <v>75</v>
      </c>
      <c r="I235" s="17">
        <v>115</v>
      </c>
      <c r="J235" s="18">
        <f>SUM(BaseStatGenVI[[#This Row],[HP]:[Speed]])</f>
        <v>430</v>
      </c>
      <c r="K235" s="42">
        <f>AVERAGE(BaseStatGenVI[[#This Row],[HP]:[Speed]])</f>
        <v>71.666666666666671</v>
      </c>
      <c r="M235" s="25"/>
      <c r="N235" s="26"/>
      <c r="O235" s="22"/>
      <c r="P235" s="24"/>
      <c r="Q235" s="24"/>
      <c r="R235" s="24"/>
      <c r="S235" s="24"/>
      <c r="T235" s="24"/>
      <c r="U235" s="24"/>
      <c r="V235" s="24"/>
      <c r="W235" s="24"/>
    </row>
    <row r="236" spans="1:23" ht="25" customHeight="1" thickTop="1" thickBot="1" x14ac:dyDescent="0.25">
      <c r="A236" s="27" t="s">
        <v>761</v>
      </c>
      <c r="B236" s="20" t="s">
        <v>265</v>
      </c>
      <c r="C236" s="28" t="str" cm="1">
        <f t="array" ref="C23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36" s="12">
        <v>60</v>
      </c>
      <c r="E236" s="13">
        <v>80</v>
      </c>
      <c r="F236" s="14">
        <v>50</v>
      </c>
      <c r="G236" s="15">
        <v>50</v>
      </c>
      <c r="H236" s="16">
        <v>50</v>
      </c>
      <c r="I236" s="17">
        <v>40</v>
      </c>
      <c r="J236" s="18">
        <f>SUM(BaseStatGenVI[[#This Row],[HP]:[Speed]])</f>
        <v>330</v>
      </c>
      <c r="K236" s="42">
        <f>AVERAGE(BaseStatGenVI[[#This Row],[HP]:[Speed]])</f>
        <v>55</v>
      </c>
      <c r="M236" s="25"/>
      <c r="N236" s="26"/>
      <c r="O236" s="22"/>
      <c r="P236" s="24"/>
      <c r="Q236" s="24"/>
      <c r="R236" s="24"/>
      <c r="S236" s="24"/>
      <c r="T236" s="24"/>
      <c r="U236" s="24"/>
      <c r="V236" s="24"/>
      <c r="W236" s="24"/>
    </row>
    <row r="237" spans="1:23" ht="25" customHeight="1" thickTop="1" thickBot="1" x14ac:dyDescent="0.25">
      <c r="A237" s="27" t="s">
        <v>762</v>
      </c>
      <c r="B237" s="20" t="s">
        <v>266</v>
      </c>
      <c r="C237" s="28" t="str" cm="1">
        <f t="array" ref="C23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37" s="12">
        <v>90</v>
      </c>
      <c r="E237" s="13">
        <v>130</v>
      </c>
      <c r="F237" s="14">
        <v>75</v>
      </c>
      <c r="G237" s="15">
        <v>75</v>
      </c>
      <c r="H237" s="16">
        <v>75</v>
      </c>
      <c r="I237" s="17">
        <v>55</v>
      </c>
      <c r="J237" s="18">
        <f>SUM(BaseStatGenVI[[#This Row],[HP]:[Speed]])</f>
        <v>500</v>
      </c>
      <c r="K237" s="42">
        <f>AVERAGE(BaseStatGenVI[[#This Row],[HP]:[Speed]])</f>
        <v>83.333333333333329</v>
      </c>
      <c r="M237" s="25"/>
      <c r="N237" s="26"/>
      <c r="O237" s="22"/>
      <c r="P237" s="24"/>
      <c r="Q237" s="24"/>
      <c r="R237" s="24"/>
      <c r="S237" s="24"/>
      <c r="T237" s="24"/>
      <c r="U237" s="24"/>
      <c r="V237" s="24"/>
      <c r="W237" s="24"/>
    </row>
    <row r="238" spans="1:23" ht="25" customHeight="1" thickTop="1" thickBot="1" x14ac:dyDescent="0.25">
      <c r="A238" s="27" t="s">
        <v>763</v>
      </c>
      <c r="B238" s="20" t="s">
        <v>267</v>
      </c>
      <c r="C238" s="28" t="str" cm="1">
        <f t="array" ref="C23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38" s="12">
        <v>40</v>
      </c>
      <c r="E238" s="13">
        <v>40</v>
      </c>
      <c r="F238" s="14">
        <v>40</v>
      </c>
      <c r="G238" s="15">
        <v>70</v>
      </c>
      <c r="H238" s="16">
        <v>40</v>
      </c>
      <c r="I238" s="17">
        <v>20</v>
      </c>
      <c r="J238" s="18">
        <f>SUM(BaseStatGenVI[[#This Row],[HP]:[Speed]])</f>
        <v>250</v>
      </c>
      <c r="K238" s="42">
        <f>AVERAGE(BaseStatGenVI[[#This Row],[HP]:[Speed]])</f>
        <v>41.666666666666664</v>
      </c>
      <c r="M238" s="25"/>
      <c r="N238" s="26"/>
      <c r="O238" s="22"/>
      <c r="P238" s="24"/>
      <c r="Q238" s="24"/>
      <c r="R238" s="24"/>
      <c r="S238" s="24"/>
      <c r="T238" s="24"/>
      <c r="U238" s="24"/>
      <c r="V238" s="24"/>
      <c r="W238" s="24"/>
    </row>
    <row r="239" spans="1:23" ht="25" customHeight="1" thickTop="1" thickBot="1" x14ac:dyDescent="0.25">
      <c r="A239" s="27" t="s">
        <v>764</v>
      </c>
      <c r="B239" s="20" t="s">
        <v>268</v>
      </c>
      <c r="C239" s="28" t="str" cm="1">
        <f t="array" ref="C23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39" s="12">
        <v>50</v>
      </c>
      <c r="E239" s="13">
        <v>50</v>
      </c>
      <c r="F239" s="14">
        <v>120</v>
      </c>
      <c r="G239" s="15">
        <v>80</v>
      </c>
      <c r="H239" s="16">
        <v>80</v>
      </c>
      <c r="I239" s="17">
        <v>30</v>
      </c>
      <c r="J239" s="18">
        <f>SUM(BaseStatGenVI[[#This Row],[HP]:[Speed]])</f>
        <v>410</v>
      </c>
      <c r="K239" s="42">
        <f>AVERAGE(BaseStatGenVI[[#This Row],[HP]:[Speed]])</f>
        <v>68.333333333333329</v>
      </c>
      <c r="M239" s="25"/>
      <c r="N239" s="26"/>
      <c r="O239" s="22"/>
      <c r="P239" s="24"/>
      <c r="Q239" s="24"/>
      <c r="R239" s="24"/>
      <c r="S239" s="24"/>
      <c r="T239" s="24"/>
      <c r="U239" s="24"/>
      <c r="V239" s="24"/>
      <c r="W239" s="24"/>
    </row>
    <row r="240" spans="1:23" ht="25" customHeight="1" thickTop="1" thickBot="1" x14ac:dyDescent="0.25">
      <c r="A240" s="27" t="s">
        <v>765</v>
      </c>
      <c r="B240" s="20" t="s">
        <v>269</v>
      </c>
      <c r="C240" s="28" t="str" cm="1">
        <f t="array" ref="C24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40" s="12">
        <v>50</v>
      </c>
      <c r="E240" s="13">
        <v>50</v>
      </c>
      <c r="F240" s="14">
        <v>40</v>
      </c>
      <c r="G240" s="15">
        <v>30</v>
      </c>
      <c r="H240" s="16">
        <v>30</v>
      </c>
      <c r="I240" s="17">
        <v>50</v>
      </c>
      <c r="J240" s="18">
        <f>SUM(BaseStatGenVI[[#This Row],[HP]:[Speed]])</f>
        <v>250</v>
      </c>
      <c r="K240" s="42">
        <f>AVERAGE(BaseStatGenVI[[#This Row],[HP]:[Speed]])</f>
        <v>41.666666666666664</v>
      </c>
      <c r="M240" s="25"/>
      <c r="N240" s="26"/>
      <c r="O240" s="22"/>
      <c r="P240" s="24"/>
      <c r="Q240" s="24"/>
      <c r="R240" s="24"/>
      <c r="S240" s="24"/>
      <c r="T240" s="24"/>
      <c r="U240" s="24"/>
      <c r="V240" s="24"/>
      <c r="W240" s="24"/>
    </row>
    <row r="241" spans="1:23" ht="25" customHeight="1" thickTop="1" thickBot="1" x14ac:dyDescent="0.25">
      <c r="A241" s="27" t="s">
        <v>766</v>
      </c>
      <c r="B241" s="20" t="s">
        <v>270</v>
      </c>
      <c r="C241" s="28" t="str" cm="1">
        <f t="array" ref="C24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41" s="12">
        <v>100</v>
      </c>
      <c r="E241" s="13">
        <v>100</v>
      </c>
      <c r="F241" s="14">
        <v>80</v>
      </c>
      <c r="G241" s="15">
        <v>60</v>
      </c>
      <c r="H241" s="16">
        <v>60</v>
      </c>
      <c r="I241" s="17">
        <v>50</v>
      </c>
      <c r="J241" s="18">
        <f>SUM(BaseStatGenVI[[#This Row],[HP]:[Speed]])</f>
        <v>450</v>
      </c>
      <c r="K241" s="42">
        <f>AVERAGE(BaseStatGenVI[[#This Row],[HP]:[Speed]])</f>
        <v>75</v>
      </c>
      <c r="M241" s="25"/>
      <c r="N241" s="26"/>
      <c r="O241" s="22"/>
      <c r="P241" s="24"/>
      <c r="Q241" s="24"/>
      <c r="R241" s="24"/>
      <c r="S241" s="24"/>
      <c r="T241" s="24"/>
      <c r="U241" s="24"/>
      <c r="V241" s="24"/>
      <c r="W241" s="24"/>
    </row>
    <row r="242" spans="1:23" ht="25" customHeight="1" thickTop="1" thickBot="1" x14ac:dyDescent="0.25">
      <c r="A242" s="27" t="s">
        <v>767</v>
      </c>
      <c r="B242" s="20" t="s">
        <v>271</v>
      </c>
      <c r="C242" s="28" t="str" cm="1">
        <f t="array" ref="C24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42" s="12">
        <v>55</v>
      </c>
      <c r="E242" s="13">
        <v>55</v>
      </c>
      <c r="F242" s="14">
        <v>85</v>
      </c>
      <c r="G242" s="15">
        <v>65</v>
      </c>
      <c r="H242" s="16">
        <v>85</v>
      </c>
      <c r="I242" s="17">
        <v>35</v>
      </c>
      <c r="J242" s="18">
        <f>SUM(BaseStatGenVI[[#This Row],[HP]:[Speed]])</f>
        <v>380</v>
      </c>
      <c r="K242" s="42">
        <f>AVERAGE(BaseStatGenVI[[#This Row],[HP]:[Speed]])</f>
        <v>63.333333333333336</v>
      </c>
      <c r="M242" s="25"/>
      <c r="N242" s="26"/>
      <c r="O242" s="22"/>
      <c r="P242" s="24"/>
      <c r="Q242" s="24"/>
      <c r="R242" s="24"/>
      <c r="S242" s="24"/>
      <c r="T242" s="24"/>
      <c r="U242" s="24"/>
      <c r="V242" s="24"/>
      <c r="W242" s="24"/>
    </row>
    <row r="243" spans="1:23" ht="25" customHeight="1" thickTop="1" thickBot="1" x14ac:dyDescent="0.25">
      <c r="A243" s="27" t="s">
        <v>768</v>
      </c>
      <c r="B243" s="20" t="s">
        <v>272</v>
      </c>
      <c r="C243" s="28" t="str" cm="1">
        <f t="array" ref="C24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43" s="12">
        <v>35</v>
      </c>
      <c r="E243" s="13">
        <v>65</v>
      </c>
      <c r="F243" s="14">
        <v>35</v>
      </c>
      <c r="G243" s="15">
        <v>65</v>
      </c>
      <c r="H243" s="16">
        <v>35</v>
      </c>
      <c r="I243" s="17">
        <v>65</v>
      </c>
      <c r="J243" s="18">
        <f>SUM(BaseStatGenVI[[#This Row],[HP]:[Speed]])</f>
        <v>300</v>
      </c>
      <c r="K243" s="42">
        <f>AVERAGE(BaseStatGenVI[[#This Row],[HP]:[Speed]])</f>
        <v>50</v>
      </c>
      <c r="M243" s="25"/>
      <c r="N243" s="26"/>
      <c r="O243" s="22"/>
      <c r="P243" s="24"/>
      <c r="Q243" s="24"/>
      <c r="R243" s="24"/>
      <c r="S243" s="24"/>
      <c r="T243" s="24"/>
      <c r="U243" s="24"/>
      <c r="V243" s="24"/>
      <c r="W243" s="24"/>
    </row>
    <row r="244" spans="1:23" ht="25" customHeight="1" thickTop="1" thickBot="1" x14ac:dyDescent="0.25">
      <c r="A244" s="27" t="s">
        <v>769</v>
      </c>
      <c r="B244" s="20" t="s">
        <v>273</v>
      </c>
      <c r="C244" s="28" t="str" cm="1">
        <f t="array" ref="C24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44" s="12">
        <v>75</v>
      </c>
      <c r="E244" s="13">
        <v>105</v>
      </c>
      <c r="F244" s="14">
        <v>75</v>
      </c>
      <c r="G244" s="15">
        <v>105</v>
      </c>
      <c r="H244" s="16">
        <v>75</v>
      </c>
      <c r="I244" s="17">
        <v>45</v>
      </c>
      <c r="J244" s="18">
        <f>SUM(BaseStatGenVI[[#This Row],[HP]:[Speed]])</f>
        <v>480</v>
      </c>
      <c r="K244" s="42">
        <f>AVERAGE(BaseStatGenVI[[#This Row],[HP]:[Speed]])</f>
        <v>80</v>
      </c>
      <c r="M244" s="25"/>
      <c r="N244" s="26"/>
      <c r="O244" s="22"/>
      <c r="P244" s="24"/>
      <c r="Q244" s="24"/>
      <c r="R244" s="24"/>
      <c r="S244" s="24"/>
      <c r="T244" s="24"/>
      <c r="U244" s="24"/>
      <c r="V244" s="24"/>
      <c r="W244" s="24"/>
    </row>
    <row r="245" spans="1:23" ht="25" customHeight="1" thickTop="1" thickBot="1" x14ac:dyDescent="0.25">
      <c r="A245" s="27" t="s">
        <v>770</v>
      </c>
      <c r="B245" s="20" t="s">
        <v>274</v>
      </c>
      <c r="C245" s="28" t="str" cm="1">
        <f t="array" ref="C24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45" s="12">
        <v>45</v>
      </c>
      <c r="E245" s="13">
        <v>55</v>
      </c>
      <c r="F245" s="14">
        <v>45</v>
      </c>
      <c r="G245" s="15">
        <v>65</v>
      </c>
      <c r="H245" s="16">
        <v>45</v>
      </c>
      <c r="I245" s="17">
        <v>75</v>
      </c>
      <c r="J245" s="18">
        <f>SUM(BaseStatGenVI[[#This Row],[HP]:[Speed]])</f>
        <v>330</v>
      </c>
      <c r="K245" s="42">
        <f>AVERAGE(BaseStatGenVI[[#This Row],[HP]:[Speed]])</f>
        <v>55</v>
      </c>
      <c r="M245" s="25"/>
      <c r="N245" s="26"/>
      <c r="O245" s="22"/>
      <c r="P245" s="24"/>
      <c r="Q245" s="24"/>
      <c r="R245" s="24"/>
      <c r="S245" s="24"/>
      <c r="T245" s="24"/>
      <c r="U245" s="24"/>
      <c r="V245" s="24"/>
      <c r="W245" s="24"/>
    </row>
    <row r="246" spans="1:23" ht="25" customHeight="1" thickTop="1" thickBot="1" x14ac:dyDescent="0.25">
      <c r="A246" s="27" t="s">
        <v>771</v>
      </c>
      <c r="B246" s="20" t="s">
        <v>275</v>
      </c>
      <c r="C246" s="28" t="str" cm="1">
        <f t="array" ref="C24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46" s="12">
        <v>65</v>
      </c>
      <c r="E246" s="13">
        <v>40</v>
      </c>
      <c r="F246" s="14">
        <v>70</v>
      </c>
      <c r="G246" s="15">
        <v>80</v>
      </c>
      <c r="H246" s="16">
        <v>140</v>
      </c>
      <c r="I246" s="17">
        <v>70</v>
      </c>
      <c r="J246" s="18">
        <f>SUM(BaseStatGenVI[[#This Row],[HP]:[Speed]])</f>
        <v>465</v>
      </c>
      <c r="K246" s="42">
        <f>AVERAGE(BaseStatGenVI[[#This Row],[HP]:[Speed]])</f>
        <v>77.5</v>
      </c>
      <c r="M246" s="25"/>
      <c r="N246" s="26"/>
      <c r="O246" s="22"/>
      <c r="P246" s="24"/>
      <c r="Q246" s="24"/>
      <c r="R246" s="24"/>
      <c r="S246" s="24"/>
      <c r="T246" s="24"/>
      <c r="U246" s="24"/>
      <c r="V246" s="24"/>
      <c r="W246" s="24"/>
    </row>
    <row r="247" spans="1:23" ht="25" customHeight="1" thickTop="1" thickBot="1" x14ac:dyDescent="0.25">
      <c r="A247" s="27" t="s">
        <v>772</v>
      </c>
      <c r="B247" s="20" t="s">
        <v>276</v>
      </c>
      <c r="C247" s="28" t="str" cm="1">
        <f t="array" ref="C24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47" s="12">
        <v>65</v>
      </c>
      <c r="E247" s="13">
        <v>80</v>
      </c>
      <c r="F247" s="14">
        <v>140</v>
      </c>
      <c r="G247" s="15">
        <v>40</v>
      </c>
      <c r="H247" s="16">
        <v>70</v>
      </c>
      <c r="I247" s="17">
        <v>70</v>
      </c>
      <c r="J247" s="18">
        <f>SUM(BaseStatGenVI[[#This Row],[HP]:[Speed]])</f>
        <v>465</v>
      </c>
      <c r="K247" s="42">
        <f>AVERAGE(BaseStatGenVI[[#This Row],[HP]:[Speed]])</f>
        <v>77.5</v>
      </c>
      <c r="M247" s="25"/>
      <c r="N247" s="26"/>
      <c r="O247" s="22"/>
      <c r="P247" s="24"/>
      <c r="Q247" s="24"/>
      <c r="R247" s="24"/>
      <c r="S247" s="24"/>
      <c r="T247" s="24"/>
      <c r="U247" s="24"/>
      <c r="V247" s="24"/>
      <c r="W247" s="24"/>
    </row>
    <row r="248" spans="1:23" ht="25" customHeight="1" thickTop="1" thickBot="1" x14ac:dyDescent="0.25">
      <c r="A248" s="27" t="s">
        <v>773</v>
      </c>
      <c r="B248" s="20" t="s">
        <v>277</v>
      </c>
      <c r="C248" s="28" t="str" cm="1">
        <f t="array" ref="C24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48" s="12">
        <v>45</v>
      </c>
      <c r="E248" s="13">
        <v>60</v>
      </c>
      <c r="F248" s="14">
        <v>30</v>
      </c>
      <c r="G248" s="15">
        <v>80</v>
      </c>
      <c r="H248" s="16">
        <v>50</v>
      </c>
      <c r="I248" s="17">
        <v>65</v>
      </c>
      <c r="J248" s="18">
        <f>SUM(BaseStatGenVI[[#This Row],[HP]:[Speed]])</f>
        <v>330</v>
      </c>
      <c r="K248" s="42">
        <f>AVERAGE(BaseStatGenVI[[#This Row],[HP]:[Speed]])</f>
        <v>55</v>
      </c>
      <c r="M248" s="25"/>
      <c r="N248" s="26"/>
      <c r="O248" s="22"/>
      <c r="P248" s="24"/>
      <c r="Q248" s="24"/>
      <c r="R248" s="24"/>
      <c r="S248" s="24"/>
      <c r="T248" s="24"/>
      <c r="U248" s="24"/>
      <c r="V248" s="24"/>
      <c r="W248" s="24"/>
    </row>
    <row r="249" spans="1:23" ht="25" customHeight="1" thickTop="1" thickBot="1" x14ac:dyDescent="0.25">
      <c r="A249" s="27" t="s">
        <v>774</v>
      </c>
      <c r="B249" s="20" t="s">
        <v>278</v>
      </c>
      <c r="C249" s="28" t="str" cm="1">
        <f t="array" ref="C24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49" s="12">
        <v>75</v>
      </c>
      <c r="E249" s="13">
        <v>90</v>
      </c>
      <c r="F249" s="14">
        <v>50</v>
      </c>
      <c r="G249" s="15">
        <v>110</v>
      </c>
      <c r="H249" s="16">
        <v>80</v>
      </c>
      <c r="I249" s="17">
        <v>95</v>
      </c>
      <c r="J249" s="18">
        <f>SUM(BaseStatGenVI[[#This Row],[HP]:[Speed]])</f>
        <v>500</v>
      </c>
      <c r="K249" s="42">
        <f>AVERAGE(BaseStatGenVI[[#This Row],[HP]:[Speed]])</f>
        <v>83.333333333333329</v>
      </c>
      <c r="M249" s="25"/>
      <c r="N249" s="26"/>
      <c r="O249" s="22"/>
      <c r="P249" s="24"/>
      <c r="Q249" s="24"/>
      <c r="R249" s="24"/>
      <c r="S249" s="24"/>
      <c r="T249" s="24"/>
      <c r="U249" s="24"/>
      <c r="V249" s="24"/>
      <c r="W249" s="24"/>
    </row>
    <row r="250" spans="1:23" ht="25" customHeight="1" thickTop="1" thickBot="1" x14ac:dyDescent="0.25">
      <c r="A250" s="27" t="s">
        <v>774</v>
      </c>
      <c r="B250" s="20" t="s">
        <v>1535</v>
      </c>
      <c r="C250" s="28" t="str" cm="1">
        <f t="array" ref="C25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50" s="12">
        <v>75</v>
      </c>
      <c r="E250" s="13">
        <v>90</v>
      </c>
      <c r="F250" s="14">
        <v>90</v>
      </c>
      <c r="G250" s="15">
        <v>140</v>
      </c>
      <c r="H250" s="16">
        <v>90</v>
      </c>
      <c r="I250" s="17">
        <v>115</v>
      </c>
      <c r="J250" s="18">
        <f>SUM(BaseStatGenVI[[#This Row],[HP]:[Speed]])</f>
        <v>600</v>
      </c>
      <c r="K250" s="42">
        <f>AVERAGE(BaseStatGenVI[[#This Row],[HP]:[Speed]])</f>
        <v>100</v>
      </c>
      <c r="M250" s="25"/>
      <c r="N250" s="26"/>
      <c r="O250" s="22"/>
      <c r="P250" s="24"/>
      <c r="Q250" s="24"/>
      <c r="R250" s="24"/>
      <c r="S250" s="24"/>
      <c r="T250" s="24"/>
      <c r="U250" s="24"/>
      <c r="V250" s="24"/>
      <c r="W250" s="24"/>
    </row>
    <row r="251" spans="1:23" ht="25" customHeight="1" thickTop="1" thickBot="1" x14ac:dyDescent="0.25">
      <c r="A251" s="27" t="s">
        <v>775</v>
      </c>
      <c r="B251" s="20" t="s">
        <v>279</v>
      </c>
      <c r="C251" s="28" t="str" cm="1">
        <f t="array" ref="C25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51" s="12">
        <v>75</v>
      </c>
      <c r="E251" s="13">
        <v>95</v>
      </c>
      <c r="F251" s="14">
        <v>95</v>
      </c>
      <c r="G251" s="15">
        <v>95</v>
      </c>
      <c r="H251" s="16">
        <v>95</v>
      </c>
      <c r="I251" s="17">
        <v>85</v>
      </c>
      <c r="J251" s="18">
        <f>SUM(BaseStatGenVI[[#This Row],[HP]:[Speed]])</f>
        <v>540</v>
      </c>
      <c r="K251" s="42">
        <f>AVERAGE(BaseStatGenVI[[#This Row],[HP]:[Speed]])</f>
        <v>90</v>
      </c>
      <c r="M251" s="25"/>
      <c r="N251" s="26"/>
      <c r="O251" s="22"/>
      <c r="P251" s="24"/>
      <c r="Q251" s="24"/>
      <c r="R251" s="24"/>
      <c r="S251" s="24"/>
      <c r="T251" s="24"/>
      <c r="U251" s="24"/>
      <c r="V251" s="24"/>
      <c r="W251" s="24"/>
    </row>
    <row r="252" spans="1:23" ht="25" customHeight="1" thickTop="1" thickBot="1" x14ac:dyDescent="0.25">
      <c r="A252" s="27" t="s">
        <v>776</v>
      </c>
      <c r="B252" s="20" t="s">
        <v>280</v>
      </c>
      <c r="C252" s="28" t="str" cm="1">
        <f t="array" ref="C25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52" s="12">
        <v>90</v>
      </c>
      <c r="E252" s="13">
        <v>60</v>
      </c>
      <c r="F252" s="14">
        <v>60</v>
      </c>
      <c r="G252" s="15">
        <v>40</v>
      </c>
      <c r="H252" s="16">
        <v>40</v>
      </c>
      <c r="I252" s="17">
        <v>40</v>
      </c>
      <c r="J252" s="18">
        <f>SUM(BaseStatGenVI[[#This Row],[HP]:[Speed]])</f>
        <v>330</v>
      </c>
      <c r="K252" s="42">
        <f>AVERAGE(BaseStatGenVI[[#This Row],[HP]:[Speed]])</f>
        <v>55</v>
      </c>
      <c r="M252" s="25"/>
      <c r="N252" s="26"/>
      <c r="O252" s="22"/>
      <c r="P252" s="24"/>
      <c r="Q252" s="24"/>
      <c r="R252" s="24"/>
      <c r="S252" s="24"/>
      <c r="T252" s="24"/>
      <c r="U252" s="24"/>
      <c r="V252" s="24"/>
      <c r="W252" s="24"/>
    </row>
    <row r="253" spans="1:23" ht="25" customHeight="1" thickTop="1" thickBot="1" x14ac:dyDescent="0.25">
      <c r="A253" s="27" t="s">
        <v>777</v>
      </c>
      <c r="B253" s="20" t="s">
        <v>281</v>
      </c>
      <c r="C253" s="28" t="str" cm="1">
        <f t="array" ref="C25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53" s="12">
        <v>90</v>
      </c>
      <c r="E253" s="13">
        <v>120</v>
      </c>
      <c r="F253" s="14">
        <v>120</v>
      </c>
      <c r="G253" s="15">
        <v>60</v>
      </c>
      <c r="H253" s="16">
        <v>60</v>
      </c>
      <c r="I253" s="17">
        <v>50</v>
      </c>
      <c r="J253" s="18">
        <f>SUM(BaseStatGenVI[[#This Row],[HP]:[Speed]])</f>
        <v>500</v>
      </c>
      <c r="K253" s="42">
        <f>AVERAGE(BaseStatGenVI[[#This Row],[HP]:[Speed]])</f>
        <v>83.333333333333329</v>
      </c>
      <c r="M253" s="25"/>
      <c r="N253" s="26"/>
      <c r="O253" s="22"/>
      <c r="P253" s="24"/>
      <c r="Q253" s="24"/>
      <c r="R253" s="24"/>
      <c r="S253" s="24"/>
      <c r="T253" s="24"/>
      <c r="U253" s="24"/>
      <c r="V253" s="24"/>
      <c r="W253" s="24"/>
    </row>
    <row r="254" spans="1:23" ht="25" customHeight="1" thickTop="1" thickBot="1" x14ac:dyDescent="0.25">
      <c r="A254" s="27" t="s">
        <v>778</v>
      </c>
      <c r="B254" s="20" t="s">
        <v>427</v>
      </c>
      <c r="C254" s="28" t="str" cm="1">
        <f t="array" ref="C25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54" s="12">
        <v>85</v>
      </c>
      <c r="E254" s="13">
        <v>80</v>
      </c>
      <c r="F254" s="14">
        <v>90</v>
      </c>
      <c r="G254" s="15">
        <v>105</v>
      </c>
      <c r="H254" s="16">
        <v>95</v>
      </c>
      <c r="I254" s="17">
        <v>60</v>
      </c>
      <c r="J254" s="18">
        <f>SUM(BaseStatGenVI[[#This Row],[HP]:[Speed]])</f>
        <v>515</v>
      </c>
      <c r="K254" s="42">
        <f>AVERAGE(BaseStatGenVI[[#This Row],[HP]:[Speed]])</f>
        <v>85.833333333333329</v>
      </c>
      <c r="M254" s="25"/>
      <c r="N254" s="26"/>
      <c r="O254" s="22"/>
      <c r="P254" s="24"/>
      <c r="Q254" s="24"/>
      <c r="R254" s="24"/>
      <c r="S254" s="24"/>
      <c r="T254" s="24"/>
      <c r="U254" s="24"/>
      <c r="V254" s="24"/>
      <c r="W254" s="24"/>
    </row>
    <row r="255" spans="1:23" ht="25" customHeight="1" thickTop="1" thickBot="1" x14ac:dyDescent="0.25">
      <c r="A255" s="27" t="s">
        <v>779</v>
      </c>
      <c r="B255" s="20" t="s">
        <v>283</v>
      </c>
      <c r="C255" s="28" t="str" cm="1">
        <f t="array" ref="C25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55" s="12">
        <v>73</v>
      </c>
      <c r="E255" s="13">
        <v>95</v>
      </c>
      <c r="F255" s="14">
        <v>62</v>
      </c>
      <c r="G255" s="15">
        <v>85</v>
      </c>
      <c r="H255" s="16">
        <v>65</v>
      </c>
      <c r="I255" s="17">
        <v>85</v>
      </c>
      <c r="J255" s="18">
        <f>SUM(BaseStatGenVI[[#This Row],[HP]:[Speed]])</f>
        <v>465</v>
      </c>
      <c r="K255" s="42">
        <f>AVERAGE(BaseStatGenVI[[#This Row],[HP]:[Speed]])</f>
        <v>77.5</v>
      </c>
      <c r="M255" s="25"/>
      <c r="N255" s="26"/>
      <c r="O255" s="22"/>
      <c r="P255" s="24"/>
      <c r="Q255" s="24"/>
      <c r="R255" s="24"/>
      <c r="S255" s="24"/>
      <c r="T255" s="24"/>
      <c r="U255" s="24"/>
      <c r="V255" s="24"/>
      <c r="W255" s="24"/>
    </row>
    <row r="256" spans="1:23" ht="25" customHeight="1" thickTop="1" thickBot="1" x14ac:dyDescent="0.25">
      <c r="A256" s="27" t="s">
        <v>780</v>
      </c>
      <c r="B256" s="20" t="s">
        <v>284</v>
      </c>
      <c r="C256" s="28" t="str" cm="1">
        <f t="array" ref="C25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56" s="12">
        <v>55</v>
      </c>
      <c r="E256" s="13">
        <v>20</v>
      </c>
      <c r="F256" s="14">
        <v>35</v>
      </c>
      <c r="G256" s="15">
        <v>20</v>
      </c>
      <c r="H256" s="16">
        <v>45</v>
      </c>
      <c r="I256" s="17">
        <v>75</v>
      </c>
      <c r="J256" s="18">
        <f>SUM(BaseStatGenVI[[#This Row],[HP]:[Speed]])</f>
        <v>250</v>
      </c>
      <c r="K256" s="42">
        <f>AVERAGE(BaseStatGenVI[[#This Row],[HP]:[Speed]])</f>
        <v>41.666666666666664</v>
      </c>
      <c r="M256" s="25"/>
      <c r="N256" s="26"/>
      <c r="O256" s="22"/>
      <c r="P256" s="24"/>
      <c r="Q256" s="24"/>
      <c r="R256" s="24"/>
      <c r="S256" s="24"/>
      <c r="T256" s="24"/>
      <c r="U256" s="24"/>
      <c r="V256" s="24"/>
      <c r="W256" s="24"/>
    </row>
    <row r="257" spans="1:23" ht="25" customHeight="1" thickTop="1" thickBot="1" x14ac:dyDescent="0.25">
      <c r="A257" s="27" t="s">
        <v>781</v>
      </c>
      <c r="B257" s="20" t="s">
        <v>285</v>
      </c>
      <c r="C257" s="28" t="str" cm="1">
        <f t="array" ref="C25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57" s="12">
        <v>35</v>
      </c>
      <c r="E257" s="13">
        <v>35</v>
      </c>
      <c r="F257" s="14">
        <v>35</v>
      </c>
      <c r="G257" s="15">
        <v>35</v>
      </c>
      <c r="H257" s="16">
        <v>35</v>
      </c>
      <c r="I257" s="17">
        <v>35</v>
      </c>
      <c r="J257" s="18">
        <f>SUM(BaseStatGenVI[[#This Row],[HP]:[Speed]])</f>
        <v>210</v>
      </c>
      <c r="K257" s="42">
        <f>AVERAGE(BaseStatGenVI[[#This Row],[HP]:[Speed]])</f>
        <v>35</v>
      </c>
      <c r="M257" s="25"/>
      <c r="N257" s="26"/>
      <c r="O257" s="22"/>
      <c r="P257" s="24"/>
      <c r="Q257" s="24"/>
      <c r="R257" s="24"/>
      <c r="S257" s="24"/>
      <c r="T257" s="24"/>
      <c r="U257" s="24"/>
      <c r="V257" s="24"/>
      <c r="W257" s="24"/>
    </row>
    <row r="258" spans="1:23" ht="25" customHeight="1" thickTop="1" thickBot="1" x14ac:dyDescent="0.25">
      <c r="A258" s="27" t="s">
        <v>782</v>
      </c>
      <c r="B258" s="20" t="s">
        <v>286</v>
      </c>
      <c r="C258" s="28" t="str" cm="1">
        <f t="array" ref="C25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58" s="12">
        <v>50</v>
      </c>
      <c r="E258" s="13">
        <v>95</v>
      </c>
      <c r="F258" s="14">
        <v>95</v>
      </c>
      <c r="G258" s="15">
        <v>35</v>
      </c>
      <c r="H258" s="16">
        <v>110</v>
      </c>
      <c r="I258" s="17">
        <v>70</v>
      </c>
      <c r="J258" s="18">
        <f>SUM(BaseStatGenVI[[#This Row],[HP]:[Speed]])</f>
        <v>455</v>
      </c>
      <c r="K258" s="42">
        <f>AVERAGE(BaseStatGenVI[[#This Row],[HP]:[Speed]])</f>
        <v>75.833333333333329</v>
      </c>
      <c r="M258" s="25"/>
      <c r="N258" s="26"/>
      <c r="O258" s="22"/>
      <c r="P258" s="24"/>
      <c r="Q258" s="24"/>
      <c r="R258" s="24"/>
      <c r="S258" s="24"/>
      <c r="T258" s="24"/>
      <c r="U258" s="24"/>
      <c r="V258" s="24"/>
      <c r="W258" s="24"/>
    </row>
    <row r="259" spans="1:23" ht="25" customHeight="1" thickTop="1" thickBot="1" x14ac:dyDescent="0.25">
      <c r="A259" s="27" t="s">
        <v>783</v>
      </c>
      <c r="B259" s="20" t="s">
        <v>287</v>
      </c>
      <c r="C259" s="28" t="str" cm="1">
        <f t="array" ref="C25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59" s="12">
        <v>45</v>
      </c>
      <c r="E259" s="13">
        <v>30</v>
      </c>
      <c r="F259" s="14">
        <v>15</v>
      </c>
      <c r="G259" s="15">
        <v>85</v>
      </c>
      <c r="H259" s="16">
        <v>65</v>
      </c>
      <c r="I259" s="17">
        <v>65</v>
      </c>
      <c r="J259" s="18">
        <f>SUM(BaseStatGenVI[[#This Row],[HP]:[Speed]])</f>
        <v>305</v>
      </c>
      <c r="K259" s="42">
        <f>AVERAGE(BaseStatGenVI[[#This Row],[HP]:[Speed]])</f>
        <v>50.833333333333336</v>
      </c>
      <c r="M259" s="25"/>
      <c r="N259" s="26"/>
      <c r="O259" s="22"/>
      <c r="P259" s="24"/>
      <c r="Q259" s="24"/>
      <c r="R259" s="24"/>
      <c r="S259" s="24"/>
      <c r="T259" s="24"/>
      <c r="U259" s="24"/>
      <c r="V259" s="24"/>
      <c r="W259" s="24"/>
    </row>
    <row r="260" spans="1:23" ht="25" customHeight="1" thickTop="1" thickBot="1" x14ac:dyDescent="0.25">
      <c r="A260" s="27" t="s">
        <v>784</v>
      </c>
      <c r="B260" s="20" t="s">
        <v>288</v>
      </c>
      <c r="C260" s="28" t="str" cm="1">
        <f t="array" ref="C26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60" s="12">
        <v>45</v>
      </c>
      <c r="E260" s="13">
        <v>63</v>
      </c>
      <c r="F260" s="14">
        <v>37</v>
      </c>
      <c r="G260" s="15">
        <v>65</v>
      </c>
      <c r="H260" s="16">
        <v>55</v>
      </c>
      <c r="I260" s="17">
        <v>95</v>
      </c>
      <c r="J260" s="18">
        <f>SUM(BaseStatGenVI[[#This Row],[HP]:[Speed]])</f>
        <v>360</v>
      </c>
      <c r="K260" s="42">
        <f>AVERAGE(BaseStatGenVI[[#This Row],[HP]:[Speed]])</f>
        <v>60</v>
      </c>
      <c r="M260" s="25"/>
      <c r="N260" s="26"/>
      <c r="O260" s="22"/>
      <c r="P260" s="24"/>
      <c r="Q260" s="24"/>
      <c r="R260" s="24"/>
      <c r="S260" s="24"/>
      <c r="T260" s="24"/>
      <c r="U260" s="24"/>
      <c r="V260" s="24"/>
      <c r="W260" s="24"/>
    </row>
    <row r="261" spans="1:23" ht="25" customHeight="1" thickTop="1" thickBot="1" x14ac:dyDescent="0.25">
      <c r="A261" s="27" t="s">
        <v>785</v>
      </c>
      <c r="B261" s="20" t="s">
        <v>289</v>
      </c>
      <c r="C261" s="28" t="str" cm="1">
        <f t="array" ref="C26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61" s="12">
        <v>45</v>
      </c>
      <c r="E261" s="13">
        <v>75</v>
      </c>
      <c r="F261" s="14">
        <v>37</v>
      </c>
      <c r="G261" s="15">
        <v>70</v>
      </c>
      <c r="H261" s="16">
        <v>55</v>
      </c>
      <c r="I261" s="17">
        <v>83</v>
      </c>
      <c r="J261" s="18">
        <f>SUM(BaseStatGenVI[[#This Row],[HP]:[Speed]])</f>
        <v>365</v>
      </c>
      <c r="K261" s="42">
        <f>AVERAGE(BaseStatGenVI[[#This Row],[HP]:[Speed]])</f>
        <v>60.833333333333336</v>
      </c>
      <c r="M261" s="25"/>
      <c r="N261" s="26"/>
      <c r="O261" s="22"/>
      <c r="P261" s="24"/>
      <c r="Q261" s="24"/>
      <c r="R261" s="24"/>
      <c r="S261" s="24"/>
      <c r="T261" s="24"/>
      <c r="U261" s="24"/>
      <c r="V261" s="24"/>
      <c r="W261" s="24"/>
    </row>
    <row r="262" spans="1:23" ht="25" customHeight="1" thickTop="1" thickBot="1" x14ac:dyDescent="0.25">
      <c r="A262" s="27" t="s">
        <v>786</v>
      </c>
      <c r="B262" s="20" t="s">
        <v>290</v>
      </c>
      <c r="C262" s="28" t="str" cm="1">
        <f t="array" ref="C26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62" s="12">
        <v>95</v>
      </c>
      <c r="E262" s="13">
        <v>80</v>
      </c>
      <c r="F262" s="14">
        <v>105</v>
      </c>
      <c r="G262" s="15">
        <v>40</v>
      </c>
      <c r="H262" s="16">
        <v>70</v>
      </c>
      <c r="I262" s="17">
        <v>100</v>
      </c>
      <c r="J262" s="18">
        <f>SUM(BaseStatGenVI[[#This Row],[HP]:[Speed]])</f>
        <v>490</v>
      </c>
      <c r="K262" s="42">
        <f>AVERAGE(BaseStatGenVI[[#This Row],[HP]:[Speed]])</f>
        <v>81.666666666666671</v>
      </c>
      <c r="M262" s="25"/>
      <c r="N262" s="26"/>
      <c r="O262" s="22"/>
      <c r="P262" s="24"/>
      <c r="Q262" s="24"/>
      <c r="R262" s="24"/>
      <c r="S262" s="24"/>
      <c r="T262" s="24"/>
      <c r="U262" s="24"/>
      <c r="V262" s="24"/>
      <c r="W262" s="24"/>
    </row>
    <row r="263" spans="1:23" ht="25" customHeight="1" thickTop="1" thickBot="1" x14ac:dyDescent="0.25">
      <c r="A263" s="27" t="s">
        <v>787</v>
      </c>
      <c r="B263" s="20" t="s">
        <v>291</v>
      </c>
      <c r="C263" s="28" t="str" cm="1">
        <f t="array" ref="C26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63" s="12">
        <v>255</v>
      </c>
      <c r="E263" s="13">
        <v>10</v>
      </c>
      <c r="F263" s="14">
        <v>10</v>
      </c>
      <c r="G263" s="15">
        <v>75</v>
      </c>
      <c r="H263" s="16">
        <v>135</v>
      </c>
      <c r="I263" s="17">
        <v>55</v>
      </c>
      <c r="J263" s="18">
        <f>SUM(BaseStatGenVI[[#This Row],[HP]:[Speed]])</f>
        <v>540</v>
      </c>
      <c r="K263" s="42">
        <f>AVERAGE(BaseStatGenVI[[#This Row],[HP]:[Speed]])</f>
        <v>90</v>
      </c>
      <c r="M263" s="25"/>
      <c r="N263" s="26"/>
      <c r="O263" s="22"/>
      <c r="P263" s="24"/>
      <c r="Q263" s="24"/>
      <c r="R263" s="24"/>
      <c r="S263" s="24"/>
      <c r="T263" s="24"/>
      <c r="U263" s="24"/>
      <c r="V263" s="24"/>
      <c r="W263" s="24"/>
    </row>
    <row r="264" spans="1:23" ht="25" customHeight="1" thickTop="1" thickBot="1" x14ac:dyDescent="0.25">
      <c r="A264" s="27" t="s">
        <v>788</v>
      </c>
      <c r="B264" s="20" t="s">
        <v>292</v>
      </c>
      <c r="C264" s="28" t="str" cm="1">
        <f t="array" ref="C26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64" s="12">
        <v>90</v>
      </c>
      <c r="E264" s="13">
        <v>85</v>
      </c>
      <c r="F264" s="14">
        <v>75</v>
      </c>
      <c r="G264" s="15">
        <v>115</v>
      </c>
      <c r="H264" s="16">
        <v>100</v>
      </c>
      <c r="I264" s="17">
        <v>115</v>
      </c>
      <c r="J264" s="18">
        <f>SUM(BaseStatGenVI[[#This Row],[HP]:[Speed]])</f>
        <v>580</v>
      </c>
      <c r="K264" s="42">
        <f>AVERAGE(BaseStatGenVI[[#This Row],[HP]:[Speed]])</f>
        <v>96.666666666666671</v>
      </c>
      <c r="M264" s="25"/>
      <c r="N264" s="26"/>
      <c r="O264" s="22"/>
      <c r="P264" s="24"/>
      <c r="Q264" s="24"/>
      <c r="R264" s="24"/>
      <c r="S264" s="24"/>
      <c r="T264" s="24"/>
      <c r="U264" s="24"/>
      <c r="V264" s="24"/>
      <c r="W264" s="24"/>
    </row>
    <row r="265" spans="1:23" ht="25" customHeight="1" thickTop="1" thickBot="1" x14ac:dyDescent="0.25">
      <c r="A265" s="27" t="s">
        <v>789</v>
      </c>
      <c r="B265" s="20" t="s">
        <v>293</v>
      </c>
      <c r="C265" s="28" t="str" cm="1">
        <f t="array" ref="C26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65" s="12">
        <v>115</v>
      </c>
      <c r="E265" s="13">
        <v>115</v>
      </c>
      <c r="F265" s="14">
        <v>85</v>
      </c>
      <c r="G265" s="15">
        <v>90</v>
      </c>
      <c r="H265" s="16">
        <v>75</v>
      </c>
      <c r="I265" s="17">
        <v>100</v>
      </c>
      <c r="J265" s="18">
        <f>SUM(BaseStatGenVI[[#This Row],[HP]:[Speed]])</f>
        <v>580</v>
      </c>
      <c r="K265" s="42">
        <f>AVERAGE(BaseStatGenVI[[#This Row],[HP]:[Speed]])</f>
        <v>96.666666666666671</v>
      </c>
      <c r="M265" s="25"/>
      <c r="N265" s="26"/>
      <c r="O265" s="22"/>
      <c r="P265" s="24"/>
      <c r="Q265" s="24"/>
      <c r="R265" s="24"/>
      <c r="S265" s="24"/>
      <c r="T265" s="24"/>
      <c r="U265" s="24"/>
      <c r="V265" s="24"/>
      <c r="W265" s="24"/>
    </row>
    <row r="266" spans="1:23" ht="25" customHeight="1" thickTop="1" thickBot="1" x14ac:dyDescent="0.25">
      <c r="A266" s="27" t="s">
        <v>790</v>
      </c>
      <c r="B266" s="20" t="s">
        <v>294</v>
      </c>
      <c r="C266" s="28" t="str" cm="1">
        <f t="array" ref="C26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66" s="12">
        <v>100</v>
      </c>
      <c r="E266" s="13">
        <v>75</v>
      </c>
      <c r="F266" s="14">
        <v>115</v>
      </c>
      <c r="G266" s="15">
        <v>90</v>
      </c>
      <c r="H266" s="16">
        <v>115</v>
      </c>
      <c r="I266" s="17">
        <v>85</v>
      </c>
      <c r="J266" s="18">
        <f>SUM(BaseStatGenVI[[#This Row],[HP]:[Speed]])</f>
        <v>580</v>
      </c>
      <c r="K266" s="42">
        <f>AVERAGE(BaseStatGenVI[[#This Row],[HP]:[Speed]])</f>
        <v>96.666666666666671</v>
      </c>
      <c r="M266" s="25"/>
      <c r="N266" s="26"/>
      <c r="O266" s="22"/>
      <c r="P266" s="24"/>
      <c r="Q266" s="24"/>
      <c r="R266" s="24"/>
      <c r="S266" s="24"/>
      <c r="T266" s="24"/>
      <c r="U266" s="24"/>
      <c r="V266" s="24"/>
      <c r="W266" s="24"/>
    </row>
    <row r="267" spans="1:23" ht="25" customHeight="1" thickTop="1" thickBot="1" x14ac:dyDescent="0.25">
      <c r="A267" s="27" t="s">
        <v>791</v>
      </c>
      <c r="B267" s="20" t="s">
        <v>295</v>
      </c>
      <c r="C267" s="28" t="str" cm="1">
        <f t="array" ref="C26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67" s="12">
        <v>50</v>
      </c>
      <c r="E267" s="13">
        <v>64</v>
      </c>
      <c r="F267" s="14">
        <v>50</v>
      </c>
      <c r="G267" s="15">
        <v>45</v>
      </c>
      <c r="H267" s="16">
        <v>50</v>
      </c>
      <c r="I267" s="17">
        <v>41</v>
      </c>
      <c r="J267" s="18">
        <f>SUM(BaseStatGenVI[[#This Row],[HP]:[Speed]])</f>
        <v>300</v>
      </c>
      <c r="K267" s="42">
        <f>AVERAGE(BaseStatGenVI[[#This Row],[HP]:[Speed]])</f>
        <v>50</v>
      </c>
      <c r="M267" s="25"/>
      <c r="N267" s="26"/>
      <c r="O267" s="22"/>
      <c r="P267" s="24"/>
      <c r="Q267" s="24"/>
      <c r="R267" s="24"/>
      <c r="S267" s="24"/>
      <c r="T267" s="24"/>
      <c r="U267" s="24"/>
      <c r="V267" s="24"/>
      <c r="W267" s="24"/>
    </row>
    <row r="268" spans="1:23" ht="25" customHeight="1" thickTop="1" thickBot="1" x14ac:dyDescent="0.25">
      <c r="A268" s="27" t="s">
        <v>792</v>
      </c>
      <c r="B268" s="20" t="s">
        <v>296</v>
      </c>
      <c r="C268" s="28" t="str" cm="1">
        <f t="array" ref="C26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68" s="12">
        <v>70</v>
      </c>
      <c r="E268" s="13">
        <v>84</v>
      </c>
      <c r="F268" s="14">
        <v>70</v>
      </c>
      <c r="G268" s="15">
        <v>65</v>
      </c>
      <c r="H268" s="16">
        <v>70</v>
      </c>
      <c r="I268" s="17">
        <v>51</v>
      </c>
      <c r="J268" s="18">
        <f>SUM(BaseStatGenVI[[#This Row],[HP]:[Speed]])</f>
        <v>410</v>
      </c>
      <c r="K268" s="42">
        <f>AVERAGE(BaseStatGenVI[[#This Row],[HP]:[Speed]])</f>
        <v>68.333333333333329</v>
      </c>
      <c r="M268" s="25"/>
      <c r="N268" s="26"/>
      <c r="O268" s="22"/>
      <c r="P268" s="24"/>
      <c r="Q268" s="24"/>
      <c r="R268" s="24"/>
      <c r="S268" s="24"/>
      <c r="T268" s="24"/>
      <c r="U268" s="24"/>
      <c r="V268" s="24"/>
      <c r="W268" s="24"/>
    </row>
    <row r="269" spans="1:23" ht="25" customHeight="1" thickTop="1" thickBot="1" x14ac:dyDescent="0.25">
      <c r="A269" s="27" t="s">
        <v>793</v>
      </c>
      <c r="B269" s="20" t="s">
        <v>297</v>
      </c>
      <c r="C269" s="28" t="str" cm="1">
        <f t="array" ref="C26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69" s="12">
        <v>100</v>
      </c>
      <c r="E269" s="13">
        <v>134</v>
      </c>
      <c r="F269" s="14">
        <v>110</v>
      </c>
      <c r="G269" s="15">
        <v>95</v>
      </c>
      <c r="H269" s="16">
        <v>100</v>
      </c>
      <c r="I269" s="17">
        <v>61</v>
      </c>
      <c r="J269" s="18">
        <f>SUM(BaseStatGenVI[[#This Row],[HP]:[Speed]])</f>
        <v>600</v>
      </c>
      <c r="K269" s="42">
        <f>AVERAGE(BaseStatGenVI[[#This Row],[HP]:[Speed]])</f>
        <v>100</v>
      </c>
      <c r="M269" s="25"/>
      <c r="N269" s="26"/>
      <c r="O269" s="22"/>
      <c r="P269" s="24"/>
      <c r="Q269" s="24"/>
      <c r="R269" s="24"/>
      <c r="S269" s="24"/>
      <c r="T269" s="24"/>
      <c r="U269" s="24"/>
      <c r="V269" s="24"/>
      <c r="W269" s="24"/>
    </row>
    <row r="270" spans="1:23" ht="25" customHeight="1" thickTop="1" thickBot="1" x14ac:dyDescent="0.25">
      <c r="A270" s="27" t="s">
        <v>793</v>
      </c>
      <c r="B270" s="20" t="s">
        <v>1536</v>
      </c>
      <c r="C270" s="28" t="str" cm="1">
        <f t="array" ref="C27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70" s="12">
        <v>100</v>
      </c>
      <c r="E270" s="13">
        <v>164</v>
      </c>
      <c r="F270" s="14">
        <v>150</v>
      </c>
      <c r="G270" s="15">
        <v>95</v>
      </c>
      <c r="H270" s="16">
        <v>120</v>
      </c>
      <c r="I270" s="17">
        <v>71</v>
      </c>
      <c r="J270" s="18">
        <f>SUM(BaseStatGenVI[[#This Row],[HP]:[Speed]])</f>
        <v>700</v>
      </c>
      <c r="K270" s="42">
        <f>AVERAGE(BaseStatGenVI[[#This Row],[HP]:[Speed]])</f>
        <v>116.66666666666667</v>
      </c>
      <c r="M270" s="25"/>
      <c r="N270" s="26"/>
      <c r="O270" s="22"/>
      <c r="P270" s="24"/>
      <c r="Q270" s="24"/>
      <c r="R270" s="24"/>
      <c r="S270" s="24"/>
      <c r="T270" s="24"/>
      <c r="U270" s="24"/>
      <c r="V270" s="24"/>
      <c r="W270" s="24"/>
    </row>
    <row r="271" spans="1:23" ht="25" customHeight="1" thickTop="1" thickBot="1" x14ac:dyDescent="0.25">
      <c r="A271" s="27" t="s">
        <v>794</v>
      </c>
      <c r="B271" s="20" t="s">
        <v>298</v>
      </c>
      <c r="C271" s="28" t="str" cm="1">
        <f t="array" ref="C27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71" s="12">
        <v>106</v>
      </c>
      <c r="E271" s="13">
        <v>90</v>
      </c>
      <c r="F271" s="14">
        <v>130</v>
      </c>
      <c r="G271" s="15">
        <v>90</v>
      </c>
      <c r="H271" s="16">
        <v>154</v>
      </c>
      <c r="I271" s="17">
        <v>110</v>
      </c>
      <c r="J271" s="18">
        <f>SUM(BaseStatGenVI[[#This Row],[HP]:[Speed]])</f>
        <v>680</v>
      </c>
      <c r="K271" s="42">
        <f>AVERAGE(BaseStatGenVI[[#This Row],[HP]:[Speed]])</f>
        <v>113.33333333333333</v>
      </c>
      <c r="M271" s="25"/>
      <c r="N271" s="26"/>
      <c r="O271" s="22"/>
      <c r="P271" s="24"/>
      <c r="Q271" s="24"/>
      <c r="R271" s="24"/>
      <c r="S271" s="24"/>
      <c r="T271" s="24"/>
      <c r="U271" s="24"/>
      <c r="V271" s="24"/>
      <c r="W271" s="24"/>
    </row>
    <row r="272" spans="1:23" ht="25" customHeight="1" thickTop="1" thickBot="1" x14ac:dyDescent="0.25">
      <c r="A272" s="27" t="s">
        <v>795</v>
      </c>
      <c r="B272" s="20" t="s">
        <v>299</v>
      </c>
      <c r="C272" s="28" t="str" cm="1">
        <f t="array" ref="C27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72" s="12">
        <v>106</v>
      </c>
      <c r="E272" s="13">
        <v>130</v>
      </c>
      <c r="F272" s="14">
        <v>90</v>
      </c>
      <c r="G272" s="15">
        <v>110</v>
      </c>
      <c r="H272" s="16">
        <v>154</v>
      </c>
      <c r="I272" s="17">
        <v>90</v>
      </c>
      <c r="J272" s="18">
        <f>SUM(BaseStatGenVI[[#This Row],[HP]:[Speed]])</f>
        <v>680</v>
      </c>
      <c r="K272" s="42">
        <f>AVERAGE(BaseStatGenVI[[#This Row],[HP]:[Speed]])</f>
        <v>113.33333333333333</v>
      </c>
      <c r="M272" s="25"/>
      <c r="N272" s="26"/>
      <c r="O272" s="22"/>
      <c r="P272" s="24"/>
      <c r="Q272" s="24"/>
      <c r="R272" s="24"/>
      <c r="S272" s="24"/>
      <c r="T272" s="24"/>
      <c r="U272" s="24"/>
      <c r="V272" s="24"/>
      <c r="W272" s="24"/>
    </row>
    <row r="273" spans="1:23" ht="25" customHeight="1" thickTop="1" thickBot="1" x14ac:dyDescent="0.25">
      <c r="A273" s="27" t="s">
        <v>796</v>
      </c>
      <c r="B273" s="20" t="s">
        <v>300</v>
      </c>
      <c r="C273" s="28" t="str" cm="1">
        <f t="array" ref="C27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Johto</v>
      </c>
      <c r="D273" s="12">
        <v>100</v>
      </c>
      <c r="E273" s="13">
        <v>100</v>
      </c>
      <c r="F273" s="14">
        <v>100</v>
      </c>
      <c r="G273" s="15">
        <v>100</v>
      </c>
      <c r="H273" s="16">
        <v>100</v>
      </c>
      <c r="I273" s="17">
        <v>100</v>
      </c>
      <c r="J273" s="18">
        <f>SUM(BaseStatGenVI[[#This Row],[HP]:[Speed]])</f>
        <v>600</v>
      </c>
      <c r="K273" s="42">
        <f>AVERAGE(BaseStatGenVI[[#This Row],[HP]:[Speed]])</f>
        <v>100</v>
      </c>
      <c r="M273" s="25"/>
      <c r="N273" s="26"/>
      <c r="O273" s="22"/>
      <c r="P273" s="24"/>
      <c r="Q273" s="24"/>
      <c r="R273" s="24"/>
      <c r="S273" s="24"/>
      <c r="T273" s="24"/>
      <c r="U273" s="24"/>
      <c r="V273" s="24"/>
      <c r="W273" s="24"/>
    </row>
    <row r="274" spans="1:23" ht="25" customHeight="1" thickTop="1" thickBot="1" x14ac:dyDescent="0.25">
      <c r="A274" s="27" t="s">
        <v>797</v>
      </c>
      <c r="B274" s="20" t="s">
        <v>428</v>
      </c>
      <c r="C274" s="28" t="str" cm="1">
        <f t="array" ref="C27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74" s="12">
        <v>40</v>
      </c>
      <c r="E274" s="13">
        <v>45</v>
      </c>
      <c r="F274" s="14">
        <v>35</v>
      </c>
      <c r="G274" s="15">
        <v>65</v>
      </c>
      <c r="H274" s="16">
        <v>55</v>
      </c>
      <c r="I274" s="17">
        <v>70</v>
      </c>
      <c r="J274" s="18">
        <f>SUM(BaseStatGenVI[[#This Row],[HP]:[Speed]])</f>
        <v>310</v>
      </c>
      <c r="K274" s="42">
        <f>AVERAGE(BaseStatGenVI[[#This Row],[HP]:[Speed]])</f>
        <v>51.666666666666664</v>
      </c>
      <c r="M274" s="25"/>
      <c r="N274" s="26"/>
      <c r="O274" s="22"/>
      <c r="P274" s="24"/>
      <c r="Q274" s="24"/>
      <c r="R274" s="24"/>
      <c r="S274" s="24"/>
      <c r="T274" s="24"/>
      <c r="U274" s="24"/>
      <c r="V274" s="24"/>
      <c r="W274" s="24"/>
    </row>
    <row r="275" spans="1:23" ht="25" customHeight="1" thickTop="1" thickBot="1" x14ac:dyDescent="0.25">
      <c r="A275" s="27" t="s">
        <v>798</v>
      </c>
      <c r="B275" s="20" t="s">
        <v>302</v>
      </c>
      <c r="C275" s="28" t="str" cm="1">
        <f t="array" ref="C27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75" s="12">
        <v>50</v>
      </c>
      <c r="E275" s="13">
        <v>65</v>
      </c>
      <c r="F275" s="14">
        <v>45</v>
      </c>
      <c r="G275" s="15">
        <v>85</v>
      </c>
      <c r="H275" s="16">
        <v>65</v>
      </c>
      <c r="I275" s="17">
        <v>95</v>
      </c>
      <c r="J275" s="18">
        <f>SUM(BaseStatGenVI[[#This Row],[HP]:[Speed]])</f>
        <v>405</v>
      </c>
      <c r="K275" s="42">
        <f>AVERAGE(BaseStatGenVI[[#This Row],[HP]:[Speed]])</f>
        <v>67.5</v>
      </c>
      <c r="M275" s="25"/>
      <c r="N275" s="26"/>
      <c r="O275" s="22"/>
      <c r="P275" s="24"/>
      <c r="Q275" s="24"/>
      <c r="R275" s="24"/>
      <c r="S275" s="24"/>
      <c r="T275" s="24"/>
      <c r="U275" s="24"/>
      <c r="V275" s="24"/>
      <c r="W275" s="24"/>
    </row>
    <row r="276" spans="1:23" ht="25" customHeight="1" thickTop="1" thickBot="1" x14ac:dyDescent="0.25">
      <c r="A276" s="27" t="s">
        <v>799</v>
      </c>
      <c r="B276" s="20" t="s">
        <v>303</v>
      </c>
      <c r="C276" s="28" t="str" cm="1">
        <f t="array" ref="C27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76" s="12">
        <v>70</v>
      </c>
      <c r="E276" s="13">
        <v>85</v>
      </c>
      <c r="F276" s="14">
        <v>65</v>
      </c>
      <c r="G276" s="15">
        <v>105</v>
      </c>
      <c r="H276" s="16">
        <v>85</v>
      </c>
      <c r="I276" s="17">
        <v>120</v>
      </c>
      <c r="J276" s="18">
        <f>SUM(BaseStatGenVI[[#This Row],[HP]:[Speed]])</f>
        <v>530</v>
      </c>
      <c r="K276" s="42">
        <f>AVERAGE(BaseStatGenVI[[#This Row],[HP]:[Speed]])</f>
        <v>88.333333333333329</v>
      </c>
      <c r="M276" s="25"/>
      <c r="N276" s="26"/>
      <c r="O276" s="22"/>
      <c r="P276" s="24"/>
      <c r="Q276" s="24"/>
      <c r="R276" s="24"/>
      <c r="S276" s="24"/>
      <c r="T276" s="24"/>
      <c r="U276" s="24"/>
      <c r="V276" s="24"/>
      <c r="W276" s="24"/>
    </row>
    <row r="277" spans="1:23" ht="25" customHeight="1" thickTop="1" thickBot="1" x14ac:dyDescent="0.25">
      <c r="A277" s="27" t="s">
        <v>799</v>
      </c>
      <c r="B277" s="20" t="s">
        <v>1537</v>
      </c>
      <c r="C277" s="28" t="str" cm="1">
        <f t="array" ref="C27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77" s="12">
        <v>70</v>
      </c>
      <c r="E277" s="13">
        <v>110</v>
      </c>
      <c r="F277" s="14">
        <v>75</v>
      </c>
      <c r="G277" s="15">
        <v>145</v>
      </c>
      <c r="H277" s="16">
        <v>85</v>
      </c>
      <c r="I277" s="17">
        <v>145</v>
      </c>
      <c r="J277" s="18">
        <f>SUM(BaseStatGenVI[[#This Row],[HP]:[Speed]])</f>
        <v>630</v>
      </c>
      <c r="K277" s="42">
        <f>AVERAGE(BaseStatGenVI[[#This Row],[HP]:[Speed]])</f>
        <v>105</v>
      </c>
      <c r="M277" s="25"/>
      <c r="N277" s="26"/>
      <c r="O277" s="22"/>
      <c r="P277" s="24"/>
      <c r="Q277" s="24"/>
      <c r="R277" s="24"/>
      <c r="S277" s="24"/>
      <c r="T277" s="24"/>
      <c r="U277" s="24"/>
      <c r="V277" s="24"/>
      <c r="W277" s="24"/>
    </row>
    <row r="278" spans="1:23" ht="25" customHeight="1" thickTop="1" thickBot="1" x14ac:dyDescent="0.25">
      <c r="A278" s="27" t="s">
        <v>800</v>
      </c>
      <c r="B278" s="20" t="s">
        <v>304</v>
      </c>
      <c r="C278" s="28" t="str" cm="1">
        <f t="array" ref="C27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78" s="12">
        <v>45</v>
      </c>
      <c r="E278" s="13">
        <v>60</v>
      </c>
      <c r="F278" s="14">
        <v>40</v>
      </c>
      <c r="G278" s="15">
        <v>70</v>
      </c>
      <c r="H278" s="16">
        <v>50</v>
      </c>
      <c r="I278" s="17">
        <v>45</v>
      </c>
      <c r="J278" s="18">
        <f>SUM(BaseStatGenVI[[#This Row],[HP]:[Speed]])</f>
        <v>310</v>
      </c>
      <c r="K278" s="42">
        <f>AVERAGE(BaseStatGenVI[[#This Row],[HP]:[Speed]])</f>
        <v>51.666666666666664</v>
      </c>
      <c r="M278" s="25"/>
      <c r="N278" s="26"/>
      <c r="O278" s="22"/>
      <c r="P278" s="24"/>
      <c r="Q278" s="24"/>
      <c r="R278" s="24"/>
      <c r="S278" s="24"/>
      <c r="T278" s="24"/>
      <c r="U278" s="24"/>
      <c r="V278" s="24"/>
      <c r="W278" s="24"/>
    </row>
    <row r="279" spans="1:23" ht="25" customHeight="1" thickTop="1" thickBot="1" x14ac:dyDescent="0.25">
      <c r="A279" s="27" t="s">
        <v>801</v>
      </c>
      <c r="B279" s="20" t="s">
        <v>305</v>
      </c>
      <c r="C279" s="28" t="str" cm="1">
        <f t="array" ref="C27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79" s="12">
        <v>60</v>
      </c>
      <c r="E279" s="13">
        <v>85</v>
      </c>
      <c r="F279" s="14">
        <v>60</v>
      </c>
      <c r="G279" s="15">
        <v>85</v>
      </c>
      <c r="H279" s="16">
        <v>60</v>
      </c>
      <c r="I279" s="17">
        <v>55</v>
      </c>
      <c r="J279" s="18">
        <f>SUM(BaseStatGenVI[[#This Row],[HP]:[Speed]])</f>
        <v>405</v>
      </c>
      <c r="K279" s="42">
        <f>AVERAGE(BaseStatGenVI[[#This Row],[HP]:[Speed]])</f>
        <v>67.5</v>
      </c>
      <c r="M279" s="25"/>
      <c r="N279" s="26"/>
      <c r="O279" s="22"/>
      <c r="P279" s="24"/>
      <c r="Q279" s="24"/>
      <c r="R279" s="24"/>
      <c r="S279" s="24"/>
      <c r="T279" s="24"/>
      <c r="U279" s="24"/>
      <c r="V279" s="24"/>
      <c r="W279" s="24"/>
    </row>
    <row r="280" spans="1:23" ht="25" customHeight="1" thickTop="1" thickBot="1" x14ac:dyDescent="0.25">
      <c r="A280" s="27" t="s">
        <v>802</v>
      </c>
      <c r="B280" s="20" t="s">
        <v>306</v>
      </c>
      <c r="C280" s="28" t="str" cm="1">
        <f t="array" ref="C28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80" s="12">
        <v>80</v>
      </c>
      <c r="E280" s="13">
        <v>120</v>
      </c>
      <c r="F280" s="14">
        <v>70</v>
      </c>
      <c r="G280" s="15">
        <v>110</v>
      </c>
      <c r="H280" s="16">
        <v>70</v>
      </c>
      <c r="I280" s="17">
        <v>80</v>
      </c>
      <c r="J280" s="18">
        <f>SUM(BaseStatGenVI[[#This Row],[HP]:[Speed]])</f>
        <v>530</v>
      </c>
      <c r="K280" s="42">
        <f>AVERAGE(BaseStatGenVI[[#This Row],[HP]:[Speed]])</f>
        <v>88.333333333333329</v>
      </c>
      <c r="M280" s="25"/>
      <c r="N280" s="26"/>
      <c r="O280" s="22"/>
      <c r="P280" s="24"/>
      <c r="Q280" s="24"/>
      <c r="R280" s="24"/>
      <c r="S280" s="24"/>
      <c r="T280" s="24"/>
      <c r="U280" s="24"/>
      <c r="V280" s="24"/>
      <c r="W280" s="24"/>
    </row>
    <row r="281" spans="1:23" ht="25" customHeight="1" thickTop="1" thickBot="1" x14ac:dyDescent="0.25">
      <c r="A281" s="27" t="s">
        <v>802</v>
      </c>
      <c r="B281" s="20" t="s">
        <v>1538</v>
      </c>
      <c r="C281" s="28" t="str" cm="1">
        <f t="array" ref="C28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81" s="12">
        <v>80</v>
      </c>
      <c r="E281" s="13">
        <v>160</v>
      </c>
      <c r="F281" s="14">
        <v>80</v>
      </c>
      <c r="G281" s="15">
        <v>130</v>
      </c>
      <c r="H281" s="16">
        <v>80</v>
      </c>
      <c r="I281" s="17">
        <v>100</v>
      </c>
      <c r="J281" s="18">
        <f>SUM(BaseStatGenVI[[#This Row],[HP]:[Speed]])</f>
        <v>630</v>
      </c>
      <c r="K281" s="42">
        <f>AVERAGE(BaseStatGenVI[[#This Row],[HP]:[Speed]])</f>
        <v>105</v>
      </c>
      <c r="M281" s="25"/>
      <c r="N281" s="26"/>
      <c r="O281" s="22"/>
      <c r="P281" s="24"/>
      <c r="Q281" s="24"/>
      <c r="R281" s="24"/>
      <c r="S281" s="24"/>
      <c r="T281" s="24"/>
      <c r="U281" s="24"/>
      <c r="V281" s="24"/>
      <c r="W281" s="24"/>
    </row>
    <row r="282" spans="1:23" ht="25" customHeight="1" thickTop="1" thickBot="1" x14ac:dyDescent="0.25">
      <c r="A282" s="27" t="s">
        <v>803</v>
      </c>
      <c r="B282" s="20" t="s">
        <v>307</v>
      </c>
      <c r="C282" s="28" t="str" cm="1">
        <f t="array" ref="C28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82" s="12">
        <v>50</v>
      </c>
      <c r="E282" s="13">
        <v>70</v>
      </c>
      <c r="F282" s="14">
        <v>50</v>
      </c>
      <c r="G282" s="15">
        <v>50</v>
      </c>
      <c r="H282" s="16">
        <v>50</v>
      </c>
      <c r="I282" s="17">
        <v>40</v>
      </c>
      <c r="J282" s="18">
        <f>SUM(BaseStatGenVI[[#This Row],[HP]:[Speed]])</f>
        <v>310</v>
      </c>
      <c r="K282" s="42">
        <f>AVERAGE(BaseStatGenVI[[#This Row],[HP]:[Speed]])</f>
        <v>51.666666666666664</v>
      </c>
      <c r="M282" s="25"/>
      <c r="N282" s="26"/>
      <c r="O282" s="22"/>
      <c r="P282" s="24"/>
      <c r="Q282" s="24"/>
      <c r="R282" s="24"/>
      <c r="S282" s="24"/>
      <c r="T282" s="24"/>
      <c r="U282" s="24"/>
      <c r="V282" s="24"/>
      <c r="W282" s="24"/>
    </row>
    <row r="283" spans="1:23" ht="25" customHeight="1" thickTop="1" thickBot="1" x14ac:dyDescent="0.25">
      <c r="A283" s="27" t="s">
        <v>804</v>
      </c>
      <c r="B283" s="20" t="s">
        <v>308</v>
      </c>
      <c r="C283" s="28" t="str" cm="1">
        <f t="array" ref="C28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83" s="12">
        <v>70</v>
      </c>
      <c r="E283" s="13">
        <v>85</v>
      </c>
      <c r="F283" s="14">
        <v>70</v>
      </c>
      <c r="G283" s="15">
        <v>60</v>
      </c>
      <c r="H283" s="16">
        <v>70</v>
      </c>
      <c r="I283" s="17">
        <v>50</v>
      </c>
      <c r="J283" s="18">
        <f>SUM(BaseStatGenVI[[#This Row],[HP]:[Speed]])</f>
        <v>405</v>
      </c>
      <c r="K283" s="42">
        <f>AVERAGE(BaseStatGenVI[[#This Row],[HP]:[Speed]])</f>
        <v>67.5</v>
      </c>
      <c r="M283" s="25"/>
      <c r="N283" s="26"/>
      <c r="O283" s="22"/>
      <c r="P283" s="24"/>
      <c r="Q283" s="24"/>
      <c r="R283" s="24"/>
      <c r="S283" s="24"/>
      <c r="T283" s="24"/>
      <c r="U283" s="24"/>
      <c r="V283" s="24"/>
      <c r="W283" s="24"/>
    </row>
    <row r="284" spans="1:23" ht="25" customHeight="1" thickTop="1" thickBot="1" x14ac:dyDescent="0.25">
      <c r="A284" s="27" t="s">
        <v>805</v>
      </c>
      <c r="B284" s="20" t="s">
        <v>309</v>
      </c>
      <c r="C284" s="28" t="str" cm="1">
        <f t="array" ref="C28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84" s="12">
        <v>100</v>
      </c>
      <c r="E284" s="13">
        <v>110</v>
      </c>
      <c r="F284" s="14">
        <v>90</v>
      </c>
      <c r="G284" s="15">
        <v>85</v>
      </c>
      <c r="H284" s="16">
        <v>90</v>
      </c>
      <c r="I284" s="17">
        <v>60</v>
      </c>
      <c r="J284" s="18">
        <f>SUM(BaseStatGenVI[[#This Row],[HP]:[Speed]])</f>
        <v>535</v>
      </c>
      <c r="K284" s="42">
        <f>AVERAGE(BaseStatGenVI[[#This Row],[HP]:[Speed]])</f>
        <v>89.166666666666671</v>
      </c>
      <c r="M284" s="25"/>
      <c r="N284" s="26"/>
      <c r="O284" s="22"/>
      <c r="P284" s="24"/>
      <c r="Q284" s="24"/>
      <c r="R284" s="24"/>
      <c r="S284" s="24"/>
      <c r="T284" s="24"/>
      <c r="U284" s="24"/>
      <c r="V284" s="24"/>
      <c r="W284" s="24"/>
    </row>
    <row r="285" spans="1:23" ht="25" customHeight="1" thickTop="1" thickBot="1" x14ac:dyDescent="0.25">
      <c r="A285" s="27" t="s">
        <v>805</v>
      </c>
      <c r="B285" s="20" t="s">
        <v>1539</v>
      </c>
      <c r="C285" s="28" t="str" cm="1">
        <f t="array" ref="C28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85" s="12">
        <v>100</v>
      </c>
      <c r="E285" s="13">
        <v>150</v>
      </c>
      <c r="F285" s="14">
        <v>110</v>
      </c>
      <c r="G285" s="15">
        <v>95</v>
      </c>
      <c r="H285" s="16">
        <v>110</v>
      </c>
      <c r="I285" s="17">
        <v>70</v>
      </c>
      <c r="J285" s="18">
        <f>SUM(BaseStatGenVI[[#This Row],[HP]:[Speed]])</f>
        <v>635</v>
      </c>
      <c r="K285" s="42">
        <f>AVERAGE(BaseStatGenVI[[#This Row],[HP]:[Speed]])</f>
        <v>105.83333333333333</v>
      </c>
      <c r="M285" s="25"/>
      <c r="N285" s="26"/>
      <c r="O285" s="22"/>
      <c r="P285" s="24"/>
      <c r="Q285" s="24"/>
      <c r="R285" s="24"/>
      <c r="S285" s="24"/>
      <c r="T285" s="24"/>
      <c r="U285" s="24"/>
      <c r="V285" s="24"/>
      <c r="W285" s="24"/>
    </row>
    <row r="286" spans="1:23" ht="25" customHeight="1" thickTop="1" thickBot="1" x14ac:dyDescent="0.25">
      <c r="A286" s="27" t="s">
        <v>806</v>
      </c>
      <c r="B286" s="20" t="s">
        <v>47</v>
      </c>
      <c r="C286" s="28" t="str" cm="1">
        <f t="array" ref="C28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86" s="12">
        <v>35</v>
      </c>
      <c r="E286" s="13">
        <v>55</v>
      </c>
      <c r="F286" s="14">
        <v>35</v>
      </c>
      <c r="G286" s="15">
        <v>30</v>
      </c>
      <c r="H286" s="16">
        <v>30</v>
      </c>
      <c r="I286" s="17">
        <v>35</v>
      </c>
      <c r="J286" s="18">
        <f>SUM(BaseStatGenVI[[#This Row],[HP]:[Speed]])</f>
        <v>220</v>
      </c>
      <c r="K286" s="42">
        <f>AVERAGE(BaseStatGenVI[[#This Row],[HP]:[Speed]])</f>
        <v>36.666666666666664</v>
      </c>
      <c r="M286" s="25"/>
      <c r="N286" s="26"/>
      <c r="O286" s="22"/>
      <c r="P286" s="24"/>
      <c r="Q286" s="24"/>
      <c r="R286" s="24"/>
      <c r="S286" s="24"/>
      <c r="T286" s="24"/>
      <c r="U286" s="24"/>
      <c r="V286" s="24"/>
      <c r="W286" s="24"/>
    </row>
    <row r="287" spans="1:23" ht="25" customHeight="1" thickTop="1" thickBot="1" x14ac:dyDescent="0.25">
      <c r="A287" s="27" t="s">
        <v>807</v>
      </c>
      <c r="B287" s="20" t="s">
        <v>310</v>
      </c>
      <c r="C287" s="28" t="str" cm="1">
        <f t="array" ref="C28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87" s="12">
        <v>70</v>
      </c>
      <c r="E287" s="13">
        <v>90</v>
      </c>
      <c r="F287" s="14">
        <v>70</v>
      </c>
      <c r="G287" s="15">
        <v>60</v>
      </c>
      <c r="H287" s="16">
        <v>60</v>
      </c>
      <c r="I287" s="17">
        <v>70</v>
      </c>
      <c r="J287" s="18">
        <f>SUM(BaseStatGenVI[[#This Row],[HP]:[Speed]])</f>
        <v>420</v>
      </c>
      <c r="K287" s="42">
        <f>AVERAGE(BaseStatGenVI[[#This Row],[HP]:[Speed]])</f>
        <v>70</v>
      </c>
      <c r="M287" s="25"/>
      <c r="N287" s="26"/>
      <c r="O287" s="22"/>
      <c r="P287" s="24"/>
      <c r="Q287" s="24"/>
      <c r="R287" s="24"/>
      <c r="S287" s="24"/>
      <c r="T287" s="24"/>
      <c r="U287" s="24"/>
      <c r="V287" s="24"/>
      <c r="W287" s="24"/>
    </row>
    <row r="288" spans="1:23" ht="25" customHeight="1" thickTop="1" thickBot="1" x14ac:dyDescent="0.25">
      <c r="A288" s="27" t="s">
        <v>808</v>
      </c>
      <c r="B288" s="20" t="s">
        <v>311</v>
      </c>
      <c r="C288" s="28" t="str" cm="1">
        <f t="array" ref="C28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88" s="12">
        <v>38</v>
      </c>
      <c r="E288" s="13">
        <v>30</v>
      </c>
      <c r="F288" s="14">
        <v>41</v>
      </c>
      <c r="G288" s="15">
        <v>30</v>
      </c>
      <c r="H288" s="16">
        <v>41</v>
      </c>
      <c r="I288" s="17">
        <v>60</v>
      </c>
      <c r="J288" s="18">
        <f>SUM(BaseStatGenVI[[#This Row],[HP]:[Speed]])</f>
        <v>240</v>
      </c>
      <c r="K288" s="42">
        <f>AVERAGE(BaseStatGenVI[[#This Row],[HP]:[Speed]])</f>
        <v>40</v>
      </c>
      <c r="M288" s="25"/>
      <c r="N288" s="26"/>
      <c r="O288" s="22"/>
      <c r="P288" s="24"/>
      <c r="Q288" s="24"/>
      <c r="R288" s="24"/>
      <c r="S288" s="24"/>
      <c r="T288" s="24"/>
      <c r="U288" s="24"/>
      <c r="V288" s="24"/>
      <c r="W288" s="24"/>
    </row>
    <row r="289" spans="1:23" ht="25" customHeight="1" thickTop="1" thickBot="1" x14ac:dyDescent="0.25">
      <c r="A289" s="27" t="s">
        <v>809</v>
      </c>
      <c r="B289" s="20" t="s">
        <v>312</v>
      </c>
      <c r="C289" s="28" t="str" cm="1">
        <f t="array" ref="C28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89" s="12">
        <v>78</v>
      </c>
      <c r="E289" s="13">
        <v>70</v>
      </c>
      <c r="F289" s="14">
        <v>61</v>
      </c>
      <c r="G289" s="15">
        <v>50</v>
      </c>
      <c r="H289" s="16">
        <v>61</v>
      </c>
      <c r="I289" s="17">
        <v>100</v>
      </c>
      <c r="J289" s="18">
        <f>SUM(BaseStatGenVI[[#This Row],[HP]:[Speed]])</f>
        <v>420</v>
      </c>
      <c r="K289" s="42">
        <f>AVERAGE(BaseStatGenVI[[#This Row],[HP]:[Speed]])</f>
        <v>70</v>
      </c>
      <c r="M289" s="25"/>
      <c r="N289" s="26"/>
      <c r="O289" s="22"/>
      <c r="P289" s="24"/>
      <c r="Q289" s="24"/>
      <c r="R289" s="24"/>
      <c r="S289" s="24"/>
      <c r="T289" s="24"/>
      <c r="U289" s="24"/>
      <c r="V289" s="24"/>
      <c r="W289" s="24"/>
    </row>
    <row r="290" spans="1:23" ht="25" customHeight="1" thickTop="1" thickBot="1" x14ac:dyDescent="0.25">
      <c r="A290" s="27" t="s">
        <v>810</v>
      </c>
      <c r="B290" s="20" t="s">
        <v>313</v>
      </c>
      <c r="C290" s="28" t="str" cm="1">
        <f t="array" ref="C29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90" s="12">
        <v>45</v>
      </c>
      <c r="E290" s="13">
        <v>45</v>
      </c>
      <c r="F290" s="14">
        <v>35</v>
      </c>
      <c r="G290" s="15">
        <v>20</v>
      </c>
      <c r="H290" s="16">
        <v>30</v>
      </c>
      <c r="I290" s="17">
        <v>20</v>
      </c>
      <c r="J290" s="18">
        <f>SUM(BaseStatGenVI[[#This Row],[HP]:[Speed]])</f>
        <v>195</v>
      </c>
      <c r="K290" s="42">
        <f>AVERAGE(BaseStatGenVI[[#This Row],[HP]:[Speed]])</f>
        <v>32.5</v>
      </c>
      <c r="M290" s="25"/>
      <c r="N290" s="26"/>
      <c r="O290" s="22"/>
      <c r="P290" s="24"/>
      <c r="Q290" s="24"/>
      <c r="R290" s="24"/>
      <c r="S290" s="24"/>
      <c r="T290" s="24"/>
      <c r="U290" s="24"/>
      <c r="V290" s="24"/>
      <c r="W290" s="24"/>
    </row>
    <row r="291" spans="1:23" ht="25" customHeight="1" thickTop="1" thickBot="1" x14ac:dyDescent="0.25">
      <c r="A291" s="27" t="s">
        <v>811</v>
      </c>
      <c r="B291" s="20" t="s">
        <v>314</v>
      </c>
      <c r="C291" s="28" t="str" cm="1">
        <f t="array" ref="C29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91" s="12">
        <v>50</v>
      </c>
      <c r="E291" s="13">
        <v>35</v>
      </c>
      <c r="F291" s="14">
        <v>55</v>
      </c>
      <c r="G291" s="15">
        <v>25</v>
      </c>
      <c r="H291" s="16">
        <v>25</v>
      </c>
      <c r="I291" s="17">
        <v>15</v>
      </c>
      <c r="J291" s="18">
        <f>SUM(BaseStatGenVI[[#This Row],[HP]:[Speed]])</f>
        <v>205</v>
      </c>
      <c r="K291" s="42">
        <f>AVERAGE(BaseStatGenVI[[#This Row],[HP]:[Speed]])</f>
        <v>34.166666666666664</v>
      </c>
      <c r="M291" s="25"/>
      <c r="N291" s="26"/>
      <c r="O291" s="22"/>
      <c r="P291" s="24"/>
      <c r="Q291" s="24"/>
      <c r="R291" s="24"/>
      <c r="S291" s="24"/>
      <c r="T291" s="24"/>
      <c r="U291" s="24"/>
      <c r="V291" s="24"/>
      <c r="W291" s="24"/>
    </row>
    <row r="292" spans="1:23" ht="25" customHeight="1" thickTop="1" thickBot="1" x14ac:dyDescent="0.25">
      <c r="A292" s="27" t="s">
        <v>812</v>
      </c>
      <c r="B292" s="20" t="s">
        <v>315</v>
      </c>
      <c r="C292" s="28" t="str" cm="1">
        <f t="array" ref="C29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92" s="12">
        <v>60</v>
      </c>
      <c r="E292" s="13">
        <v>70</v>
      </c>
      <c r="F292" s="14">
        <v>50</v>
      </c>
      <c r="G292" s="15">
        <v>100</v>
      </c>
      <c r="H292" s="16">
        <v>50</v>
      </c>
      <c r="I292" s="17">
        <v>65</v>
      </c>
      <c r="J292" s="18">
        <f>SUM(BaseStatGenVI[[#This Row],[HP]:[Speed]])</f>
        <v>395</v>
      </c>
      <c r="K292" s="42">
        <f>AVERAGE(BaseStatGenVI[[#This Row],[HP]:[Speed]])</f>
        <v>65.833333333333329</v>
      </c>
      <c r="M292" s="25"/>
      <c r="N292" s="26"/>
      <c r="O292" s="22"/>
      <c r="P292" s="24"/>
      <c r="Q292" s="24"/>
      <c r="R292" s="24"/>
      <c r="S292" s="24"/>
      <c r="T292" s="24"/>
      <c r="U292" s="24"/>
      <c r="V292" s="24"/>
      <c r="W292" s="24"/>
    </row>
    <row r="293" spans="1:23" ht="25" customHeight="1" thickTop="1" thickBot="1" x14ac:dyDescent="0.25">
      <c r="A293" s="27" t="s">
        <v>813</v>
      </c>
      <c r="B293" s="20" t="s">
        <v>316</v>
      </c>
      <c r="C293" s="28" t="str" cm="1">
        <f t="array" ref="C29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93" s="12">
        <v>50</v>
      </c>
      <c r="E293" s="13">
        <v>35</v>
      </c>
      <c r="F293" s="14">
        <v>55</v>
      </c>
      <c r="G293" s="15">
        <v>25</v>
      </c>
      <c r="H293" s="16">
        <v>25</v>
      </c>
      <c r="I293" s="17">
        <v>15</v>
      </c>
      <c r="J293" s="18">
        <f>SUM(BaseStatGenVI[[#This Row],[HP]:[Speed]])</f>
        <v>205</v>
      </c>
      <c r="K293" s="42">
        <f>AVERAGE(BaseStatGenVI[[#This Row],[HP]:[Speed]])</f>
        <v>34.166666666666664</v>
      </c>
      <c r="M293" s="25"/>
      <c r="N293" s="26"/>
      <c r="O293" s="22"/>
      <c r="P293" s="24"/>
      <c r="Q293" s="24"/>
      <c r="R293" s="24"/>
      <c r="S293" s="24"/>
      <c r="T293" s="24"/>
      <c r="U293" s="24"/>
      <c r="V293" s="24"/>
      <c r="W293" s="24"/>
    </row>
    <row r="294" spans="1:23" ht="25" customHeight="1" thickTop="1" thickBot="1" x14ac:dyDescent="0.25">
      <c r="A294" s="27" t="s">
        <v>814</v>
      </c>
      <c r="B294" s="20" t="s">
        <v>317</v>
      </c>
      <c r="C294" s="28" t="str" cm="1">
        <f t="array" ref="C29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94" s="12">
        <v>60</v>
      </c>
      <c r="E294" s="13">
        <v>50</v>
      </c>
      <c r="F294" s="14">
        <v>70</v>
      </c>
      <c r="G294" s="15">
        <v>50</v>
      </c>
      <c r="H294" s="16">
        <v>90</v>
      </c>
      <c r="I294" s="17">
        <v>65</v>
      </c>
      <c r="J294" s="18">
        <f>SUM(BaseStatGenVI[[#This Row],[HP]:[Speed]])</f>
        <v>385</v>
      </c>
      <c r="K294" s="42">
        <f>AVERAGE(BaseStatGenVI[[#This Row],[HP]:[Speed]])</f>
        <v>64.166666666666671</v>
      </c>
      <c r="M294" s="25"/>
      <c r="N294" s="26"/>
      <c r="O294" s="22"/>
      <c r="P294" s="24"/>
      <c r="Q294" s="24"/>
      <c r="R294" s="24"/>
      <c r="S294" s="24"/>
      <c r="T294" s="24"/>
      <c r="U294" s="24"/>
      <c r="V294" s="24"/>
      <c r="W294" s="24"/>
    </row>
    <row r="295" spans="1:23" ht="25" customHeight="1" thickTop="1" thickBot="1" x14ac:dyDescent="0.25">
      <c r="A295" s="27" t="s">
        <v>815</v>
      </c>
      <c r="B295" s="20" t="s">
        <v>35</v>
      </c>
      <c r="C295" s="28" t="str" cm="1">
        <f t="array" ref="C29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95" s="12">
        <v>40</v>
      </c>
      <c r="E295" s="13">
        <v>30</v>
      </c>
      <c r="F295" s="14">
        <v>30</v>
      </c>
      <c r="G295" s="15">
        <v>40</v>
      </c>
      <c r="H295" s="16">
        <v>50</v>
      </c>
      <c r="I295" s="17">
        <v>30</v>
      </c>
      <c r="J295" s="18">
        <f>SUM(BaseStatGenVI[[#This Row],[HP]:[Speed]])</f>
        <v>220</v>
      </c>
      <c r="K295" s="42">
        <f>AVERAGE(BaseStatGenVI[[#This Row],[HP]:[Speed]])</f>
        <v>36.666666666666664</v>
      </c>
      <c r="M295" s="25"/>
      <c r="N295" s="26"/>
      <c r="O295" s="22"/>
      <c r="P295" s="24"/>
      <c r="Q295" s="24"/>
      <c r="R295" s="24"/>
      <c r="S295" s="24"/>
      <c r="T295" s="24"/>
      <c r="U295" s="24"/>
      <c r="V295" s="24"/>
      <c r="W295" s="24"/>
    </row>
    <row r="296" spans="1:23" ht="25" customHeight="1" thickTop="1" thickBot="1" x14ac:dyDescent="0.25">
      <c r="A296" s="27" t="s">
        <v>816</v>
      </c>
      <c r="B296" s="20" t="s">
        <v>37</v>
      </c>
      <c r="C296" s="28" t="str" cm="1">
        <f t="array" ref="C29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96" s="12">
        <v>60</v>
      </c>
      <c r="E296" s="13">
        <v>50</v>
      </c>
      <c r="F296" s="14">
        <v>50</v>
      </c>
      <c r="G296" s="15">
        <v>60</v>
      </c>
      <c r="H296" s="16">
        <v>70</v>
      </c>
      <c r="I296" s="17">
        <v>50</v>
      </c>
      <c r="J296" s="18">
        <f>SUM(BaseStatGenVI[[#This Row],[HP]:[Speed]])</f>
        <v>340</v>
      </c>
      <c r="K296" s="42">
        <f>AVERAGE(BaseStatGenVI[[#This Row],[HP]:[Speed]])</f>
        <v>56.666666666666664</v>
      </c>
      <c r="M296" s="25"/>
      <c r="N296" s="26"/>
      <c r="O296" s="22"/>
      <c r="P296" s="24"/>
      <c r="Q296" s="24"/>
      <c r="R296" s="24"/>
      <c r="S296" s="24"/>
      <c r="T296" s="24"/>
      <c r="U296" s="24"/>
      <c r="V296" s="24"/>
      <c r="W296" s="24"/>
    </row>
    <row r="297" spans="1:23" ht="25" customHeight="1" thickTop="1" thickBot="1" x14ac:dyDescent="0.25">
      <c r="A297" s="27" t="s">
        <v>817</v>
      </c>
      <c r="B297" s="20" t="s">
        <v>318</v>
      </c>
      <c r="C297" s="28" t="str" cm="1">
        <f t="array" ref="C29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97" s="12">
        <v>80</v>
      </c>
      <c r="E297" s="13">
        <v>70</v>
      </c>
      <c r="F297" s="14">
        <v>70</v>
      </c>
      <c r="G297" s="15">
        <v>90</v>
      </c>
      <c r="H297" s="16">
        <v>100</v>
      </c>
      <c r="I297" s="17">
        <v>70</v>
      </c>
      <c r="J297" s="18">
        <f>SUM(BaseStatGenVI[[#This Row],[HP]:[Speed]])</f>
        <v>480</v>
      </c>
      <c r="K297" s="42">
        <f>AVERAGE(BaseStatGenVI[[#This Row],[HP]:[Speed]])</f>
        <v>80</v>
      </c>
      <c r="M297" s="25"/>
      <c r="N297" s="26"/>
      <c r="O297" s="22"/>
      <c r="P297" s="24"/>
      <c r="Q297" s="24"/>
      <c r="R297" s="24"/>
      <c r="S297" s="24"/>
      <c r="T297" s="24"/>
      <c r="U297" s="24"/>
      <c r="V297" s="24"/>
      <c r="W297" s="24"/>
    </row>
    <row r="298" spans="1:23" ht="25" customHeight="1" thickTop="1" thickBot="1" x14ac:dyDescent="0.25">
      <c r="A298" s="27" t="s">
        <v>818</v>
      </c>
      <c r="B298" s="20" t="s">
        <v>319</v>
      </c>
      <c r="C298" s="28" t="str" cm="1">
        <f t="array" ref="C29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98" s="12">
        <v>40</v>
      </c>
      <c r="E298" s="13">
        <v>40</v>
      </c>
      <c r="F298" s="14">
        <v>50</v>
      </c>
      <c r="G298" s="15">
        <v>30</v>
      </c>
      <c r="H298" s="16">
        <v>30</v>
      </c>
      <c r="I298" s="17">
        <v>30</v>
      </c>
      <c r="J298" s="18">
        <f>SUM(BaseStatGenVI[[#This Row],[HP]:[Speed]])</f>
        <v>220</v>
      </c>
      <c r="K298" s="42">
        <f>AVERAGE(BaseStatGenVI[[#This Row],[HP]:[Speed]])</f>
        <v>36.666666666666664</v>
      </c>
      <c r="M298" s="25"/>
      <c r="N298" s="26"/>
      <c r="O298" s="22"/>
      <c r="P298" s="24"/>
      <c r="Q298" s="24"/>
      <c r="R298" s="24"/>
      <c r="S298" s="24"/>
      <c r="T298" s="24"/>
      <c r="U298" s="24"/>
      <c r="V298" s="24"/>
      <c r="W298" s="24"/>
    </row>
    <row r="299" spans="1:23" ht="25" customHeight="1" thickTop="1" thickBot="1" x14ac:dyDescent="0.25">
      <c r="A299" s="27" t="s">
        <v>819</v>
      </c>
      <c r="B299" s="20" t="s">
        <v>320</v>
      </c>
      <c r="C299" s="28" t="str" cm="1">
        <f t="array" ref="C29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299" s="12">
        <v>70</v>
      </c>
      <c r="E299" s="13">
        <v>70</v>
      </c>
      <c r="F299" s="14">
        <v>40</v>
      </c>
      <c r="G299" s="15">
        <v>60</v>
      </c>
      <c r="H299" s="16">
        <v>40</v>
      </c>
      <c r="I299" s="17">
        <v>60</v>
      </c>
      <c r="J299" s="18">
        <f>SUM(BaseStatGenVI[[#This Row],[HP]:[Speed]])</f>
        <v>340</v>
      </c>
      <c r="K299" s="42">
        <f>AVERAGE(BaseStatGenVI[[#This Row],[HP]:[Speed]])</f>
        <v>56.666666666666664</v>
      </c>
      <c r="M299" s="25"/>
      <c r="N299" s="26"/>
      <c r="O299" s="22"/>
      <c r="P299" s="24"/>
      <c r="Q299" s="24"/>
      <c r="R299" s="24"/>
      <c r="S299" s="24"/>
      <c r="T299" s="24"/>
      <c r="U299" s="24"/>
      <c r="V299" s="24"/>
      <c r="W299" s="24"/>
    </row>
    <row r="300" spans="1:23" ht="25" customHeight="1" thickTop="1" thickBot="1" x14ac:dyDescent="0.25">
      <c r="A300" s="27" t="s">
        <v>820</v>
      </c>
      <c r="B300" s="20" t="s">
        <v>321</v>
      </c>
      <c r="C300" s="28" t="str" cm="1">
        <f t="array" ref="C30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00" s="12">
        <v>90</v>
      </c>
      <c r="E300" s="13">
        <v>100</v>
      </c>
      <c r="F300" s="14">
        <v>60</v>
      </c>
      <c r="G300" s="15">
        <v>90</v>
      </c>
      <c r="H300" s="16">
        <v>60</v>
      </c>
      <c r="I300" s="17">
        <v>80</v>
      </c>
      <c r="J300" s="18">
        <f>SUM(BaseStatGenVI[[#This Row],[HP]:[Speed]])</f>
        <v>480</v>
      </c>
      <c r="K300" s="42">
        <f>AVERAGE(BaseStatGenVI[[#This Row],[HP]:[Speed]])</f>
        <v>80</v>
      </c>
      <c r="M300" s="25"/>
      <c r="N300" s="26"/>
      <c r="O300" s="22"/>
      <c r="P300" s="24"/>
      <c r="Q300" s="24"/>
      <c r="R300" s="24"/>
      <c r="S300" s="24"/>
      <c r="T300" s="24"/>
      <c r="U300" s="24"/>
      <c r="V300" s="24"/>
      <c r="W300" s="24"/>
    </row>
    <row r="301" spans="1:23" ht="25" customHeight="1" thickTop="1" thickBot="1" x14ac:dyDescent="0.25">
      <c r="A301" s="27" t="s">
        <v>821</v>
      </c>
      <c r="B301" s="20" t="s">
        <v>429</v>
      </c>
      <c r="C301" s="28" t="str" cm="1">
        <f t="array" ref="C30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01" s="12">
        <v>40</v>
      </c>
      <c r="E301" s="13">
        <v>55</v>
      </c>
      <c r="F301" s="14">
        <v>30</v>
      </c>
      <c r="G301" s="15">
        <v>30</v>
      </c>
      <c r="H301" s="16">
        <v>30</v>
      </c>
      <c r="I301" s="17">
        <v>85</v>
      </c>
      <c r="J301" s="18">
        <f>SUM(BaseStatGenVI[[#This Row],[HP]:[Speed]])</f>
        <v>270</v>
      </c>
      <c r="K301" s="42">
        <f>AVERAGE(BaseStatGenVI[[#This Row],[HP]:[Speed]])</f>
        <v>45</v>
      </c>
      <c r="M301" s="25"/>
      <c r="N301" s="26"/>
      <c r="O301" s="22"/>
      <c r="P301" s="24"/>
      <c r="Q301" s="24"/>
      <c r="R301" s="24"/>
      <c r="S301" s="24"/>
      <c r="T301" s="24"/>
      <c r="U301" s="24"/>
      <c r="V301" s="24"/>
      <c r="W301" s="24"/>
    </row>
    <row r="302" spans="1:23" ht="25" customHeight="1" thickTop="1" thickBot="1" x14ac:dyDescent="0.25">
      <c r="A302" s="27" t="s">
        <v>822</v>
      </c>
      <c r="B302" s="20" t="s">
        <v>323</v>
      </c>
      <c r="C302" s="28" t="str" cm="1">
        <f t="array" ref="C30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02" s="12">
        <v>60</v>
      </c>
      <c r="E302" s="13">
        <v>85</v>
      </c>
      <c r="F302" s="14">
        <v>60</v>
      </c>
      <c r="G302" s="15">
        <v>50</v>
      </c>
      <c r="H302" s="16">
        <v>50</v>
      </c>
      <c r="I302" s="17">
        <v>125</v>
      </c>
      <c r="J302" s="18">
        <f>SUM(BaseStatGenVI[[#This Row],[HP]:[Speed]])</f>
        <v>430</v>
      </c>
      <c r="K302" s="42">
        <f>AVERAGE(BaseStatGenVI[[#This Row],[HP]:[Speed]])</f>
        <v>71.666666666666671</v>
      </c>
      <c r="M302" s="25"/>
      <c r="N302" s="26"/>
      <c r="O302" s="22"/>
      <c r="P302" s="24"/>
      <c r="Q302" s="24"/>
      <c r="R302" s="24"/>
      <c r="S302" s="24"/>
      <c r="T302" s="24"/>
      <c r="U302" s="24"/>
      <c r="V302" s="24"/>
      <c r="W302" s="24"/>
    </row>
    <row r="303" spans="1:23" ht="25" customHeight="1" thickTop="1" thickBot="1" x14ac:dyDescent="0.25">
      <c r="A303" s="27" t="s">
        <v>823</v>
      </c>
      <c r="B303" s="20" t="s">
        <v>324</v>
      </c>
      <c r="C303" s="28" t="str" cm="1">
        <f t="array" ref="C30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03" s="12">
        <v>40</v>
      </c>
      <c r="E303" s="13">
        <v>30</v>
      </c>
      <c r="F303" s="14">
        <v>30</v>
      </c>
      <c r="G303" s="15">
        <v>55</v>
      </c>
      <c r="H303" s="16">
        <v>30</v>
      </c>
      <c r="I303" s="17">
        <v>85</v>
      </c>
      <c r="J303" s="18">
        <f>SUM(BaseStatGenVI[[#This Row],[HP]:[Speed]])</f>
        <v>270</v>
      </c>
      <c r="K303" s="42">
        <f>AVERAGE(BaseStatGenVI[[#This Row],[HP]:[Speed]])</f>
        <v>45</v>
      </c>
      <c r="M303" s="25"/>
      <c r="N303" s="26"/>
      <c r="O303" s="22"/>
      <c r="P303" s="24"/>
      <c r="Q303" s="24"/>
      <c r="R303" s="24"/>
      <c r="S303" s="24"/>
      <c r="T303" s="24"/>
      <c r="U303" s="24"/>
      <c r="V303" s="24"/>
      <c r="W303" s="24"/>
    </row>
    <row r="304" spans="1:23" ht="25" customHeight="1" thickTop="1" thickBot="1" x14ac:dyDescent="0.25">
      <c r="A304" s="27" t="s">
        <v>824</v>
      </c>
      <c r="B304" s="20" t="s">
        <v>325</v>
      </c>
      <c r="C304" s="28" t="str" cm="1">
        <f t="array" ref="C30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04" s="12">
        <v>60</v>
      </c>
      <c r="E304" s="13">
        <v>50</v>
      </c>
      <c r="F304" s="14">
        <v>100</v>
      </c>
      <c r="G304" s="15">
        <v>85</v>
      </c>
      <c r="H304" s="16">
        <v>70</v>
      </c>
      <c r="I304" s="17">
        <v>65</v>
      </c>
      <c r="J304" s="18">
        <f>SUM(BaseStatGenVI[[#This Row],[HP]:[Speed]])</f>
        <v>430</v>
      </c>
      <c r="K304" s="42">
        <f>AVERAGE(BaseStatGenVI[[#This Row],[HP]:[Speed]])</f>
        <v>71.666666666666671</v>
      </c>
      <c r="M304" s="25"/>
      <c r="N304" s="26"/>
      <c r="O304" s="22"/>
      <c r="P304" s="24"/>
      <c r="Q304" s="24"/>
      <c r="R304" s="24"/>
      <c r="S304" s="24"/>
      <c r="T304" s="24"/>
      <c r="U304" s="24"/>
      <c r="V304" s="24"/>
      <c r="W304" s="24"/>
    </row>
    <row r="305" spans="1:23" ht="25" customHeight="1" thickTop="1" thickBot="1" x14ac:dyDescent="0.25">
      <c r="A305" s="27" t="s">
        <v>825</v>
      </c>
      <c r="B305" s="20" t="s">
        <v>38</v>
      </c>
      <c r="C305" s="28" t="str" cm="1">
        <f t="array" ref="C30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05" s="12">
        <v>28</v>
      </c>
      <c r="E305" s="13">
        <v>25</v>
      </c>
      <c r="F305" s="14">
        <v>25</v>
      </c>
      <c r="G305" s="15">
        <v>45</v>
      </c>
      <c r="H305" s="16">
        <v>35</v>
      </c>
      <c r="I305" s="17">
        <v>40</v>
      </c>
      <c r="J305" s="18">
        <f>SUM(BaseStatGenVI[[#This Row],[HP]:[Speed]])</f>
        <v>198</v>
      </c>
      <c r="K305" s="42">
        <f>AVERAGE(BaseStatGenVI[[#This Row],[HP]:[Speed]])</f>
        <v>33</v>
      </c>
      <c r="M305" s="25"/>
      <c r="N305" s="26"/>
      <c r="O305" s="22"/>
      <c r="P305" s="24"/>
      <c r="Q305" s="24"/>
      <c r="R305" s="24"/>
      <c r="S305" s="24"/>
      <c r="T305" s="24"/>
      <c r="U305" s="24"/>
      <c r="V305" s="24"/>
      <c r="W305" s="24"/>
    </row>
    <row r="306" spans="1:23" ht="25" customHeight="1" thickTop="1" thickBot="1" x14ac:dyDescent="0.25">
      <c r="A306" s="27" t="s">
        <v>826</v>
      </c>
      <c r="B306" s="20" t="s">
        <v>39</v>
      </c>
      <c r="C306" s="28" t="str" cm="1">
        <f t="array" ref="C30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06" s="12">
        <v>38</v>
      </c>
      <c r="E306" s="13">
        <v>35</v>
      </c>
      <c r="F306" s="14">
        <v>35</v>
      </c>
      <c r="G306" s="15">
        <v>65</v>
      </c>
      <c r="H306" s="16">
        <v>55</v>
      </c>
      <c r="I306" s="17">
        <v>50</v>
      </c>
      <c r="J306" s="18">
        <f>SUM(BaseStatGenVI[[#This Row],[HP]:[Speed]])</f>
        <v>278</v>
      </c>
      <c r="K306" s="42">
        <f>AVERAGE(BaseStatGenVI[[#This Row],[HP]:[Speed]])</f>
        <v>46.333333333333336</v>
      </c>
      <c r="M306" s="25"/>
      <c r="N306" s="26"/>
      <c r="O306" s="22"/>
      <c r="P306" s="24"/>
      <c r="Q306" s="24"/>
      <c r="R306" s="24"/>
      <c r="S306" s="24"/>
      <c r="T306" s="24"/>
      <c r="U306" s="24"/>
      <c r="V306" s="24"/>
      <c r="W306" s="24"/>
    </row>
    <row r="307" spans="1:23" ht="25" customHeight="1" thickTop="1" thickBot="1" x14ac:dyDescent="0.25">
      <c r="A307" s="27" t="s">
        <v>827</v>
      </c>
      <c r="B307" s="20" t="s">
        <v>326</v>
      </c>
      <c r="C307" s="28" t="str" cm="1">
        <f t="array" ref="C30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07" s="12">
        <v>68</v>
      </c>
      <c r="E307" s="13">
        <v>65</v>
      </c>
      <c r="F307" s="14">
        <v>65</v>
      </c>
      <c r="G307" s="15">
        <v>125</v>
      </c>
      <c r="H307" s="16">
        <v>115</v>
      </c>
      <c r="I307" s="17">
        <v>80</v>
      </c>
      <c r="J307" s="18">
        <f>SUM(BaseStatGenVI[[#This Row],[HP]:[Speed]])</f>
        <v>518</v>
      </c>
      <c r="K307" s="42">
        <f>AVERAGE(BaseStatGenVI[[#This Row],[HP]:[Speed]])</f>
        <v>86.333333333333329</v>
      </c>
      <c r="M307" s="25"/>
      <c r="N307" s="26"/>
      <c r="O307" s="22"/>
      <c r="P307" s="24"/>
      <c r="Q307" s="24"/>
      <c r="R307" s="24"/>
      <c r="S307" s="24"/>
      <c r="T307" s="24"/>
      <c r="U307" s="24"/>
      <c r="V307" s="24"/>
      <c r="W307" s="24"/>
    </row>
    <row r="308" spans="1:23" ht="25" customHeight="1" thickTop="1" thickBot="1" x14ac:dyDescent="0.25">
      <c r="A308" s="27" t="s">
        <v>827</v>
      </c>
      <c r="B308" s="20" t="s">
        <v>1540</v>
      </c>
      <c r="C308" s="28" t="str" cm="1">
        <f t="array" ref="C30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08" s="12">
        <v>68</v>
      </c>
      <c r="E308" s="13">
        <v>85</v>
      </c>
      <c r="F308" s="14">
        <v>65</v>
      </c>
      <c r="G308" s="15">
        <v>165</v>
      </c>
      <c r="H308" s="16">
        <v>135</v>
      </c>
      <c r="I308" s="17">
        <v>100</v>
      </c>
      <c r="J308" s="18">
        <f>SUM(BaseStatGenVI[[#This Row],[HP]:[Speed]])</f>
        <v>618</v>
      </c>
      <c r="K308" s="42">
        <f>AVERAGE(BaseStatGenVI[[#This Row],[HP]:[Speed]])</f>
        <v>103</v>
      </c>
      <c r="M308" s="25"/>
      <c r="N308" s="26"/>
      <c r="O308" s="22"/>
      <c r="P308" s="24"/>
      <c r="Q308" s="24"/>
      <c r="R308" s="24"/>
      <c r="S308" s="24"/>
      <c r="T308" s="24"/>
      <c r="U308" s="24"/>
      <c r="V308" s="24"/>
      <c r="W308" s="24"/>
    </row>
    <row r="309" spans="1:23" ht="25" customHeight="1" thickTop="1" thickBot="1" x14ac:dyDescent="0.25">
      <c r="A309" s="27" t="s">
        <v>828</v>
      </c>
      <c r="B309" s="20" t="s">
        <v>327</v>
      </c>
      <c r="C309" s="28" t="str" cm="1">
        <f t="array" ref="C30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09" s="12">
        <v>40</v>
      </c>
      <c r="E309" s="13">
        <v>30</v>
      </c>
      <c r="F309" s="14">
        <v>32</v>
      </c>
      <c r="G309" s="15">
        <v>50</v>
      </c>
      <c r="H309" s="16">
        <v>52</v>
      </c>
      <c r="I309" s="17">
        <v>65</v>
      </c>
      <c r="J309" s="18">
        <f>SUM(BaseStatGenVI[[#This Row],[HP]:[Speed]])</f>
        <v>269</v>
      </c>
      <c r="K309" s="42">
        <f>AVERAGE(BaseStatGenVI[[#This Row],[HP]:[Speed]])</f>
        <v>44.833333333333336</v>
      </c>
      <c r="M309" s="25"/>
      <c r="N309" s="26"/>
      <c r="O309" s="22"/>
      <c r="P309" s="24"/>
      <c r="Q309" s="24"/>
      <c r="R309" s="24"/>
      <c r="S309" s="24"/>
      <c r="T309" s="24"/>
      <c r="U309" s="24"/>
      <c r="V309" s="24"/>
      <c r="W309" s="24"/>
    </row>
    <row r="310" spans="1:23" ht="25" customHeight="1" thickTop="1" thickBot="1" x14ac:dyDescent="0.25">
      <c r="A310" s="27" t="s">
        <v>829</v>
      </c>
      <c r="B310" s="20" t="s">
        <v>328</v>
      </c>
      <c r="C310" s="28" t="str" cm="1">
        <f t="array" ref="C31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10" s="12">
        <v>70</v>
      </c>
      <c r="E310" s="13">
        <v>60</v>
      </c>
      <c r="F310" s="14">
        <v>62</v>
      </c>
      <c r="G310" s="15">
        <v>80</v>
      </c>
      <c r="H310" s="16">
        <v>82</v>
      </c>
      <c r="I310" s="17">
        <v>60</v>
      </c>
      <c r="J310" s="18">
        <f>SUM(BaseStatGenVI[[#This Row],[HP]:[Speed]])</f>
        <v>414</v>
      </c>
      <c r="K310" s="42">
        <f>AVERAGE(BaseStatGenVI[[#This Row],[HP]:[Speed]])</f>
        <v>69</v>
      </c>
      <c r="M310" s="25"/>
      <c r="N310" s="26"/>
      <c r="O310" s="22"/>
      <c r="P310" s="24"/>
      <c r="Q310" s="24"/>
      <c r="R310" s="24"/>
      <c r="S310" s="24"/>
      <c r="T310" s="24"/>
      <c r="U310" s="24"/>
      <c r="V310" s="24"/>
      <c r="W310" s="24"/>
    </row>
    <row r="311" spans="1:23" ht="25" customHeight="1" thickTop="1" thickBot="1" x14ac:dyDescent="0.25">
      <c r="A311" s="27" t="s">
        <v>830</v>
      </c>
      <c r="B311" s="20" t="s">
        <v>329</v>
      </c>
      <c r="C311" s="28" t="str" cm="1">
        <f t="array" ref="C31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11" s="12">
        <v>60</v>
      </c>
      <c r="E311" s="13">
        <v>40</v>
      </c>
      <c r="F311" s="14">
        <v>60</v>
      </c>
      <c r="G311" s="15">
        <v>40</v>
      </c>
      <c r="H311" s="16">
        <v>60</v>
      </c>
      <c r="I311" s="17">
        <v>35</v>
      </c>
      <c r="J311" s="18">
        <f>SUM(BaseStatGenVI[[#This Row],[HP]:[Speed]])</f>
        <v>295</v>
      </c>
      <c r="K311" s="42">
        <f>AVERAGE(BaseStatGenVI[[#This Row],[HP]:[Speed]])</f>
        <v>49.166666666666664</v>
      </c>
      <c r="M311" s="25"/>
      <c r="N311" s="26"/>
      <c r="O311" s="22"/>
      <c r="P311" s="24"/>
      <c r="Q311" s="24"/>
      <c r="R311" s="24"/>
      <c r="S311" s="24"/>
      <c r="T311" s="24"/>
      <c r="U311" s="24"/>
      <c r="V311" s="24"/>
      <c r="W311" s="24"/>
    </row>
    <row r="312" spans="1:23" ht="25" customHeight="1" thickTop="1" thickBot="1" x14ac:dyDescent="0.25">
      <c r="A312" s="27" t="s">
        <v>831</v>
      </c>
      <c r="B312" s="20" t="s">
        <v>330</v>
      </c>
      <c r="C312" s="28" t="str" cm="1">
        <f t="array" ref="C31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12" s="12">
        <v>60</v>
      </c>
      <c r="E312" s="13">
        <v>130</v>
      </c>
      <c r="F312" s="14">
        <v>80</v>
      </c>
      <c r="G312" s="15">
        <v>60</v>
      </c>
      <c r="H312" s="16">
        <v>60</v>
      </c>
      <c r="I312" s="17">
        <v>70</v>
      </c>
      <c r="J312" s="18">
        <f>SUM(BaseStatGenVI[[#This Row],[HP]:[Speed]])</f>
        <v>460</v>
      </c>
      <c r="K312" s="42">
        <f>AVERAGE(BaseStatGenVI[[#This Row],[HP]:[Speed]])</f>
        <v>76.666666666666671</v>
      </c>
      <c r="M312" s="25"/>
      <c r="N312" s="26"/>
      <c r="O312" s="22"/>
      <c r="P312" s="24"/>
      <c r="Q312" s="24"/>
      <c r="R312" s="24"/>
      <c r="S312" s="24"/>
      <c r="T312" s="24"/>
      <c r="U312" s="24"/>
      <c r="V312" s="24"/>
      <c r="W312" s="24"/>
    </row>
    <row r="313" spans="1:23" ht="25" customHeight="1" thickTop="1" thickBot="1" x14ac:dyDescent="0.25">
      <c r="A313" s="27" t="s">
        <v>832</v>
      </c>
      <c r="B313" s="20" t="s">
        <v>331</v>
      </c>
      <c r="C313" s="28" t="str" cm="1">
        <f t="array" ref="C31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13" s="12">
        <v>60</v>
      </c>
      <c r="E313" s="13">
        <v>60</v>
      </c>
      <c r="F313" s="14">
        <v>60</v>
      </c>
      <c r="G313" s="15">
        <v>35</v>
      </c>
      <c r="H313" s="16">
        <v>35</v>
      </c>
      <c r="I313" s="17">
        <v>30</v>
      </c>
      <c r="J313" s="18">
        <f>SUM(BaseStatGenVI[[#This Row],[HP]:[Speed]])</f>
        <v>280</v>
      </c>
      <c r="K313" s="42">
        <f>AVERAGE(BaseStatGenVI[[#This Row],[HP]:[Speed]])</f>
        <v>46.666666666666664</v>
      </c>
      <c r="M313" s="25"/>
      <c r="N313" s="26"/>
      <c r="O313" s="22"/>
      <c r="P313" s="24"/>
      <c r="Q313" s="24"/>
      <c r="R313" s="24"/>
      <c r="S313" s="24"/>
      <c r="T313" s="24"/>
      <c r="U313" s="24"/>
      <c r="V313" s="24"/>
      <c r="W313" s="24"/>
    </row>
    <row r="314" spans="1:23" ht="25" customHeight="1" thickTop="1" thickBot="1" x14ac:dyDescent="0.25">
      <c r="A314" s="27" t="s">
        <v>833</v>
      </c>
      <c r="B314" s="20" t="s">
        <v>332</v>
      </c>
      <c r="C314" s="28" t="str" cm="1">
        <f t="array" ref="C31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14" s="12">
        <v>80</v>
      </c>
      <c r="E314" s="13">
        <v>80</v>
      </c>
      <c r="F314" s="14">
        <v>80</v>
      </c>
      <c r="G314" s="15">
        <v>55</v>
      </c>
      <c r="H314" s="16">
        <v>55</v>
      </c>
      <c r="I314" s="17">
        <v>90</v>
      </c>
      <c r="J314" s="18">
        <f>SUM(BaseStatGenVI[[#This Row],[HP]:[Speed]])</f>
        <v>440</v>
      </c>
      <c r="K314" s="42">
        <f>AVERAGE(BaseStatGenVI[[#This Row],[HP]:[Speed]])</f>
        <v>73.333333333333329</v>
      </c>
      <c r="M314" s="25"/>
      <c r="N314" s="26"/>
      <c r="O314" s="22"/>
      <c r="P314" s="24"/>
      <c r="Q314" s="24"/>
      <c r="R314" s="24"/>
      <c r="S314" s="24"/>
      <c r="T314" s="24"/>
      <c r="U314" s="24"/>
      <c r="V314" s="24"/>
      <c r="W314" s="24"/>
    </row>
    <row r="315" spans="1:23" ht="25" customHeight="1" thickTop="1" thickBot="1" x14ac:dyDescent="0.25">
      <c r="A315" s="27" t="s">
        <v>834</v>
      </c>
      <c r="B315" s="20" t="s">
        <v>333</v>
      </c>
      <c r="C315" s="28" t="str" cm="1">
        <f t="array" ref="C31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15" s="12">
        <v>150</v>
      </c>
      <c r="E315" s="13">
        <v>160</v>
      </c>
      <c r="F315" s="14">
        <v>100</v>
      </c>
      <c r="G315" s="15">
        <v>95</v>
      </c>
      <c r="H315" s="16">
        <v>65</v>
      </c>
      <c r="I315" s="17">
        <v>100</v>
      </c>
      <c r="J315" s="18">
        <f>SUM(BaseStatGenVI[[#This Row],[HP]:[Speed]])</f>
        <v>670</v>
      </c>
      <c r="K315" s="42">
        <f>AVERAGE(BaseStatGenVI[[#This Row],[HP]:[Speed]])</f>
        <v>111.66666666666667</v>
      </c>
      <c r="M315" s="25"/>
      <c r="N315" s="26"/>
      <c r="O315" s="22"/>
      <c r="P315" s="24"/>
      <c r="Q315" s="24"/>
      <c r="R315" s="24"/>
      <c r="S315" s="24"/>
      <c r="T315" s="24"/>
      <c r="U315" s="24"/>
      <c r="V315" s="24"/>
      <c r="W315" s="24"/>
    </row>
    <row r="316" spans="1:23" ht="25" customHeight="1" thickTop="1" thickBot="1" x14ac:dyDescent="0.25">
      <c r="A316" s="27" t="s">
        <v>835</v>
      </c>
      <c r="B316" s="20" t="s">
        <v>334</v>
      </c>
      <c r="C316" s="28" t="str" cm="1">
        <f t="array" ref="C31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16" s="12">
        <v>31</v>
      </c>
      <c r="E316" s="13">
        <v>45</v>
      </c>
      <c r="F316" s="14">
        <v>90</v>
      </c>
      <c r="G316" s="15">
        <v>30</v>
      </c>
      <c r="H316" s="16">
        <v>30</v>
      </c>
      <c r="I316" s="17">
        <v>40</v>
      </c>
      <c r="J316" s="18">
        <f>SUM(BaseStatGenVI[[#This Row],[HP]:[Speed]])</f>
        <v>266</v>
      </c>
      <c r="K316" s="42">
        <f>AVERAGE(BaseStatGenVI[[#This Row],[HP]:[Speed]])</f>
        <v>44.333333333333336</v>
      </c>
      <c r="M316" s="25"/>
      <c r="N316" s="26"/>
      <c r="O316" s="22"/>
      <c r="P316" s="24"/>
      <c r="Q316" s="24"/>
      <c r="R316" s="24"/>
      <c r="S316" s="24"/>
      <c r="T316" s="24"/>
      <c r="U316" s="24"/>
      <c r="V316" s="24"/>
      <c r="W316" s="24"/>
    </row>
    <row r="317" spans="1:23" ht="25" customHeight="1" thickTop="1" thickBot="1" x14ac:dyDescent="0.25">
      <c r="A317" s="27" t="s">
        <v>836</v>
      </c>
      <c r="B317" s="20" t="s">
        <v>335</v>
      </c>
      <c r="C317" s="28" t="str" cm="1">
        <f t="array" ref="C31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17" s="12">
        <v>61</v>
      </c>
      <c r="E317" s="13">
        <v>90</v>
      </c>
      <c r="F317" s="14">
        <v>45</v>
      </c>
      <c r="G317" s="15">
        <v>50</v>
      </c>
      <c r="H317" s="16">
        <v>50</v>
      </c>
      <c r="I317" s="17">
        <v>160</v>
      </c>
      <c r="J317" s="18">
        <f>SUM(BaseStatGenVI[[#This Row],[HP]:[Speed]])</f>
        <v>456</v>
      </c>
      <c r="K317" s="42">
        <f>AVERAGE(BaseStatGenVI[[#This Row],[HP]:[Speed]])</f>
        <v>76</v>
      </c>
      <c r="M317" s="25"/>
      <c r="N317" s="26"/>
      <c r="O317" s="22"/>
      <c r="P317" s="24"/>
      <c r="Q317" s="24"/>
      <c r="R317" s="24"/>
      <c r="S317" s="24"/>
      <c r="T317" s="24"/>
      <c r="U317" s="24"/>
      <c r="V317" s="24"/>
      <c r="W317" s="24"/>
    </row>
    <row r="318" spans="1:23" ht="25" customHeight="1" thickTop="1" thickBot="1" x14ac:dyDescent="0.25">
      <c r="A318" s="27" t="s">
        <v>837</v>
      </c>
      <c r="B318" s="20" t="s">
        <v>336</v>
      </c>
      <c r="C318" s="28" t="str" cm="1">
        <f t="array" ref="C31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18" s="12">
        <v>1</v>
      </c>
      <c r="E318" s="13">
        <v>90</v>
      </c>
      <c r="F318" s="14">
        <v>45</v>
      </c>
      <c r="G318" s="15">
        <v>30</v>
      </c>
      <c r="H318" s="16">
        <v>30</v>
      </c>
      <c r="I318" s="17">
        <v>40</v>
      </c>
      <c r="J318" s="18">
        <f>SUM(BaseStatGenVI[[#This Row],[HP]:[Speed]])</f>
        <v>236</v>
      </c>
      <c r="K318" s="42">
        <f>AVERAGE(BaseStatGenVI[[#This Row],[HP]:[Speed]])</f>
        <v>39.333333333333336</v>
      </c>
      <c r="M318" s="25"/>
      <c r="N318" s="26"/>
      <c r="O318" s="22"/>
      <c r="P318" s="24"/>
      <c r="Q318" s="24"/>
      <c r="R318" s="24"/>
      <c r="S318" s="24"/>
      <c r="T318" s="24"/>
      <c r="U318" s="24"/>
      <c r="V318" s="24"/>
      <c r="W318" s="24"/>
    </row>
    <row r="319" spans="1:23" ht="25" customHeight="1" thickTop="1" thickBot="1" x14ac:dyDescent="0.25">
      <c r="A319" s="27" t="s">
        <v>838</v>
      </c>
      <c r="B319" s="20" t="s">
        <v>337</v>
      </c>
      <c r="C319" s="28" t="str" cm="1">
        <f t="array" ref="C31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19" s="12">
        <v>64</v>
      </c>
      <c r="E319" s="13">
        <v>51</v>
      </c>
      <c r="F319" s="14">
        <v>23</v>
      </c>
      <c r="G319" s="15">
        <v>51</v>
      </c>
      <c r="H319" s="16">
        <v>23</v>
      </c>
      <c r="I319" s="17">
        <v>28</v>
      </c>
      <c r="J319" s="18">
        <f>SUM(BaseStatGenVI[[#This Row],[HP]:[Speed]])</f>
        <v>240</v>
      </c>
      <c r="K319" s="42">
        <f>AVERAGE(BaseStatGenVI[[#This Row],[HP]:[Speed]])</f>
        <v>40</v>
      </c>
      <c r="M319" s="25"/>
      <c r="N319" s="26"/>
      <c r="O319" s="22"/>
      <c r="P319" s="24"/>
      <c r="Q319" s="24"/>
      <c r="R319" s="24"/>
      <c r="S319" s="24"/>
      <c r="T319" s="24"/>
      <c r="U319" s="24"/>
      <c r="V319" s="24"/>
      <c r="W319" s="24"/>
    </row>
    <row r="320" spans="1:23" ht="25" customHeight="1" thickTop="1" thickBot="1" x14ac:dyDescent="0.25">
      <c r="A320" s="27" t="s">
        <v>839</v>
      </c>
      <c r="B320" s="20" t="s">
        <v>338</v>
      </c>
      <c r="C320" s="28" t="str" cm="1">
        <f t="array" ref="C32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20" s="12">
        <v>84</v>
      </c>
      <c r="E320" s="13">
        <v>71</v>
      </c>
      <c r="F320" s="14">
        <v>43</v>
      </c>
      <c r="G320" s="15">
        <v>71</v>
      </c>
      <c r="H320" s="16">
        <v>43</v>
      </c>
      <c r="I320" s="17">
        <v>48</v>
      </c>
      <c r="J320" s="18">
        <f>SUM(BaseStatGenVI[[#This Row],[HP]:[Speed]])</f>
        <v>360</v>
      </c>
      <c r="K320" s="42">
        <f>AVERAGE(BaseStatGenVI[[#This Row],[HP]:[Speed]])</f>
        <v>60</v>
      </c>
      <c r="M320" s="25"/>
      <c r="N320" s="26"/>
      <c r="O320" s="22"/>
      <c r="P320" s="24"/>
      <c r="Q320" s="24"/>
      <c r="R320" s="24"/>
      <c r="S320" s="24"/>
      <c r="T320" s="24"/>
      <c r="U320" s="24"/>
      <c r="V320" s="24"/>
      <c r="W320" s="24"/>
    </row>
    <row r="321" spans="1:23" ht="25" customHeight="1" thickTop="1" thickBot="1" x14ac:dyDescent="0.25">
      <c r="A321" s="27" t="s">
        <v>840</v>
      </c>
      <c r="B321" s="20" t="s">
        <v>339</v>
      </c>
      <c r="C321" s="28" t="str" cm="1">
        <f t="array" ref="C32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21" s="12">
        <v>104</v>
      </c>
      <c r="E321" s="13">
        <v>91</v>
      </c>
      <c r="F321" s="14">
        <v>63</v>
      </c>
      <c r="G321" s="15">
        <v>91</v>
      </c>
      <c r="H321" s="16">
        <v>73</v>
      </c>
      <c r="I321" s="17">
        <v>68</v>
      </c>
      <c r="J321" s="18">
        <f>SUM(BaseStatGenVI[[#This Row],[HP]:[Speed]])</f>
        <v>490</v>
      </c>
      <c r="K321" s="42">
        <f>AVERAGE(BaseStatGenVI[[#This Row],[HP]:[Speed]])</f>
        <v>81.666666666666671</v>
      </c>
      <c r="M321" s="25"/>
      <c r="N321" s="26"/>
      <c r="O321" s="22"/>
      <c r="P321" s="24"/>
      <c r="Q321" s="24"/>
      <c r="R321" s="24"/>
      <c r="S321" s="24"/>
      <c r="T321" s="24"/>
      <c r="U321" s="24"/>
      <c r="V321" s="24"/>
      <c r="W321" s="24"/>
    </row>
    <row r="322" spans="1:23" ht="25" customHeight="1" thickTop="1" thickBot="1" x14ac:dyDescent="0.25">
      <c r="A322" s="27" t="s">
        <v>841</v>
      </c>
      <c r="B322" s="20" t="s">
        <v>340</v>
      </c>
      <c r="C322" s="28" t="str" cm="1">
        <f t="array" ref="C32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22" s="12">
        <v>72</v>
      </c>
      <c r="E322" s="13">
        <v>60</v>
      </c>
      <c r="F322" s="14">
        <v>30</v>
      </c>
      <c r="G322" s="15">
        <v>20</v>
      </c>
      <c r="H322" s="16">
        <v>30</v>
      </c>
      <c r="I322" s="17">
        <v>25</v>
      </c>
      <c r="J322" s="18">
        <f>SUM(BaseStatGenVI[[#This Row],[HP]:[Speed]])</f>
        <v>237</v>
      </c>
      <c r="K322" s="42">
        <f>AVERAGE(BaseStatGenVI[[#This Row],[HP]:[Speed]])</f>
        <v>39.5</v>
      </c>
      <c r="M322" s="25"/>
      <c r="N322" s="26"/>
      <c r="O322" s="22"/>
      <c r="P322" s="24"/>
      <c r="Q322" s="24"/>
      <c r="R322" s="24"/>
      <c r="S322" s="24"/>
      <c r="T322" s="24"/>
      <c r="U322" s="24"/>
      <c r="V322" s="24"/>
      <c r="W322" s="24"/>
    </row>
    <row r="323" spans="1:23" ht="25" customHeight="1" thickTop="1" thickBot="1" x14ac:dyDescent="0.25">
      <c r="A323" s="27" t="s">
        <v>842</v>
      </c>
      <c r="B323" s="20" t="s">
        <v>341</v>
      </c>
      <c r="C323" s="28" t="str" cm="1">
        <f t="array" ref="C32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23" s="12">
        <v>144</v>
      </c>
      <c r="E323" s="13">
        <v>120</v>
      </c>
      <c r="F323" s="14">
        <v>60</v>
      </c>
      <c r="G323" s="15">
        <v>40</v>
      </c>
      <c r="H323" s="16">
        <v>60</v>
      </c>
      <c r="I323" s="17">
        <v>50</v>
      </c>
      <c r="J323" s="18">
        <f>SUM(BaseStatGenVI[[#This Row],[HP]:[Speed]])</f>
        <v>474</v>
      </c>
      <c r="K323" s="42">
        <f>AVERAGE(BaseStatGenVI[[#This Row],[HP]:[Speed]])</f>
        <v>79</v>
      </c>
      <c r="M323" s="25"/>
      <c r="N323" s="26"/>
      <c r="O323" s="22"/>
      <c r="P323" s="24"/>
      <c r="Q323" s="24"/>
      <c r="R323" s="24"/>
      <c r="S323" s="24"/>
      <c r="T323" s="24"/>
      <c r="U323" s="24"/>
      <c r="V323" s="24"/>
      <c r="W323" s="24"/>
    </row>
    <row r="324" spans="1:23" ht="25" customHeight="1" thickTop="1" thickBot="1" x14ac:dyDescent="0.25">
      <c r="A324" s="27" t="s">
        <v>843</v>
      </c>
      <c r="B324" s="20" t="s">
        <v>342</v>
      </c>
      <c r="C324" s="28" t="str" cm="1">
        <f t="array" ref="C32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24" s="12">
        <v>50</v>
      </c>
      <c r="E324" s="13">
        <v>20</v>
      </c>
      <c r="F324" s="14">
        <v>40</v>
      </c>
      <c r="G324" s="15">
        <v>20</v>
      </c>
      <c r="H324" s="16">
        <v>40</v>
      </c>
      <c r="I324" s="17">
        <v>20</v>
      </c>
      <c r="J324" s="18">
        <f>SUM(BaseStatGenVI[[#This Row],[HP]:[Speed]])</f>
        <v>190</v>
      </c>
      <c r="K324" s="42">
        <f>AVERAGE(BaseStatGenVI[[#This Row],[HP]:[Speed]])</f>
        <v>31.666666666666668</v>
      </c>
      <c r="M324" s="25"/>
      <c r="N324" s="26"/>
      <c r="O324" s="22"/>
      <c r="P324" s="24"/>
      <c r="Q324" s="24"/>
      <c r="R324" s="24"/>
      <c r="S324" s="24"/>
      <c r="T324" s="24"/>
      <c r="U324" s="24"/>
      <c r="V324" s="24"/>
      <c r="W324" s="24"/>
    </row>
    <row r="325" spans="1:23" ht="25" customHeight="1" thickTop="1" thickBot="1" x14ac:dyDescent="0.25">
      <c r="A325" s="27" t="s">
        <v>844</v>
      </c>
      <c r="B325" s="20" t="s">
        <v>343</v>
      </c>
      <c r="C325" s="28" t="str" cm="1">
        <f t="array" ref="C32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25" s="12">
        <v>30</v>
      </c>
      <c r="E325" s="13">
        <v>45</v>
      </c>
      <c r="F325" s="14">
        <v>135</v>
      </c>
      <c r="G325" s="15">
        <v>45</v>
      </c>
      <c r="H325" s="16">
        <v>90</v>
      </c>
      <c r="I325" s="17">
        <v>30</v>
      </c>
      <c r="J325" s="18">
        <f>SUM(BaseStatGenVI[[#This Row],[HP]:[Speed]])</f>
        <v>375</v>
      </c>
      <c r="K325" s="42">
        <f>AVERAGE(BaseStatGenVI[[#This Row],[HP]:[Speed]])</f>
        <v>62.5</v>
      </c>
      <c r="M325" s="25"/>
      <c r="N325" s="26"/>
      <c r="O325" s="22"/>
      <c r="P325" s="24"/>
      <c r="Q325" s="24"/>
      <c r="R325" s="24"/>
      <c r="S325" s="24"/>
      <c r="T325" s="24"/>
      <c r="U325" s="24"/>
      <c r="V325" s="24"/>
      <c r="W325" s="24"/>
    </row>
    <row r="326" spans="1:23" ht="25" customHeight="1" thickTop="1" thickBot="1" x14ac:dyDescent="0.25">
      <c r="A326" s="27" t="s">
        <v>845</v>
      </c>
      <c r="B326" s="20" t="s">
        <v>344</v>
      </c>
      <c r="C326" s="28" t="str" cm="1">
        <f t="array" ref="C32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26" s="12">
        <v>50</v>
      </c>
      <c r="E326" s="13">
        <v>45</v>
      </c>
      <c r="F326" s="14">
        <v>45</v>
      </c>
      <c r="G326" s="15">
        <v>35</v>
      </c>
      <c r="H326" s="16">
        <v>35</v>
      </c>
      <c r="I326" s="17">
        <v>50</v>
      </c>
      <c r="J326" s="18">
        <f>SUM(BaseStatGenVI[[#This Row],[HP]:[Speed]])</f>
        <v>260</v>
      </c>
      <c r="K326" s="42">
        <f>AVERAGE(BaseStatGenVI[[#This Row],[HP]:[Speed]])</f>
        <v>43.333333333333336</v>
      </c>
      <c r="M326" s="25"/>
      <c r="N326" s="26"/>
      <c r="O326" s="22"/>
      <c r="P326" s="24"/>
      <c r="Q326" s="24"/>
      <c r="R326" s="24"/>
      <c r="S326" s="24"/>
      <c r="T326" s="24"/>
      <c r="U326" s="24"/>
      <c r="V326" s="24"/>
      <c r="W326" s="24"/>
    </row>
    <row r="327" spans="1:23" ht="25" customHeight="1" thickTop="1" thickBot="1" x14ac:dyDescent="0.25">
      <c r="A327" s="27" t="s">
        <v>846</v>
      </c>
      <c r="B327" s="20" t="s">
        <v>345</v>
      </c>
      <c r="C327" s="28" t="str" cm="1">
        <f t="array" ref="C32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27" s="12">
        <v>70</v>
      </c>
      <c r="E327" s="13">
        <v>65</v>
      </c>
      <c r="F327" s="14">
        <v>65</v>
      </c>
      <c r="G327" s="15">
        <v>55</v>
      </c>
      <c r="H327" s="16">
        <v>55</v>
      </c>
      <c r="I327" s="17">
        <v>70</v>
      </c>
      <c r="J327" s="18">
        <f>SUM(BaseStatGenVI[[#This Row],[HP]:[Speed]])</f>
        <v>380</v>
      </c>
      <c r="K327" s="42">
        <f>AVERAGE(BaseStatGenVI[[#This Row],[HP]:[Speed]])</f>
        <v>63.333333333333336</v>
      </c>
      <c r="M327" s="25"/>
      <c r="N327" s="26"/>
      <c r="O327" s="22"/>
      <c r="P327" s="24"/>
      <c r="Q327" s="24"/>
      <c r="R327" s="24"/>
      <c r="S327" s="24"/>
      <c r="T327" s="24"/>
      <c r="U327" s="24"/>
      <c r="V327" s="24"/>
      <c r="W327" s="24"/>
    </row>
    <row r="328" spans="1:23" ht="25" customHeight="1" thickTop="1" thickBot="1" x14ac:dyDescent="0.25">
      <c r="A328" s="27" t="s">
        <v>847</v>
      </c>
      <c r="B328" s="20" t="s">
        <v>346</v>
      </c>
      <c r="C328" s="28" t="str" cm="1">
        <f t="array" ref="C32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28" s="12">
        <v>50</v>
      </c>
      <c r="E328" s="13">
        <v>75</v>
      </c>
      <c r="F328" s="14">
        <v>75</v>
      </c>
      <c r="G328" s="15">
        <v>65</v>
      </c>
      <c r="H328" s="16">
        <v>65</v>
      </c>
      <c r="I328" s="17">
        <v>50</v>
      </c>
      <c r="J328" s="18">
        <f>SUM(BaseStatGenVI[[#This Row],[HP]:[Speed]])</f>
        <v>380</v>
      </c>
      <c r="K328" s="42">
        <f>AVERAGE(BaseStatGenVI[[#This Row],[HP]:[Speed]])</f>
        <v>63.333333333333336</v>
      </c>
      <c r="M328" s="25"/>
      <c r="N328" s="26"/>
      <c r="O328" s="22"/>
      <c r="P328" s="24"/>
      <c r="Q328" s="24"/>
      <c r="R328" s="24"/>
      <c r="S328" s="24"/>
      <c r="T328" s="24"/>
      <c r="U328" s="24"/>
      <c r="V328" s="24"/>
      <c r="W328" s="24"/>
    </row>
    <row r="329" spans="1:23" ht="25" customHeight="1" thickTop="1" thickBot="1" x14ac:dyDescent="0.25">
      <c r="A329" s="27" t="s">
        <v>847</v>
      </c>
      <c r="B329" s="20" t="s">
        <v>1541</v>
      </c>
      <c r="C329" s="28" t="str" cm="1">
        <f t="array" ref="C32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29" s="12">
        <v>50</v>
      </c>
      <c r="E329" s="13">
        <v>85</v>
      </c>
      <c r="F329" s="14">
        <v>125</v>
      </c>
      <c r="G329" s="15">
        <v>85</v>
      </c>
      <c r="H329" s="16">
        <v>115</v>
      </c>
      <c r="I329" s="17">
        <v>20</v>
      </c>
      <c r="J329" s="18">
        <f>SUM(BaseStatGenVI[[#This Row],[HP]:[Speed]])</f>
        <v>480</v>
      </c>
      <c r="K329" s="42">
        <f>AVERAGE(BaseStatGenVI[[#This Row],[HP]:[Speed]])</f>
        <v>80</v>
      </c>
      <c r="M329" s="25"/>
      <c r="N329" s="26"/>
      <c r="O329" s="22"/>
      <c r="P329" s="24"/>
      <c r="Q329" s="24"/>
      <c r="R329" s="24"/>
      <c r="S329" s="24"/>
      <c r="T329" s="24"/>
      <c r="U329" s="24"/>
      <c r="V329" s="24"/>
      <c r="W329" s="24"/>
    </row>
    <row r="330" spans="1:23" ht="25" customHeight="1" thickTop="1" thickBot="1" x14ac:dyDescent="0.25">
      <c r="A330" s="27" t="s">
        <v>848</v>
      </c>
      <c r="B330" s="20" t="s">
        <v>347</v>
      </c>
      <c r="C330" s="28" t="str" cm="1">
        <f t="array" ref="C33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30" s="12">
        <v>50</v>
      </c>
      <c r="E330" s="13">
        <v>85</v>
      </c>
      <c r="F330" s="14">
        <v>85</v>
      </c>
      <c r="G330" s="15">
        <v>55</v>
      </c>
      <c r="H330" s="16">
        <v>55</v>
      </c>
      <c r="I330" s="17">
        <v>50</v>
      </c>
      <c r="J330" s="18">
        <f>SUM(BaseStatGenVI[[#This Row],[HP]:[Speed]])</f>
        <v>380</v>
      </c>
      <c r="K330" s="42">
        <f>AVERAGE(BaseStatGenVI[[#This Row],[HP]:[Speed]])</f>
        <v>63.333333333333336</v>
      </c>
      <c r="M330" s="25"/>
      <c r="N330" s="26"/>
      <c r="O330" s="22"/>
      <c r="P330" s="24"/>
      <c r="Q330" s="24"/>
      <c r="R330" s="24"/>
      <c r="S330" s="24"/>
      <c r="T330" s="24"/>
      <c r="U330" s="24"/>
      <c r="V330" s="24"/>
      <c r="W330" s="24"/>
    </row>
    <row r="331" spans="1:23" ht="25" customHeight="1" thickTop="1" thickBot="1" x14ac:dyDescent="0.25">
      <c r="A331" s="27" t="s">
        <v>848</v>
      </c>
      <c r="B331" s="20" t="s">
        <v>1542</v>
      </c>
      <c r="C331" s="28" t="str" cm="1">
        <f t="array" ref="C33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31" s="12">
        <v>50</v>
      </c>
      <c r="E331" s="13">
        <v>105</v>
      </c>
      <c r="F331" s="14">
        <v>125</v>
      </c>
      <c r="G331" s="15">
        <v>55</v>
      </c>
      <c r="H331" s="16">
        <v>95</v>
      </c>
      <c r="I331" s="17">
        <v>50</v>
      </c>
      <c r="J331" s="18">
        <f>SUM(BaseStatGenVI[[#This Row],[HP]:[Speed]])</f>
        <v>480</v>
      </c>
      <c r="K331" s="42">
        <f>AVERAGE(BaseStatGenVI[[#This Row],[HP]:[Speed]])</f>
        <v>80</v>
      </c>
      <c r="M331" s="25"/>
      <c r="N331" s="26"/>
      <c r="O331" s="22"/>
      <c r="P331" s="24"/>
      <c r="Q331" s="24"/>
      <c r="R331" s="24"/>
      <c r="S331" s="24"/>
      <c r="T331" s="24"/>
      <c r="U331" s="24"/>
      <c r="V331" s="24"/>
      <c r="W331" s="24"/>
    </row>
    <row r="332" spans="1:23" ht="25" customHeight="1" thickTop="1" thickBot="1" x14ac:dyDescent="0.25">
      <c r="A332" s="27" t="s">
        <v>849</v>
      </c>
      <c r="B332" s="20" t="s">
        <v>348</v>
      </c>
      <c r="C332" s="28" t="str" cm="1">
        <f t="array" ref="C33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32" s="12">
        <v>50</v>
      </c>
      <c r="E332" s="13">
        <v>70</v>
      </c>
      <c r="F332" s="14">
        <v>100</v>
      </c>
      <c r="G332" s="15">
        <v>40</v>
      </c>
      <c r="H332" s="16">
        <v>40</v>
      </c>
      <c r="I332" s="17">
        <v>30</v>
      </c>
      <c r="J332" s="18">
        <f>SUM(BaseStatGenVI[[#This Row],[HP]:[Speed]])</f>
        <v>330</v>
      </c>
      <c r="K332" s="42">
        <f>AVERAGE(BaseStatGenVI[[#This Row],[HP]:[Speed]])</f>
        <v>55</v>
      </c>
      <c r="M332" s="25"/>
      <c r="N332" s="26"/>
      <c r="O332" s="22"/>
      <c r="P332" s="24"/>
      <c r="Q332" s="24"/>
      <c r="R332" s="24"/>
      <c r="S332" s="24"/>
      <c r="T332" s="24"/>
      <c r="U332" s="24"/>
      <c r="V332" s="24"/>
      <c r="W332" s="24"/>
    </row>
    <row r="333" spans="1:23" ht="25" customHeight="1" thickTop="1" thickBot="1" x14ac:dyDescent="0.25">
      <c r="A333" s="27" t="s">
        <v>850</v>
      </c>
      <c r="B333" s="20" t="s">
        <v>349</v>
      </c>
      <c r="C333" s="28" t="str" cm="1">
        <f t="array" ref="C33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33" s="12">
        <v>60</v>
      </c>
      <c r="E333" s="13">
        <v>90</v>
      </c>
      <c r="F333" s="14">
        <v>140</v>
      </c>
      <c r="G333" s="15">
        <v>50</v>
      </c>
      <c r="H333" s="16">
        <v>50</v>
      </c>
      <c r="I333" s="17">
        <v>40</v>
      </c>
      <c r="J333" s="18">
        <f>SUM(BaseStatGenVI[[#This Row],[HP]:[Speed]])</f>
        <v>430</v>
      </c>
      <c r="K333" s="42">
        <f>AVERAGE(BaseStatGenVI[[#This Row],[HP]:[Speed]])</f>
        <v>71.666666666666671</v>
      </c>
      <c r="M333" s="25"/>
      <c r="N333" s="26"/>
      <c r="O333" s="22"/>
      <c r="P333" s="24"/>
      <c r="Q333" s="24"/>
      <c r="R333" s="24"/>
      <c r="S333" s="24"/>
      <c r="T333" s="24"/>
      <c r="U333" s="24"/>
      <c r="V333" s="24"/>
      <c r="W333" s="24"/>
    </row>
    <row r="334" spans="1:23" ht="25" customHeight="1" thickTop="1" thickBot="1" x14ac:dyDescent="0.25">
      <c r="A334" s="27" t="s">
        <v>851</v>
      </c>
      <c r="B334" s="20" t="s">
        <v>350</v>
      </c>
      <c r="C334" s="28" t="str" cm="1">
        <f t="array" ref="C33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34" s="12">
        <v>70</v>
      </c>
      <c r="E334" s="13">
        <v>110</v>
      </c>
      <c r="F334" s="14">
        <v>180</v>
      </c>
      <c r="G334" s="15">
        <v>60</v>
      </c>
      <c r="H334" s="16">
        <v>60</v>
      </c>
      <c r="I334" s="17">
        <v>50</v>
      </c>
      <c r="J334" s="18">
        <f>SUM(BaseStatGenVI[[#This Row],[HP]:[Speed]])</f>
        <v>530</v>
      </c>
      <c r="K334" s="42">
        <f>AVERAGE(BaseStatGenVI[[#This Row],[HP]:[Speed]])</f>
        <v>88.333333333333329</v>
      </c>
      <c r="M334" s="25"/>
      <c r="N334" s="26"/>
      <c r="O334" s="22"/>
      <c r="P334" s="24"/>
      <c r="Q334" s="24"/>
      <c r="R334" s="24"/>
      <c r="S334" s="24"/>
      <c r="T334" s="24"/>
      <c r="U334" s="24"/>
      <c r="V334" s="24"/>
      <c r="W334" s="24"/>
    </row>
    <row r="335" spans="1:23" ht="25" customHeight="1" thickTop="1" thickBot="1" x14ac:dyDescent="0.25">
      <c r="A335" s="27" t="s">
        <v>851</v>
      </c>
      <c r="B335" s="20" t="s">
        <v>1543</v>
      </c>
      <c r="C335" s="28" t="str" cm="1">
        <f t="array" ref="C33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35" s="12">
        <v>70</v>
      </c>
      <c r="E335" s="13">
        <v>140</v>
      </c>
      <c r="F335" s="14">
        <v>230</v>
      </c>
      <c r="G335" s="15">
        <v>60</v>
      </c>
      <c r="H335" s="16">
        <v>80</v>
      </c>
      <c r="I335" s="17">
        <v>50</v>
      </c>
      <c r="J335" s="18">
        <f>SUM(BaseStatGenVI[[#This Row],[HP]:[Speed]])</f>
        <v>630</v>
      </c>
      <c r="K335" s="42">
        <f>AVERAGE(BaseStatGenVI[[#This Row],[HP]:[Speed]])</f>
        <v>105</v>
      </c>
      <c r="M335" s="25"/>
      <c r="N335" s="26"/>
      <c r="O335" s="22"/>
      <c r="P335" s="24"/>
      <c r="Q335" s="24"/>
      <c r="R335" s="24"/>
      <c r="S335" s="24"/>
      <c r="T335" s="24"/>
      <c r="U335" s="24"/>
      <c r="V335" s="24"/>
      <c r="W335" s="24"/>
    </row>
    <row r="336" spans="1:23" ht="25" customHeight="1" thickTop="1" thickBot="1" x14ac:dyDescent="0.25">
      <c r="A336" s="27" t="s">
        <v>852</v>
      </c>
      <c r="B336" s="20" t="s">
        <v>351</v>
      </c>
      <c r="C336" s="28" t="str" cm="1">
        <f t="array" ref="C33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36" s="12">
        <v>30</v>
      </c>
      <c r="E336" s="13">
        <v>40</v>
      </c>
      <c r="F336" s="14">
        <v>55</v>
      </c>
      <c r="G336" s="15">
        <v>40</v>
      </c>
      <c r="H336" s="16">
        <v>55</v>
      </c>
      <c r="I336" s="17">
        <v>60</v>
      </c>
      <c r="J336" s="18">
        <f>SUM(BaseStatGenVI[[#This Row],[HP]:[Speed]])</f>
        <v>280</v>
      </c>
      <c r="K336" s="42">
        <f>AVERAGE(BaseStatGenVI[[#This Row],[HP]:[Speed]])</f>
        <v>46.666666666666664</v>
      </c>
      <c r="M336" s="25"/>
      <c r="N336" s="26"/>
      <c r="O336" s="22"/>
      <c r="P336" s="24"/>
      <c r="Q336" s="24"/>
      <c r="R336" s="24"/>
      <c r="S336" s="24"/>
      <c r="T336" s="24"/>
      <c r="U336" s="24"/>
      <c r="V336" s="24"/>
      <c r="W336" s="24"/>
    </row>
    <row r="337" spans="1:23" ht="25" customHeight="1" thickTop="1" thickBot="1" x14ac:dyDescent="0.25">
      <c r="A337" s="27" t="s">
        <v>853</v>
      </c>
      <c r="B337" s="20" t="s">
        <v>352</v>
      </c>
      <c r="C337" s="28" t="str" cm="1">
        <f t="array" ref="C33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37" s="12">
        <v>60</v>
      </c>
      <c r="E337" s="13">
        <v>60</v>
      </c>
      <c r="F337" s="14">
        <v>75</v>
      </c>
      <c r="G337" s="15">
        <v>60</v>
      </c>
      <c r="H337" s="16">
        <v>75</v>
      </c>
      <c r="I337" s="17">
        <v>80</v>
      </c>
      <c r="J337" s="18">
        <f>SUM(BaseStatGenVI[[#This Row],[HP]:[Speed]])</f>
        <v>410</v>
      </c>
      <c r="K337" s="42">
        <f>AVERAGE(BaseStatGenVI[[#This Row],[HP]:[Speed]])</f>
        <v>68.333333333333329</v>
      </c>
      <c r="M337" s="25"/>
      <c r="N337" s="26"/>
      <c r="O337" s="22"/>
      <c r="P337" s="24"/>
      <c r="Q337" s="24"/>
      <c r="R337" s="24"/>
      <c r="S337" s="24"/>
      <c r="T337" s="24"/>
      <c r="U337" s="24"/>
      <c r="V337" s="24"/>
      <c r="W337" s="24"/>
    </row>
    <row r="338" spans="1:23" ht="25" customHeight="1" thickTop="1" thickBot="1" x14ac:dyDescent="0.25">
      <c r="A338" s="27" t="s">
        <v>853</v>
      </c>
      <c r="B338" s="20" t="s">
        <v>1544</v>
      </c>
      <c r="C338" s="28" t="str" cm="1">
        <f t="array" ref="C33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38" s="12">
        <v>60</v>
      </c>
      <c r="E338" s="13">
        <v>100</v>
      </c>
      <c r="F338" s="14">
        <v>85</v>
      </c>
      <c r="G338" s="15">
        <v>80</v>
      </c>
      <c r="H338" s="16">
        <v>85</v>
      </c>
      <c r="I338" s="17">
        <v>100</v>
      </c>
      <c r="J338" s="18">
        <f>SUM(BaseStatGenVI[[#This Row],[HP]:[Speed]])</f>
        <v>510</v>
      </c>
      <c r="K338" s="42">
        <f>AVERAGE(BaseStatGenVI[[#This Row],[HP]:[Speed]])</f>
        <v>85</v>
      </c>
      <c r="M338" s="25"/>
      <c r="N338" s="26"/>
      <c r="O338" s="22"/>
      <c r="P338" s="24"/>
      <c r="Q338" s="24"/>
      <c r="R338" s="24"/>
      <c r="S338" s="24"/>
      <c r="T338" s="24"/>
      <c r="U338" s="24"/>
      <c r="V338" s="24"/>
      <c r="W338" s="24"/>
    </row>
    <row r="339" spans="1:23" ht="25" customHeight="1" thickTop="1" thickBot="1" x14ac:dyDescent="0.25">
      <c r="A339" s="27" t="s">
        <v>854</v>
      </c>
      <c r="B339" s="20" t="s">
        <v>353</v>
      </c>
      <c r="C339" s="28" t="str" cm="1">
        <f t="array" ref="C33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39" s="12">
        <v>40</v>
      </c>
      <c r="E339" s="13">
        <v>45</v>
      </c>
      <c r="F339" s="14">
        <v>40</v>
      </c>
      <c r="G339" s="15">
        <v>65</v>
      </c>
      <c r="H339" s="16">
        <v>40</v>
      </c>
      <c r="I339" s="17">
        <v>65</v>
      </c>
      <c r="J339" s="18">
        <f>SUM(BaseStatGenVI[[#This Row],[HP]:[Speed]])</f>
        <v>295</v>
      </c>
      <c r="K339" s="42">
        <f>AVERAGE(BaseStatGenVI[[#This Row],[HP]:[Speed]])</f>
        <v>49.166666666666664</v>
      </c>
      <c r="M339" s="25"/>
      <c r="N339" s="26"/>
      <c r="O339" s="22"/>
      <c r="P339" s="24"/>
      <c r="Q339" s="24"/>
      <c r="R339" s="24"/>
      <c r="S339" s="24"/>
      <c r="T339" s="24"/>
      <c r="U339" s="24"/>
      <c r="V339" s="24"/>
      <c r="W339" s="24"/>
    </row>
    <row r="340" spans="1:23" ht="25" customHeight="1" thickTop="1" thickBot="1" x14ac:dyDescent="0.25">
      <c r="A340" s="27" t="s">
        <v>855</v>
      </c>
      <c r="B340" s="20" t="s">
        <v>354</v>
      </c>
      <c r="C340" s="28" t="str" cm="1">
        <f t="array" ref="C34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40" s="12">
        <v>70</v>
      </c>
      <c r="E340" s="13">
        <v>75</v>
      </c>
      <c r="F340" s="14">
        <v>60</v>
      </c>
      <c r="G340" s="15">
        <v>105</v>
      </c>
      <c r="H340" s="16">
        <v>60</v>
      </c>
      <c r="I340" s="17">
        <v>105</v>
      </c>
      <c r="J340" s="18">
        <f>SUM(BaseStatGenVI[[#This Row],[HP]:[Speed]])</f>
        <v>475</v>
      </c>
      <c r="K340" s="42">
        <f>AVERAGE(BaseStatGenVI[[#This Row],[HP]:[Speed]])</f>
        <v>79.166666666666671</v>
      </c>
      <c r="M340" s="25"/>
      <c r="N340" s="26"/>
      <c r="O340" s="22"/>
      <c r="P340" s="24"/>
      <c r="Q340" s="24"/>
      <c r="R340" s="24"/>
      <c r="S340" s="24"/>
      <c r="T340" s="24"/>
      <c r="U340" s="24"/>
      <c r="V340" s="24"/>
      <c r="W340" s="24"/>
    </row>
    <row r="341" spans="1:23" ht="25" customHeight="1" thickTop="1" thickBot="1" x14ac:dyDescent="0.25">
      <c r="A341" s="27" t="s">
        <v>855</v>
      </c>
      <c r="B341" s="20" t="s">
        <v>1545</v>
      </c>
      <c r="C341" s="28" t="str" cm="1">
        <f t="array" ref="C34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41" s="12">
        <v>70</v>
      </c>
      <c r="E341" s="13">
        <v>75</v>
      </c>
      <c r="F341" s="14">
        <v>80</v>
      </c>
      <c r="G341" s="15">
        <v>135</v>
      </c>
      <c r="H341" s="16">
        <v>80</v>
      </c>
      <c r="I341" s="17">
        <v>135</v>
      </c>
      <c r="J341" s="18">
        <f>SUM(BaseStatGenVI[[#This Row],[HP]:[Speed]])</f>
        <v>575</v>
      </c>
      <c r="K341" s="42">
        <f>AVERAGE(BaseStatGenVI[[#This Row],[HP]:[Speed]])</f>
        <v>95.833333333333329</v>
      </c>
      <c r="M341" s="25"/>
      <c r="N341" s="26"/>
      <c r="O341" s="22"/>
      <c r="P341" s="24"/>
      <c r="Q341" s="24"/>
      <c r="R341" s="24"/>
      <c r="S341" s="24"/>
      <c r="T341" s="24"/>
      <c r="U341" s="24"/>
      <c r="V341" s="24"/>
      <c r="W341" s="24"/>
    </row>
    <row r="342" spans="1:23" ht="25" customHeight="1" thickTop="1" thickBot="1" x14ac:dyDescent="0.25">
      <c r="A342" s="27" t="s">
        <v>856</v>
      </c>
      <c r="B342" s="20" t="s">
        <v>355</v>
      </c>
      <c r="C342" s="28" t="str" cm="1">
        <f t="array" ref="C34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42" s="12">
        <v>60</v>
      </c>
      <c r="E342" s="13">
        <v>50</v>
      </c>
      <c r="F342" s="14">
        <v>40</v>
      </c>
      <c r="G342" s="15">
        <v>85</v>
      </c>
      <c r="H342" s="16">
        <v>75</v>
      </c>
      <c r="I342" s="17">
        <v>95</v>
      </c>
      <c r="J342" s="18">
        <f>SUM(BaseStatGenVI[[#This Row],[HP]:[Speed]])</f>
        <v>405</v>
      </c>
      <c r="K342" s="42">
        <f>AVERAGE(BaseStatGenVI[[#This Row],[HP]:[Speed]])</f>
        <v>67.5</v>
      </c>
      <c r="M342" s="25"/>
      <c r="N342" s="26"/>
      <c r="O342" s="22"/>
      <c r="P342" s="24"/>
      <c r="Q342" s="24"/>
      <c r="R342" s="24"/>
      <c r="S342" s="24"/>
      <c r="T342" s="24"/>
      <c r="U342" s="24"/>
      <c r="V342" s="24"/>
      <c r="W342" s="24"/>
    </row>
    <row r="343" spans="1:23" ht="25" customHeight="1" thickTop="1" thickBot="1" x14ac:dyDescent="0.25">
      <c r="A343" s="27" t="s">
        <v>857</v>
      </c>
      <c r="B343" s="20" t="s">
        <v>356</v>
      </c>
      <c r="C343" s="28" t="str" cm="1">
        <f t="array" ref="C34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43" s="12">
        <v>60</v>
      </c>
      <c r="E343" s="13">
        <v>40</v>
      </c>
      <c r="F343" s="14">
        <v>50</v>
      </c>
      <c r="G343" s="15">
        <v>75</v>
      </c>
      <c r="H343" s="16">
        <v>85</v>
      </c>
      <c r="I343" s="17">
        <v>95</v>
      </c>
      <c r="J343" s="18">
        <f>SUM(BaseStatGenVI[[#This Row],[HP]:[Speed]])</f>
        <v>405</v>
      </c>
      <c r="K343" s="42">
        <f>AVERAGE(BaseStatGenVI[[#This Row],[HP]:[Speed]])</f>
        <v>67.5</v>
      </c>
      <c r="M343" s="25"/>
      <c r="N343" s="26"/>
      <c r="O343" s="22"/>
      <c r="P343" s="24"/>
      <c r="Q343" s="24"/>
      <c r="R343" s="24"/>
      <c r="S343" s="24"/>
      <c r="T343" s="24"/>
      <c r="U343" s="24"/>
      <c r="V343" s="24"/>
      <c r="W343" s="24"/>
    </row>
    <row r="344" spans="1:23" ht="25" customHeight="1" thickTop="1" thickBot="1" x14ac:dyDescent="0.25">
      <c r="A344" s="27" t="s">
        <v>858</v>
      </c>
      <c r="B344" s="20" t="s">
        <v>357</v>
      </c>
      <c r="C344" s="28" t="str" cm="1">
        <f t="array" ref="C34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44" s="12">
        <v>65</v>
      </c>
      <c r="E344" s="13">
        <v>73</v>
      </c>
      <c r="F344" s="14">
        <v>55</v>
      </c>
      <c r="G344" s="15">
        <v>47</v>
      </c>
      <c r="H344" s="16">
        <v>75</v>
      </c>
      <c r="I344" s="17">
        <v>85</v>
      </c>
      <c r="J344" s="18">
        <f>SUM(BaseStatGenVI[[#This Row],[HP]:[Speed]])</f>
        <v>400</v>
      </c>
      <c r="K344" s="42">
        <f>AVERAGE(BaseStatGenVI[[#This Row],[HP]:[Speed]])</f>
        <v>66.666666666666671</v>
      </c>
      <c r="M344" s="25"/>
      <c r="N344" s="26"/>
      <c r="O344" s="22"/>
      <c r="P344" s="24"/>
      <c r="Q344" s="24"/>
      <c r="R344" s="24"/>
      <c r="S344" s="24"/>
      <c r="T344" s="24"/>
      <c r="U344" s="24"/>
      <c r="V344" s="24"/>
      <c r="W344" s="24"/>
    </row>
    <row r="345" spans="1:23" ht="25" customHeight="1" thickTop="1" thickBot="1" x14ac:dyDescent="0.25">
      <c r="A345" s="27" t="s">
        <v>859</v>
      </c>
      <c r="B345" s="20" t="s">
        <v>358</v>
      </c>
      <c r="C345" s="28" t="str" cm="1">
        <f t="array" ref="C34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45" s="12">
        <v>65</v>
      </c>
      <c r="E345" s="13">
        <v>47</v>
      </c>
      <c r="F345" s="14">
        <v>55</v>
      </c>
      <c r="G345" s="15">
        <v>73</v>
      </c>
      <c r="H345" s="16">
        <v>75</v>
      </c>
      <c r="I345" s="17">
        <v>85</v>
      </c>
      <c r="J345" s="18">
        <f>SUM(BaseStatGenVI[[#This Row],[HP]:[Speed]])</f>
        <v>400</v>
      </c>
      <c r="K345" s="42">
        <f>AVERAGE(BaseStatGenVI[[#This Row],[HP]:[Speed]])</f>
        <v>66.666666666666671</v>
      </c>
      <c r="M345" s="25"/>
      <c r="N345" s="26"/>
      <c r="O345" s="22"/>
      <c r="P345" s="24"/>
      <c r="Q345" s="24"/>
      <c r="R345" s="24"/>
      <c r="S345" s="24"/>
      <c r="T345" s="24"/>
      <c r="U345" s="24"/>
      <c r="V345" s="24"/>
      <c r="W345" s="24"/>
    </row>
    <row r="346" spans="1:23" ht="25" customHeight="1" thickTop="1" thickBot="1" x14ac:dyDescent="0.25">
      <c r="A346" s="27" t="s">
        <v>860</v>
      </c>
      <c r="B346" s="20" t="s">
        <v>41</v>
      </c>
      <c r="C346" s="28" t="str" cm="1">
        <f t="array" ref="C34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46" s="12">
        <v>50</v>
      </c>
      <c r="E346" s="13">
        <v>60</v>
      </c>
      <c r="F346" s="14">
        <v>45</v>
      </c>
      <c r="G346" s="15">
        <v>100</v>
      </c>
      <c r="H346" s="16">
        <v>80</v>
      </c>
      <c r="I346" s="17">
        <v>65</v>
      </c>
      <c r="J346" s="18">
        <f>SUM(BaseStatGenVI[[#This Row],[HP]:[Speed]])</f>
        <v>400</v>
      </c>
      <c r="K346" s="42">
        <f>AVERAGE(BaseStatGenVI[[#This Row],[HP]:[Speed]])</f>
        <v>66.666666666666671</v>
      </c>
      <c r="M346" s="25"/>
      <c r="N346" s="26"/>
      <c r="O346" s="22"/>
      <c r="P346" s="24"/>
      <c r="Q346" s="24"/>
      <c r="R346" s="24"/>
      <c r="S346" s="24"/>
      <c r="T346" s="24"/>
      <c r="U346" s="24"/>
      <c r="V346" s="24"/>
      <c r="W346" s="24"/>
    </row>
    <row r="347" spans="1:23" ht="25" customHeight="1" thickTop="1" thickBot="1" x14ac:dyDescent="0.25">
      <c r="A347" s="27" t="s">
        <v>861</v>
      </c>
      <c r="B347" s="20" t="s">
        <v>359</v>
      </c>
      <c r="C347" s="28" t="str" cm="1">
        <f t="array" ref="C34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47" s="12">
        <v>70</v>
      </c>
      <c r="E347" s="13">
        <v>43</v>
      </c>
      <c r="F347" s="14">
        <v>53</v>
      </c>
      <c r="G347" s="15">
        <v>43</v>
      </c>
      <c r="H347" s="16">
        <v>53</v>
      </c>
      <c r="I347" s="17">
        <v>40</v>
      </c>
      <c r="J347" s="18">
        <f>SUM(BaseStatGenVI[[#This Row],[HP]:[Speed]])</f>
        <v>302</v>
      </c>
      <c r="K347" s="42">
        <f>AVERAGE(BaseStatGenVI[[#This Row],[HP]:[Speed]])</f>
        <v>50.333333333333336</v>
      </c>
      <c r="M347" s="25"/>
      <c r="N347" s="26"/>
      <c r="O347" s="22"/>
      <c r="P347" s="24"/>
      <c r="Q347" s="24"/>
      <c r="R347" s="24"/>
      <c r="S347" s="24"/>
      <c r="T347" s="24"/>
      <c r="U347" s="24"/>
      <c r="V347" s="24"/>
      <c r="W347" s="24"/>
    </row>
    <row r="348" spans="1:23" ht="25" customHeight="1" thickTop="1" thickBot="1" x14ac:dyDescent="0.25">
      <c r="A348" s="27" t="s">
        <v>862</v>
      </c>
      <c r="B348" s="20" t="s">
        <v>360</v>
      </c>
      <c r="C348" s="28" t="str" cm="1">
        <f t="array" ref="C34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48" s="12">
        <v>100</v>
      </c>
      <c r="E348" s="13">
        <v>73</v>
      </c>
      <c r="F348" s="14">
        <v>83</v>
      </c>
      <c r="G348" s="15">
        <v>73</v>
      </c>
      <c r="H348" s="16">
        <v>83</v>
      </c>
      <c r="I348" s="17">
        <v>55</v>
      </c>
      <c r="J348" s="18">
        <f>SUM(BaseStatGenVI[[#This Row],[HP]:[Speed]])</f>
        <v>467</v>
      </c>
      <c r="K348" s="42">
        <f>AVERAGE(BaseStatGenVI[[#This Row],[HP]:[Speed]])</f>
        <v>77.833333333333329</v>
      </c>
      <c r="M348" s="25"/>
      <c r="N348" s="26"/>
      <c r="O348" s="22"/>
      <c r="P348" s="24"/>
      <c r="Q348" s="24"/>
      <c r="R348" s="24"/>
      <c r="S348" s="24"/>
      <c r="T348" s="24"/>
      <c r="U348" s="24"/>
      <c r="V348" s="24"/>
      <c r="W348" s="24"/>
    </row>
    <row r="349" spans="1:23" ht="25" customHeight="1" thickTop="1" thickBot="1" x14ac:dyDescent="0.25">
      <c r="A349" s="27" t="s">
        <v>863</v>
      </c>
      <c r="B349" s="20" t="s">
        <v>361</v>
      </c>
      <c r="C349" s="28" t="str" cm="1">
        <f t="array" ref="C34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49" s="12">
        <v>45</v>
      </c>
      <c r="E349" s="13">
        <v>90</v>
      </c>
      <c r="F349" s="14">
        <v>20</v>
      </c>
      <c r="G349" s="15">
        <v>65</v>
      </c>
      <c r="H349" s="16">
        <v>20</v>
      </c>
      <c r="I349" s="17">
        <v>65</v>
      </c>
      <c r="J349" s="18">
        <f>SUM(BaseStatGenVI[[#This Row],[HP]:[Speed]])</f>
        <v>305</v>
      </c>
      <c r="K349" s="42">
        <f>AVERAGE(BaseStatGenVI[[#This Row],[HP]:[Speed]])</f>
        <v>50.833333333333336</v>
      </c>
      <c r="M349" s="25"/>
      <c r="N349" s="26"/>
      <c r="O349" s="22"/>
      <c r="P349" s="24"/>
      <c r="Q349" s="24"/>
      <c r="R349" s="24"/>
      <c r="S349" s="24"/>
      <c r="T349" s="24"/>
      <c r="U349" s="24"/>
      <c r="V349" s="24"/>
      <c r="W349" s="24"/>
    </row>
    <row r="350" spans="1:23" ht="25" customHeight="1" thickTop="1" thickBot="1" x14ac:dyDescent="0.25">
      <c r="A350" s="27" t="s">
        <v>864</v>
      </c>
      <c r="B350" s="20" t="s">
        <v>45</v>
      </c>
      <c r="C350" s="28" t="str" cm="1">
        <f t="array" ref="C35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50" s="12">
        <v>70</v>
      </c>
      <c r="E350" s="13">
        <v>120</v>
      </c>
      <c r="F350" s="14">
        <v>40</v>
      </c>
      <c r="G350" s="15">
        <v>95</v>
      </c>
      <c r="H350" s="16">
        <v>40</v>
      </c>
      <c r="I350" s="17">
        <v>95</v>
      </c>
      <c r="J350" s="18">
        <f>SUM(BaseStatGenVI[[#This Row],[HP]:[Speed]])</f>
        <v>460</v>
      </c>
      <c r="K350" s="42">
        <f>AVERAGE(BaseStatGenVI[[#This Row],[HP]:[Speed]])</f>
        <v>76.666666666666671</v>
      </c>
      <c r="M350" s="25"/>
      <c r="N350" s="26"/>
      <c r="O350" s="22"/>
      <c r="P350" s="24"/>
      <c r="Q350" s="24"/>
      <c r="R350" s="24"/>
      <c r="S350" s="24"/>
      <c r="T350" s="24"/>
      <c r="U350" s="24"/>
      <c r="V350" s="24"/>
      <c r="W350" s="24"/>
    </row>
    <row r="351" spans="1:23" ht="25" customHeight="1" thickTop="1" thickBot="1" x14ac:dyDescent="0.25">
      <c r="A351" s="27" t="s">
        <v>864</v>
      </c>
      <c r="B351" s="20" t="s">
        <v>1546</v>
      </c>
      <c r="C351" s="28" t="str" cm="1">
        <f t="array" ref="C35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51" s="12">
        <v>70</v>
      </c>
      <c r="E351" s="13">
        <v>140</v>
      </c>
      <c r="F351" s="14">
        <v>70</v>
      </c>
      <c r="G351" s="15">
        <v>110</v>
      </c>
      <c r="H351" s="16">
        <v>65</v>
      </c>
      <c r="I351" s="17">
        <v>105</v>
      </c>
      <c r="J351" s="18">
        <f>SUM(BaseStatGenVI[[#This Row],[HP]:[Speed]])</f>
        <v>560</v>
      </c>
      <c r="K351" s="42">
        <f>AVERAGE(BaseStatGenVI[[#This Row],[HP]:[Speed]])</f>
        <v>93.333333333333329</v>
      </c>
      <c r="M351" s="25"/>
      <c r="N351" s="26"/>
      <c r="O351" s="22"/>
      <c r="P351" s="24"/>
      <c r="Q351" s="24"/>
      <c r="R351" s="24"/>
      <c r="S351" s="24"/>
      <c r="T351" s="24"/>
      <c r="U351" s="24"/>
      <c r="V351" s="24"/>
      <c r="W351" s="24"/>
    </row>
    <row r="352" spans="1:23" ht="25" customHeight="1" thickTop="1" thickBot="1" x14ac:dyDescent="0.25">
      <c r="A352" s="27" t="s">
        <v>865</v>
      </c>
      <c r="B352" s="20" t="s">
        <v>362</v>
      </c>
      <c r="C352" s="28" t="str" cm="1">
        <f t="array" ref="C35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52" s="12">
        <v>130</v>
      </c>
      <c r="E352" s="13">
        <v>70</v>
      </c>
      <c r="F352" s="14">
        <v>35</v>
      </c>
      <c r="G352" s="15">
        <v>70</v>
      </c>
      <c r="H352" s="16">
        <v>35</v>
      </c>
      <c r="I352" s="17">
        <v>60</v>
      </c>
      <c r="J352" s="18">
        <f>SUM(BaseStatGenVI[[#This Row],[HP]:[Speed]])</f>
        <v>400</v>
      </c>
      <c r="K352" s="42">
        <f>AVERAGE(BaseStatGenVI[[#This Row],[HP]:[Speed]])</f>
        <v>66.666666666666671</v>
      </c>
      <c r="M352" s="25"/>
      <c r="N352" s="26"/>
      <c r="O352" s="22"/>
      <c r="P352" s="24"/>
      <c r="Q352" s="24"/>
      <c r="R352" s="24"/>
      <c r="S352" s="24"/>
      <c r="T352" s="24"/>
      <c r="U352" s="24"/>
      <c r="V352" s="24"/>
      <c r="W352" s="24"/>
    </row>
    <row r="353" spans="1:23" ht="25" customHeight="1" thickTop="1" thickBot="1" x14ac:dyDescent="0.25">
      <c r="A353" s="27" t="s">
        <v>866</v>
      </c>
      <c r="B353" s="20" t="s">
        <v>363</v>
      </c>
      <c r="C353" s="28" t="str" cm="1">
        <f t="array" ref="C35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53" s="12">
        <v>170</v>
      </c>
      <c r="E353" s="13">
        <v>90</v>
      </c>
      <c r="F353" s="14">
        <v>45</v>
      </c>
      <c r="G353" s="15">
        <v>90</v>
      </c>
      <c r="H353" s="16">
        <v>45</v>
      </c>
      <c r="I353" s="17">
        <v>60</v>
      </c>
      <c r="J353" s="18">
        <f>SUM(BaseStatGenVI[[#This Row],[HP]:[Speed]])</f>
        <v>500</v>
      </c>
      <c r="K353" s="42">
        <f>AVERAGE(BaseStatGenVI[[#This Row],[HP]:[Speed]])</f>
        <v>83.333333333333329</v>
      </c>
      <c r="M353" s="25"/>
      <c r="N353" s="26"/>
      <c r="O353" s="22"/>
      <c r="P353" s="24"/>
      <c r="Q353" s="24"/>
      <c r="R353" s="24"/>
      <c r="S353" s="24"/>
      <c r="T353" s="24"/>
      <c r="U353" s="24"/>
      <c r="V353" s="24"/>
      <c r="W353" s="24"/>
    </row>
    <row r="354" spans="1:23" ht="25" customHeight="1" thickTop="1" thickBot="1" x14ac:dyDescent="0.25">
      <c r="A354" s="27" t="s">
        <v>867</v>
      </c>
      <c r="B354" s="20" t="s">
        <v>0</v>
      </c>
      <c r="C354" s="28" t="str" cm="1">
        <f t="array" ref="C35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54" s="12">
        <v>60</v>
      </c>
      <c r="E354" s="13">
        <v>60</v>
      </c>
      <c r="F354" s="14">
        <v>40</v>
      </c>
      <c r="G354" s="15">
        <v>65</v>
      </c>
      <c r="H354" s="16">
        <v>45</v>
      </c>
      <c r="I354" s="17">
        <v>35</v>
      </c>
      <c r="J354" s="18">
        <f>SUM(BaseStatGenVI[[#This Row],[HP]:[Speed]])</f>
        <v>305</v>
      </c>
      <c r="K354" s="42">
        <f>AVERAGE(BaseStatGenVI[[#This Row],[HP]:[Speed]])</f>
        <v>50.833333333333336</v>
      </c>
      <c r="M354" s="25"/>
      <c r="N354" s="26"/>
      <c r="O354" s="22"/>
      <c r="P354" s="24"/>
      <c r="Q354" s="24"/>
      <c r="R354" s="24"/>
      <c r="S354" s="24"/>
      <c r="T354" s="24"/>
      <c r="U354" s="24"/>
      <c r="V354" s="24"/>
      <c r="W354" s="24"/>
    </row>
    <row r="355" spans="1:23" ht="25" customHeight="1" thickTop="1" thickBot="1" x14ac:dyDescent="0.25">
      <c r="A355" s="27" t="s">
        <v>868</v>
      </c>
      <c r="B355" s="20" t="s">
        <v>364</v>
      </c>
      <c r="C355" s="28" t="str" cm="1">
        <f t="array" ref="C35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55" s="12">
        <v>70</v>
      </c>
      <c r="E355" s="13">
        <v>100</v>
      </c>
      <c r="F355" s="14">
        <v>70</v>
      </c>
      <c r="G355" s="15">
        <v>105</v>
      </c>
      <c r="H355" s="16">
        <v>75</v>
      </c>
      <c r="I355" s="17">
        <v>40</v>
      </c>
      <c r="J355" s="18">
        <f>SUM(BaseStatGenVI[[#This Row],[HP]:[Speed]])</f>
        <v>460</v>
      </c>
      <c r="K355" s="42">
        <f>AVERAGE(BaseStatGenVI[[#This Row],[HP]:[Speed]])</f>
        <v>76.666666666666671</v>
      </c>
      <c r="M355" s="25"/>
      <c r="N355" s="26"/>
      <c r="O355" s="22"/>
      <c r="P355" s="24"/>
      <c r="Q355" s="24"/>
      <c r="R355" s="24"/>
      <c r="S355" s="24"/>
      <c r="T355" s="24"/>
      <c r="U355" s="24"/>
      <c r="V355" s="24"/>
      <c r="W355" s="24"/>
    </row>
    <row r="356" spans="1:23" ht="25" customHeight="1" thickTop="1" thickBot="1" x14ac:dyDescent="0.25">
      <c r="A356" s="27" t="s">
        <v>868</v>
      </c>
      <c r="B356" s="20" t="s">
        <v>1547</v>
      </c>
      <c r="C356" s="28" t="str" cm="1">
        <f t="array" ref="C35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56" s="12">
        <v>70</v>
      </c>
      <c r="E356" s="13">
        <v>120</v>
      </c>
      <c r="F356" s="14">
        <v>100</v>
      </c>
      <c r="G356" s="15">
        <v>145</v>
      </c>
      <c r="H356" s="16">
        <v>105</v>
      </c>
      <c r="I356" s="17">
        <v>20</v>
      </c>
      <c r="J356" s="18">
        <f>SUM(BaseStatGenVI[[#This Row],[HP]:[Speed]])</f>
        <v>560</v>
      </c>
      <c r="K356" s="42">
        <f>AVERAGE(BaseStatGenVI[[#This Row],[HP]:[Speed]])</f>
        <v>93.333333333333329</v>
      </c>
      <c r="M356" s="25"/>
      <c r="N356" s="26"/>
      <c r="O356" s="22"/>
      <c r="P356" s="24"/>
      <c r="Q356" s="24"/>
      <c r="R356" s="24"/>
      <c r="S356" s="24"/>
      <c r="T356" s="24"/>
      <c r="U356" s="24"/>
      <c r="V356" s="24"/>
      <c r="W356" s="24"/>
    </row>
    <row r="357" spans="1:23" ht="25" customHeight="1" thickTop="1" thickBot="1" x14ac:dyDescent="0.25">
      <c r="A357" s="27" t="s">
        <v>869</v>
      </c>
      <c r="B357" s="20" t="s">
        <v>365</v>
      </c>
      <c r="C357" s="28" t="str" cm="1">
        <f t="array" ref="C35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57" s="12">
        <v>70</v>
      </c>
      <c r="E357" s="13">
        <v>85</v>
      </c>
      <c r="F357" s="14">
        <v>140</v>
      </c>
      <c r="G357" s="15">
        <v>85</v>
      </c>
      <c r="H357" s="16">
        <v>70</v>
      </c>
      <c r="I357" s="17">
        <v>20</v>
      </c>
      <c r="J357" s="18">
        <f>SUM(BaseStatGenVI[[#This Row],[HP]:[Speed]])</f>
        <v>470</v>
      </c>
      <c r="K357" s="42">
        <f>AVERAGE(BaseStatGenVI[[#This Row],[HP]:[Speed]])</f>
        <v>78.333333333333329</v>
      </c>
      <c r="M357" s="25"/>
      <c r="N357" s="26"/>
      <c r="O357" s="22"/>
      <c r="P357" s="24"/>
      <c r="Q357" s="24"/>
      <c r="R357" s="24"/>
      <c r="S357" s="24"/>
      <c r="T357" s="24"/>
      <c r="U357" s="24"/>
      <c r="V357" s="24"/>
      <c r="W357" s="24"/>
    </row>
    <row r="358" spans="1:23" ht="25" customHeight="1" thickTop="1" thickBot="1" x14ac:dyDescent="0.25">
      <c r="A358" s="27" t="s">
        <v>870</v>
      </c>
      <c r="B358" s="20" t="s">
        <v>42</v>
      </c>
      <c r="C358" s="28" t="str" cm="1">
        <f t="array" ref="C35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58" s="12">
        <v>60</v>
      </c>
      <c r="E358" s="13">
        <v>25</v>
      </c>
      <c r="F358" s="14">
        <v>35</v>
      </c>
      <c r="G358" s="15">
        <v>70</v>
      </c>
      <c r="H358" s="16">
        <v>80</v>
      </c>
      <c r="I358" s="17">
        <v>60</v>
      </c>
      <c r="J358" s="18">
        <f>SUM(BaseStatGenVI[[#This Row],[HP]:[Speed]])</f>
        <v>330</v>
      </c>
      <c r="K358" s="42">
        <f>AVERAGE(BaseStatGenVI[[#This Row],[HP]:[Speed]])</f>
        <v>55</v>
      </c>
      <c r="M358" s="25"/>
      <c r="N358" s="26"/>
      <c r="O358" s="22"/>
      <c r="P358" s="24"/>
      <c r="Q358" s="24"/>
      <c r="R358" s="24"/>
      <c r="S358" s="24"/>
      <c r="T358" s="24"/>
      <c r="U358" s="24"/>
      <c r="V358" s="24"/>
      <c r="W358" s="24"/>
    </row>
    <row r="359" spans="1:23" ht="25" customHeight="1" thickTop="1" thickBot="1" x14ac:dyDescent="0.25">
      <c r="A359" s="27" t="s">
        <v>871</v>
      </c>
      <c r="B359" s="20" t="s">
        <v>366</v>
      </c>
      <c r="C359" s="28" t="str" cm="1">
        <f t="array" ref="C35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59" s="12">
        <v>80</v>
      </c>
      <c r="E359" s="13">
        <v>45</v>
      </c>
      <c r="F359" s="14">
        <v>65</v>
      </c>
      <c r="G359" s="15">
        <v>90</v>
      </c>
      <c r="H359" s="16">
        <v>110</v>
      </c>
      <c r="I359" s="17">
        <v>80</v>
      </c>
      <c r="J359" s="18">
        <f>SUM(BaseStatGenVI[[#This Row],[HP]:[Speed]])</f>
        <v>470</v>
      </c>
      <c r="K359" s="42">
        <f>AVERAGE(BaseStatGenVI[[#This Row],[HP]:[Speed]])</f>
        <v>78.333333333333329</v>
      </c>
      <c r="M359" s="25"/>
      <c r="N359" s="26"/>
      <c r="O359" s="22"/>
      <c r="P359" s="24"/>
      <c r="Q359" s="24"/>
      <c r="R359" s="24"/>
      <c r="S359" s="24"/>
      <c r="T359" s="24"/>
      <c r="U359" s="24"/>
      <c r="V359" s="24"/>
      <c r="W359" s="24"/>
    </row>
    <row r="360" spans="1:23" ht="25" customHeight="1" thickTop="1" thickBot="1" x14ac:dyDescent="0.25">
      <c r="A360" s="27" t="s">
        <v>872</v>
      </c>
      <c r="B360" s="20" t="s">
        <v>43</v>
      </c>
      <c r="C360" s="28" t="str" cm="1">
        <f t="array" ref="C36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60" s="12">
        <v>60</v>
      </c>
      <c r="E360" s="13">
        <v>60</v>
      </c>
      <c r="F360" s="14">
        <v>60</v>
      </c>
      <c r="G360" s="15">
        <v>60</v>
      </c>
      <c r="H360" s="16">
        <v>60</v>
      </c>
      <c r="I360" s="17">
        <v>60</v>
      </c>
      <c r="J360" s="18">
        <f>SUM(BaseStatGenVI[[#This Row],[HP]:[Speed]])</f>
        <v>360</v>
      </c>
      <c r="K360" s="42">
        <f>AVERAGE(BaseStatGenVI[[#This Row],[HP]:[Speed]])</f>
        <v>60</v>
      </c>
      <c r="M360" s="25"/>
      <c r="N360" s="26"/>
      <c r="O360" s="22"/>
      <c r="P360" s="24"/>
      <c r="Q360" s="24"/>
      <c r="R360" s="24"/>
      <c r="S360" s="24"/>
      <c r="T360" s="24"/>
      <c r="U360" s="24"/>
      <c r="V360" s="24"/>
      <c r="W360" s="24"/>
    </row>
    <row r="361" spans="1:23" ht="25" customHeight="1" thickTop="1" thickBot="1" x14ac:dyDescent="0.25">
      <c r="A361" s="27" t="s">
        <v>873</v>
      </c>
      <c r="B361" s="20" t="s">
        <v>367</v>
      </c>
      <c r="C361" s="28" t="str" cm="1">
        <f t="array" ref="C36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61" s="12">
        <v>45</v>
      </c>
      <c r="E361" s="13">
        <v>100</v>
      </c>
      <c r="F361" s="14">
        <v>45</v>
      </c>
      <c r="G361" s="15">
        <v>45</v>
      </c>
      <c r="H361" s="16">
        <v>45</v>
      </c>
      <c r="I361" s="17">
        <v>10</v>
      </c>
      <c r="J361" s="18">
        <f>SUM(BaseStatGenVI[[#This Row],[HP]:[Speed]])</f>
        <v>290</v>
      </c>
      <c r="K361" s="42">
        <f>AVERAGE(BaseStatGenVI[[#This Row],[HP]:[Speed]])</f>
        <v>48.333333333333336</v>
      </c>
      <c r="M361" s="25"/>
      <c r="N361" s="26"/>
      <c r="O361" s="22"/>
      <c r="P361" s="24"/>
      <c r="Q361" s="24"/>
      <c r="R361" s="24"/>
      <c r="S361" s="24"/>
      <c r="T361" s="24"/>
      <c r="U361" s="24"/>
      <c r="V361" s="24"/>
      <c r="W361" s="24"/>
    </row>
    <row r="362" spans="1:23" ht="25" customHeight="1" thickTop="1" thickBot="1" x14ac:dyDescent="0.25">
      <c r="A362" s="27" t="s">
        <v>874</v>
      </c>
      <c r="B362" s="20" t="s">
        <v>368</v>
      </c>
      <c r="C362" s="28" t="str" cm="1">
        <f t="array" ref="C36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62" s="12">
        <v>50</v>
      </c>
      <c r="E362" s="13">
        <v>70</v>
      </c>
      <c r="F362" s="14">
        <v>50</v>
      </c>
      <c r="G362" s="15">
        <v>50</v>
      </c>
      <c r="H362" s="16">
        <v>50</v>
      </c>
      <c r="I362" s="17">
        <v>70</v>
      </c>
      <c r="J362" s="18">
        <f>SUM(BaseStatGenVI[[#This Row],[HP]:[Speed]])</f>
        <v>340</v>
      </c>
      <c r="K362" s="42">
        <f>AVERAGE(BaseStatGenVI[[#This Row],[HP]:[Speed]])</f>
        <v>56.666666666666664</v>
      </c>
      <c r="M362" s="25"/>
      <c r="N362" s="26"/>
      <c r="O362" s="22"/>
      <c r="P362" s="24"/>
      <c r="Q362" s="24"/>
      <c r="R362" s="24"/>
      <c r="S362" s="24"/>
      <c r="T362" s="24"/>
      <c r="U362" s="24"/>
      <c r="V362" s="24"/>
      <c r="W362" s="24"/>
    </row>
    <row r="363" spans="1:23" ht="25" customHeight="1" thickTop="1" thickBot="1" x14ac:dyDescent="0.25">
      <c r="A363" s="27" t="s">
        <v>875</v>
      </c>
      <c r="B363" s="20" t="s">
        <v>369</v>
      </c>
      <c r="C363" s="28" t="str" cm="1">
        <f t="array" ref="C36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63" s="12">
        <v>80</v>
      </c>
      <c r="E363" s="13">
        <v>100</v>
      </c>
      <c r="F363" s="14">
        <v>80</v>
      </c>
      <c r="G363" s="15">
        <v>80</v>
      </c>
      <c r="H363" s="16">
        <v>80</v>
      </c>
      <c r="I363" s="17">
        <v>100</v>
      </c>
      <c r="J363" s="18">
        <f>SUM(BaseStatGenVI[[#This Row],[HP]:[Speed]])</f>
        <v>520</v>
      </c>
      <c r="K363" s="42">
        <f>AVERAGE(BaseStatGenVI[[#This Row],[HP]:[Speed]])</f>
        <v>86.666666666666671</v>
      </c>
      <c r="M363" s="25"/>
      <c r="N363" s="26"/>
      <c r="O363" s="22"/>
      <c r="P363" s="24"/>
      <c r="Q363" s="24"/>
      <c r="R363" s="24"/>
      <c r="S363" s="24"/>
      <c r="T363" s="24"/>
      <c r="U363" s="24"/>
      <c r="V363" s="24"/>
      <c r="W363" s="24"/>
    </row>
    <row r="364" spans="1:23" ht="25" customHeight="1" thickTop="1" thickBot="1" x14ac:dyDescent="0.25">
      <c r="A364" s="27" t="s">
        <v>876</v>
      </c>
      <c r="B364" s="20" t="s">
        <v>370</v>
      </c>
      <c r="C364" s="28" t="str" cm="1">
        <f t="array" ref="C36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64" s="12">
        <v>50</v>
      </c>
      <c r="E364" s="13">
        <v>85</v>
      </c>
      <c r="F364" s="14">
        <v>40</v>
      </c>
      <c r="G364" s="15">
        <v>85</v>
      </c>
      <c r="H364" s="16">
        <v>40</v>
      </c>
      <c r="I364" s="17">
        <v>35</v>
      </c>
      <c r="J364" s="18">
        <f>SUM(BaseStatGenVI[[#This Row],[HP]:[Speed]])</f>
        <v>335</v>
      </c>
      <c r="K364" s="42">
        <f>AVERAGE(BaseStatGenVI[[#This Row],[HP]:[Speed]])</f>
        <v>55.833333333333336</v>
      </c>
      <c r="M364" s="25"/>
      <c r="N364" s="26"/>
      <c r="O364" s="22"/>
      <c r="P364" s="24"/>
      <c r="Q364" s="24"/>
      <c r="R364" s="24"/>
      <c r="S364" s="24"/>
      <c r="T364" s="24"/>
      <c r="U364" s="24"/>
      <c r="V364" s="24"/>
      <c r="W364" s="24"/>
    </row>
    <row r="365" spans="1:23" ht="25" customHeight="1" thickTop="1" thickBot="1" x14ac:dyDescent="0.25">
      <c r="A365" s="27" t="s">
        <v>877</v>
      </c>
      <c r="B365" s="20" t="s">
        <v>371</v>
      </c>
      <c r="C365" s="28" t="str" cm="1">
        <f t="array" ref="C36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65" s="12">
        <v>70</v>
      </c>
      <c r="E365" s="13">
        <v>115</v>
      </c>
      <c r="F365" s="14">
        <v>60</v>
      </c>
      <c r="G365" s="15">
        <v>115</v>
      </c>
      <c r="H365" s="16">
        <v>60</v>
      </c>
      <c r="I365" s="17">
        <v>55</v>
      </c>
      <c r="J365" s="18">
        <f>SUM(BaseStatGenVI[[#This Row],[HP]:[Speed]])</f>
        <v>475</v>
      </c>
      <c r="K365" s="42">
        <f>AVERAGE(BaseStatGenVI[[#This Row],[HP]:[Speed]])</f>
        <v>79.166666666666671</v>
      </c>
      <c r="M365" s="25"/>
      <c r="N365" s="26"/>
      <c r="O365" s="22"/>
      <c r="P365" s="24"/>
      <c r="Q365" s="24"/>
      <c r="R365" s="24"/>
      <c r="S365" s="24"/>
      <c r="T365" s="24"/>
      <c r="U365" s="24"/>
      <c r="V365" s="24"/>
      <c r="W365" s="24"/>
    </row>
    <row r="366" spans="1:23" ht="25" customHeight="1" thickTop="1" thickBot="1" x14ac:dyDescent="0.25">
      <c r="A366" s="27" t="s">
        <v>878</v>
      </c>
      <c r="B366" s="20" t="s">
        <v>44</v>
      </c>
      <c r="C366" s="28" t="str" cm="1">
        <f t="array" ref="C36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66" s="12">
        <v>45</v>
      </c>
      <c r="E366" s="13">
        <v>40</v>
      </c>
      <c r="F366" s="14">
        <v>60</v>
      </c>
      <c r="G366" s="15">
        <v>40</v>
      </c>
      <c r="H366" s="16">
        <v>75</v>
      </c>
      <c r="I366" s="17">
        <v>50</v>
      </c>
      <c r="J366" s="18">
        <f>SUM(BaseStatGenVI[[#This Row],[HP]:[Speed]])</f>
        <v>310</v>
      </c>
      <c r="K366" s="42">
        <f>AVERAGE(BaseStatGenVI[[#This Row],[HP]:[Speed]])</f>
        <v>51.666666666666664</v>
      </c>
      <c r="M366" s="25"/>
      <c r="N366" s="26"/>
      <c r="O366" s="22"/>
      <c r="P366" s="24"/>
      <c r="Q366" s="24"/>
      <c r="R366" s="24"/>
      <c r="S366" s="24"/>
      <c r="T366" s="24"/>
      <c r="U366" s="24"/>
      <c r="V366" s="24"/>
      <c r="W366" s="24"/>
    </row>
    <row r="367" spans="1:23" ht="25" customHeight="1" thickTop="1" thickBot="1" x14ac:dyDescent="0.25">
      <c r="A367" s="27" t="s">
        <v>879</v>
      </c>
      <c r="B367" s="20" t="s">
        <v>372</v>
      </c>
      <c r="C367" s="28" t="str" cm="1">
        <f t="array" ref="C36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67" s="12">
        <v>75</v>
      </c>
      <c r="E367" s="13">
        <v>70</v>
      </c>
      <c r="F367" s="14">
        <v>90</v>
      </c>
      <c r="G367" s="15">
        <v>70</v>
      </c>
      <c r="H367" s="16">
        <v>105</v>
      </c>
      <c r="I367" s="17">
        <v>80</v>
      </c>
      <c r="J367" s="18">
        <f>SUM(BaseStatGenVI[[#This Row],[HP]:[Speed]])</f>
        <v>490</v>
      </c>
      <c r="K367" s="42">
        <f>AVERAGE(BaseStatGenVI[[#This Row],[HP]:[Speed]])</f>
        <v>81.666666666666671</v>
      </c>
      <c r="M367" s="25"/>
      <c r="N367" s="26"/>
      <c r="O367" s="22"/>
      <c r="P367" s="24"/>
      <c r="Q367" s="24"/>
      <c r="R367" s="24"/>
      <c r="S367" s="24"/>
      <c r="T367" s="24"/>
      <c r="U367" s="24"/>
      <c r="V367" s="24"/>
      <c r="W367" s="24"/>
    </row>
    <row r="368" spans="1:23" ht="25" customHeight="1" thickTop="1" thickBot="1" x14ac:dyDescent="0.25">
      <c r="A368" s="27" t="s">
        <v>879</v>
      </c>
      <c r="B368" s="20" t="s">
        <v>1548</v>
      </c>
      <c r="C368" s="28" t="str" cm="1">
        <f t="array" ref="C36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68" s="12">
        <v>75</v>
      </c>
      <c r="E368" s="13">
        <v>110</v>
      </c>
      <c r="F368" s="14">
        <v>110</v>
      </c>
      <c r="G368" s="15">
        <v>110</v>
      </c>
      <c r="H368" s="16">
        <v>105</v>
      </c>
      <c r="I368" s="17">
        <v>80</v>
      </c>
      <c r="J368" s="18">
        <f>SUM(BaseStatGenVI[[#This Row],[HP]:[Speed]])</f>
        <v>590</v>
      </c>
      <c r="K368" s="42">
        <f>AVERAGE(BaseStatGenVI[[#This Row],[HP]:[Speed]])</f>
        <v>98.333333333333329</v>
      </c>
      <c r="M368" s="25"/>
      <c r="N368" s="26"/>
      <c r="O368" s="22"/>
      <c r="P368" s="24"/>
      <c r="Q368" s="24"/>
      <c r="R368" s="24"/>
      <c r="S368" s="24"/>
      <c r="T368" s="24"/>
      <c r="U368" s="24"/>
      <c r="V368" s="24"/>
      <c r="W368" s="24"/>
    </row>
    <row r="369" spans="1:23" ht="25" customHeight="1" thickTop="1" thickBot="1" x14ac:dyDescent="0.25">
      <c r="A369" s="27" t="s">
        <v>880</v>
      </c>
      <c r="B369" s="20" t="s">
        <v>373</v>
      </c>
      <c r="C369" s="28" t="str" cm="1">
        <f t="array" ref="C36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69" s="12">
        <v>73</v>
      </c>
      <c r="E369" s="13">
        <v>115</v>
      </c>
      <c r="F369" s="14">
        <v>60</v>
      </c>
      <c r="G369" s="15">
        <v>60</v>
      </c>
      <c r="H369" s="16">
        <v>60</v>
      </c>
      <c r="I369" s="17">
        <v>90</v>
      </c>
      <c r="J369" s="18">
        <f>SUM(BaseStatGenVI[[#This Row],[HP]:[Speed]])</f>
        <v>458</v>
      </c>
      <c r="K369" s="42">
        <f>AVERAGE(BaseStatGenVI[[#This Row],[HP]:[Speed]])</f>
        <v>76.333333333333329</v>
      </c>
      <c r="M369" s="25"/>
      <c r="N369" s="26"/>
      <c r="O369" s="22"/>
      <c r="P369" s="24"/>
      <c r="Q369" s="24"/>
      <c r="R369" s="24"/>
      <c r="S369" s="24"/>
      <c r="T369" s="24"/>
      <c r="U369" s="24"/>
      <c r="V369" s="24"/>
      <c r="W369" s="24"/>
    </row>
    <row r="370" spans="1:23" ht="25" customHeight="1" thickTop="1" thickBot="1" x14ac:dyDescent="0.25">
      <c r="A370" s="27" t="s">
        <v>881</v>
      </c>
      <c r="B370" s="20" t="s">
        <v>374</v>
      </c>
      <c r="C370" s="28" t="str" cm="1">
        <f t="array" ref="C37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70" s="12">
        <v>73</v>
      </c>
      <c r="E370" s="13">
        <v>100</v>
      </c>
      <c r="F370" s="14">
        <v>60</v>
      </c>
      <c r="G370" s="15">
        <v>100</v>
      </c>
      <c r="H370" s="16">
        <v>60</v>
      </c>
      <c r="I370" s="17">
        <v>65</v>
      </c>
      <c r="J370" s="18">
        <f>SUM(BaseStatGenVI[[#This Row],[HP]:[Speed]])</f>
        <v>458</v>
      </c>
      <c r="K370" s="42">
        <f>AVERAGE(BaseStatGenVI[[#This Row],[HP]:[Speed]])</f>
        <v>76.333333333333329</v>
      </c>
      <c r="M370" s="25"/>
      <c r="N370" s="26"/>
      <c r="O370" s="22"/>
      <c r="P370" s="24"/>
      <c r="Q370" s="24"/>
      <c r="R370" s="24"/>
      <c r="S370" s="24"/>
      <c r="T370" s="24"/>
      <c r="U370" s="24"/>
      <c r="V370" s="24"/>
      <c r="W370" s="24"/>
    </row>
    <row r="371" spans="1:23" ht="25" customHeight="1" thickTop="1" thickBot="1" x14ac:dyDescent="0.25">
      <c r="A371" s="27" t="s">
        <v>882</v>
      </c>
      <c r="B371" s="20" t="s">
        <v>375</v>
      </c>
      <c r="C371" s="28" t="str" cm="1">
        <f t="array" ref="C37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71" s="12">
        <v>70</v>
      </c>
      <c r="E371" s="13">
        <v>55</v>
      </c>
      <c r="F371" s="14">
        <v>65</v>
      </c>
      <c r="G371" s="15">
        <v>95</v>
      </c>
      <c r="H371" s="16">
        <v>85</v>
      </c>
      <c r="I371" s="17">
        <v>70</v>
      </c>
      <c r="J371" s="18">
        <f>SUM(BaseStatGenVI[[#This Row],[HP]:[Speed]])</f>
        <v>440</v>
      </c>
      <c r="K371" s="42">
        <f>AVERAGE(BaseStatGenVI[[#This Row],[HP]:[Speed]])</f>
        <v>73.333333333333329</v>
      </c>
      <c r="M371" s="25"/>
      <c r="N371" s="26"/>
      <c r="O371" s="22"/>
      <c r="P371" s="24"/>
      <c r="Q371" s="24"/>
      <c r="R371" s="24"/>
      <c r="S371" s="24"/>
      <c r="T371" s="24"/>
      <c r="U371" s="24"/>
      <c r="V371" s="24"/>
      <c r="W371" s="24"/>
    </row>
    <row r="372" spans="1:23" ht="25" customHeight="1" thickTop="1" thickBot="1" x14ac:dyDescent="0.25">
      <c r="A372" s="27" t="s">
        <v>883</v>
      </c>
      <c r="B372" s="20" t="s">
        <v>376</v>
      </c>
      <c r="C372" s="28" t="str" cm="1">
        <f t="array" ref="C37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72" s="12">
        <v>70</v>
      </c>
      <c r="E372" s="13">
        <v>95</v>
      </c>
      <c r="F372" s="14">
        <v>85</v>
      </c>
      <c r="G372" s="15">
        <v>55</v>
      </c>
      <c r="H372" s="16">
        <v>65</v>
      </c>
      <c r="I372" s="17">
        <v>70</v>
      </c>
      <c r="J372" s="18">
        <f>SUM(BaseStatGenVI[[#This Row],[HP]:[Speed]])</f>
        <v>440</v>
      </c>
      <c r="K372" s="42">
        <f>AVERAGE(BaseStatGenVI[[#This Row],[HP]:[Speed]])</f>
        <v>73.333333333333329</v>
      </c>
      <c r="M372" s="25"/>
      <c r="N372" s="26"/>
      <c r="O372" s="22"/>
      <c r="P372" s="24"/>
      <c r="Q372" s="24"/>
      <c r="R372" s="24"/>
      <c r="S372" s="24"/>
      <c r="T372" s="24"/>
      <c r="U372" s="24"/>
      <c r="V372" s="24"/>
      <c r="W372" s="24"/>
    </row>
    <row r="373" spans="1:23" ht="25" customHeight="1" thickTop="1" thickBot="1" x14ac:dyDescent="0.25">
      <c r="A373" s="27" t="s">
        <v>884</v>
      </c>
      <c r="B373" s="20" t="s">
        <v>377</v>
      </c>
      <c r="C373" s="28" t="str" cm="1">
        <f t="array" ref="C37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73" s="12">
        <v>50</v>
      </c>
      <c r="E373" s="13">
        <v>48</v>
      </c>
      <c r="F373" s="14">
        <v>43</v>
      </c>
      <c r="G373" s="15">
        <v>46</v>
      </c>
      <c r="H373" s="16">
        <v>41</v>
      </c>
      <c r="I373" s="17">
        <v>60</v>
      </c>
      <c r="J373" s="18">
        <f>SUM(BaseStatGenVI[[#This Row],[HP]:[Speed]])</f>
        <v>288</v>
      </c>
      <c r="K373" s="42">
        <f>AVERAGE(BaseStatGenVI[[#This Row],[HP]:[Speed]])</f>
        <v>48</v>
      </c>
      <c r="M373" s="25"/>
      <c r="N373" s="26"/>
      <c r="O373" s="22"/>
      <c r="P373" s="24"/>
      <c r="Q373" s="24"/>
      <c r="R373" s="24"/>
      <c r="S373" s="24"/>
      <c r="T373" s="24"/>
      <c r="U373" s="24"/>
      <c r="V373" s="24"/>
      <c r="W373" s="24"/>
    </row>
    <row r="374" spans="1:23" ht="25" customHeight="1" thickTop="1" thickBot="1" x14ac:dyDescent="0.25">
      <c r="A374" s="27" t="s">
        <v>885</v>
      </c>
      <c r="B374" s="20" t="s">
        <v>378</v>
      </c>
      <c r="C374" s="28" t="str" cm="1">
        <f t="array" ref="C37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74" s="12">
        <v>110</v>
      </c>
      <c r="E374" s="13">
        <v>78</v>
      </c>
      <c r="F374" s="14">
        <v>73</v>
      </c>
      <c r="G374" s="15">
        <v>76</v>
      </c>
      <c r="H374" s="16">
        <v>71</v>
      </c>
      <c r="I374" s="17">
        <v>60</v>
      </c>
      <c r="J374" s="18">
        <f>SUM(BaseStatGenVI[[#This Row],[HP]:[Speed]])</f>
        <v>468</v>
      </c>
      <c r="K374" s="42">
        <f>AVERAGE(BaseStatGenVI[[#This Row],[HP]:[Speed]])</f>
        <v>78</v>
      </c>
      <c r="M374" s="25"/>
      <c r="N374" s="26"/>
      <c r="O374" s="22"/>
      <c r="P374" s="24"/>
      <c r="Q374" s="24"/>
      <c r="R374" s="24"/>
      <c r="S374" s="24"/>
      <c r="T374" s="24"/>
      <c r="U374" s="24"/>
      <c r="V374" s="24"/>
      <c r="W374" s="24"/>
    </row>
    <row r="375" spans="1:23" ht="25" customHeight="1" thickTop="1" thickBot="1" x14ac:dyDescent="0.25">
      <c r="A375" s="27" t="s">
        <v>886</v>
      </c>
      <c r="B375" s="20" t="s">
        <v>379</v>
      </c>
      <c r="C375" s="28" t="str" cm="1">
        <f t="array" ref="C37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75" s="12">
        <v>43</v>
      </c>
      <c r="E375" s="13">
        <v>80</v>
      </c>
      <c r="F375" s="14">
        <v>65</v>
      </c>
      <c r="G375" s="15">
        <v>50</v>
      </c>
      <c r="H375" s="16">
        <v>35</v>
      </c>
      <c r="I375" s="17">
        <v>35</v>
      </c>
      <c r="J375" s="18">
        <f>SUM(BaseStatGenVI[[#This Row],[HP]:[Speed]])</f>
        <v>308</v>
      </c>
      <c r="K375" s="42">
        <f>AVERAGE(BaseStatGenVI[[#This Row],[HP]:[Speed]])</f>
        <v>51.333333333333336</v>
      </c>
      <c r="M375" s="25"/>
      <c r="N375" s="26"/>
      <c r="O375" s="22"/>
      <c r="P375" s="24"/>
      <c r="Q375" s="24"/>
      <c r="R375" s="24"/>
      <c r="S375" s="24"/>
      <c r="T375" s="24"/>
      <c r="U375" s="24"/>
      <c r="V375" s="24"/>
      <c r="W375" s="24"/>
    </row>
    <row r="376" spans="1:23" ht="25" customHeight="1" thickTop="1" thickBot="1" x14ac:dyDescent="0.25">
      <c r="A376" s="27" t="s">
        <v>887</v>
      </c>
      <c r="B376" s="20" t="s">
        <v>380</v>
      </c>
      <c r="C376" s="28" t="str" cm="1">
        <f t="array" ref="C37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76" s="12">
        <v>63</v>
      </c>
      <c r="E376" s="13">
        <v>120</v>
      </c>
      <c r="F376" s="14">
        <v>85</v>
      </c>
      <c r="G376" s="15">
        <v>90</v>
      </c>
      <c r="H376" s="16">
        <v>55</v>
      </c>
      <c r="I376" s="17">
        <v>55</v>
      </c>
      <c r="J376" s="18">
        <f>SUM(BaseStatGenVI[[#This Row],[HP]:[Speed]])</f>
        <v>468</v>
      </c>
      <c r="K376" s="42">
        <f>AVERAGE(BaseStatGenVI[[#This Row],[HP]:[Speed]])</f>
        <v>78</v>
      </c>
      <c r="M376" s="25"/>
      <c r="N376" s="26"/>
      <c r="O376" s="22"/>
      <c r="P376" s="24"/>
      <c r="Q376" s="24"/>
      <c r="R376" s="24"/>
      <c r="S376" s="24"/>
      <c r="T376" s="24"/>
      <c r="U376" s="24"/>
      <c r="V376" s="24"/>
      <c r="W376" s="24"/>
    </row>
    <row r="377" spans="1:23" ht="25" customHeight="1" thickTop="1" thickBot="1" x14ac:dyDescent="0.25">
      <c r="A377" s="27" t="s">
        <v>888</v>
      </c>
      <c r="B377" s="20" t="s">
        <v>381</v>
      </c>
      <c r="C377" s="28" t="str" cm="1">
        <f t="array" ref="C37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77" s="12">
        <v>40</v>
      </c>
      <c r="E377" s="13">
        <v>40</v>
      </c>
      <c r="F377" s="14">
        <v>55</v>
      </c>
      <c r="G377" s="15">
        <v>40</v>
      </c>
      <c r="H377" s="16">
        <v>70</v>
      </c>
      <c r="I377" s="17">
        <v>55</v>
      </c>
      <c r="J377" s="18">
        <f>SUM(BaseStatGenVI[[#This Row],[HP]:[Speed]])</f>
        <v>300</v>
      </c>
      <c r="K377" s="42">
        <f>AVERAGE(BaseStatGenVI[[#This Row],[HP]:[Speed]])</f>
        <v>50</v>
      </c>
      <c r="M377" s="25"/>
      <c r="N377" s="26"/>
      <c r="O377" s="22"/>
      <c r="P377" s="24"/>
      <c r="Q377" s="24"/>
      <c r="R377" s="24"/>
      <c r="S377" s="24"/>
      <c r="T377" s="24"/>
      <c r="U377" s="24"/>
      <c r="V377" s="24"/>
      <c r="W377" s="24"/>
    </row>
    <row r="378" spans="1:23" ht="25" customHeight="1" thickTop="1" thickBot="1" x14ac:dyDescent="0.25">
      <c r="A378" s="27" t="s">
        <v>889</v>
      </c>
      <c r="B378" s="20" t="s">
        <v>382</v>
      </c>
      <c r="C378" s="28" t="str" cm="1">
        <f t="array" ref="C37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78" s="12">
        <v>60</v>
      </c>
      <c r="E378" s="13">
        <v>70</v>
      </c>
      <c r="F378" s="14">
        <v>105</v>
      </c>
      <c r="G378" s="15">
        <v>70</v>
      </c>
      <c r="H378" s="16">
        <v>120</v>
      </c>
      <c r="I378" s="17">
        <v>75</v>
      </c>
      <c r="J378" s="18">
        <f>SUM(BaseStatGenVI[[#This Row],[HP]:[Speed]])</f>
        <v>500</v>
      </c>
      <c r="K378" s="42">
        <f>AVERAGE(BaseStatGenVI[[#This Row],[HP]:[Speed]])</f>
        <v>83.333333333333329</v>
      </c>
      <c r="M378" s="25"/>
      <c r="N378" s="26"/>
      <c r="O378" s="22"/>
      <c r="P378" s="24"/>
      <c r="Q378" s="24"/>
      <c r="R378" s="24"/>
      <c r="S378" s="24"/>
      <c r="T378" s="24"/>
      <c r="U378" s="24"/>
      <c r="V378" s="24"/>
      <c r="W378" s="24"/>
    </row>
    <row r="379" spans="1:23" ht="25" customHeight="1" thickTop="1" thickBot="1" x14ac:dyDescent="0.25">
      <c r="A379" s="27" t="s">
        <v>890</v>
      </c>
      <c r="B379" s="20" t="s">
        <v>383</v>
      </c>
      <c r="C379" s="28" t="str" cm="1">
        <f t="array" ref="C37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79" s="12">
        <v>66</v>
      </c>
      <c r="E379" s="13">
        <v>41</v>
      </c>
      <c r="F379" s="14">
        <v>77</v>
      </c>
      <c r="G379" s="15">
        <v>61</v>
      </c>
      <c r="H379" s="16">
        <v>87</v>
      </c>
      <c r="I379" s="17">
        <v>23</v>
      </c>
      <c r="J379" s="18">
        <f>SUM(BaseStatGenVI[[#This Row],[HP]:[Speed]])</f>
        <v>355</v>
      </c>
      <c r="K379" s="42">
        <f>AVERAGE(BaseStatGenVI[[#This Row],[HP]:[Speed]])</f>
        <v>59.166666666666664</v>
      </c>
      <c r="M379" s="25"/>
      <c r="N379" s="26"/>
      <c r="O379" s="22"/>
      <c r="P379" s="24"/>
      <c r="Q379" s="24"/>
      <c r="R379" s="24"/>
      <c r="S379" s="24"/>
      <c r="T379" s="24"/>
      <c r="U379" s="24"/>
      <c r="V379" s="24"/>
      <c r="W379" s="24"/>
    </row>
    <row r="380" spans="1:23" ht="25" customHeight="1" thickTop="1" thickBot="1" x14ac:dyDescent="0.25">
      <c r="A380" s="27" t="s">
        <v>891</v>
      </c>
      <c r="B380" s="20" t="s">
        <v>384</v>
      </c>
      <c r="C380" s="28" t="str" cm="1">
        <f t="array" ref="C38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80" s="12">
        <v>86</v>
      </c>
      <c r="E380" s="13">
        <v>81</v>
      </c>
      <c r="F380" s="14">
        <v>97</v>
      </c>
      <c r="G380" s="15">
        <v>81</v>
      </c>
      <c r="H380" s="16">
        <v>107</v>
      </c>
      <c r="I380" s="17">
        <v>43</v>
      </c>
      <c r="J380" s="18">
        <f>SUM(BaseStatGenVI[[#This Row],[HP]:[Speed]])</f>
        <v>495</v>
      </c>
      <c r="K380" s="42">
        <f>AVERAGE(BaseStatGenVI[[#This Row],[HP]:[Speed]])</f>
        <v>82.5</v>
      </c>
      <c r="M380" s="25"/>
      <c r="N380" s="26"/>
      <c r="O380" s="22"/>
      <c r="P380" s="24"/>
      <c r="Q380" s="24"/>
      <c r="R380" s="24"/>
      <c r="S380" s="24"/>
      <c r="T380" s="24"/>
      <c r="U380" s="24"/>
      <c r="V380" s="24"/>
      <c r="W380" s="24"/>
    </row>
    <row r="381" spans="1:23" ht="25" customHeight="1" thickTop="1" thickBot="1" x14ac:dyDescent="0.25">
      <c r="A381" s="27" t="s">
        <v>892</v>
      </c>
      <c r="B381" s="20" t="s">
        <v>385</v>
      </c>
      <c r="C381" s="28" t="str" cm="1">
        <f t="array" ref="C38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81" s="12">
        <v>45</v>
      </c>
      <c r="E381" s="13">
        <v>95</v>
      </c>
      <c r="F381" s="14">
        <v>50</v>
      </c>
      <c r="G381" s="15">
        <v>40</v>
      </c>
      <c r="H381" s="16">
        <v>50</v>
      </c>
      <c r="I381" s="17">
        <v>75</v>
      </c>
      <c r="J381" s="18">
        <f>SUM(BaseStatGenVI[[#This Row],[HP]:[Speed]])</f>
        <v>355</v>
      </c>
      <c r="K381" s="42">
        <f>AVERAGE(BaseStatGenVI[[#This Row],[HP]:[Speed]])</f>
        <v>59.166666666666664</v>
      </c>
      <c r="M381" s="25"/>
      <c r="N381" s="26"/>
      <c r="O381" s="22"/>
      <c r="P381" s="24"/>
      <c r="Q381" s="24"/>
      <c r="R381" s="24"/>
      <c r="S381" s="24"/>
      <c r="T381" s="24"/>
      <c r="U381" s="24"/>
      <c r="V381" s="24"/>
      <c r="W381" s="24"/>
    </row>
    <row r="382" spans="1:23" ht="25" customHeight="1" thickTop="1" thickBot="1" x14ac:dyDescent="0.25">
      <c r="A382" s="27" t="s">
        <v>893</v>
      </c>
      <c r="B382" s="20" t="s">
        <v>386</v>
      </c>
      <c r="C382" s="28" t="str" cm="1">
        <f t="array" ref="C38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82" s="12">
        <v>75</v>
      </c>
      <c r="E382" s="13">
        <v>125</v>
      </c>
      <c r="F382" s="14">
        <v>100</v>
      </c>
      <c r="G382" s="15">
        <v>70</v>
      </c>
      <c r="H382" s="16">
        <v>80</v>
      </c>
      <c r="I382" s="17">
        <v>45</v>
      </c>
      <c r="J382" s="18">
        <f>SUM(BaseStatGenVI[[#This Row],[HP]:[Speed]])</f>
        <v>495</v>
      </c>
      <c r="K382" s="42">
        <f>AVERAGE(BaseStatGenVI[[#This Row],[HP]:[Speed]])</f>
        <v>82.5</v>
      </c>
      <c r="M382" s="25"/>
      <c r="N382" s="26"/>
      <c r="O382" s="22"/>
      <c r="P382" s="24"/>
      <c r="Q382" s="24"/>
      <c r="R382" s="24"/>
      <c r="S382" s="24"/>
      <c r="T382" s="24"/>
      <c r="U382" s="24"/>
      <c r="V382" s="24"/>
      <c r="W382" s="24"/>
    </row>
    <row r="383" spans="1:23" ht="25" customHeight="1" thickTop="1" thickBot="1" x14ac:dyDescent="0.25">
      <c r="A383" s="27" t="s">
        <v>894</v>
      </c>
      <c r="B383" s="20" t="s">
        <v>387</v>
      </c>
      <c r="C383" s="28" t="str" cm="1">
        <f t="array" ref="C38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83" s="12">
        <v>20</v>
      </c>
      <c r="E383" s="13">
        <v>15</v>
      </c>
      <c r="F383" s="14">
        <v>20</v>
      </c>
      <c r="G383" s="15">
        <v>10</v>
      </c>
      <c r="H383" s="16">
        <v>55</v>
      </c>
      <c r="I383" s="17">
        <v>80</v>
      </c>
      <c r="J383" s="18">
        <f>SUM(BaseStatGenVI[[#This Row],[HP]:[Speed]])</f>
        <v>200</v>
      </c>
      <c r="K383" s="42">
        <f>AVERAGE(BaseStatGenVI[[#This Row],[HP]:[Speed]])</f>
        <v>33.333333333333336</v>
      </c>
      <c r="M383" s="25"/>
      <c r="N383" s="26"/>
      <c r="O383" s="22"/>
      <c r="P383" s="24"/>
      <c r="Q383" s="24"/>
      <c r="R383" s="24"/>
      <c r="S383" s="24"/>
      <c r="T383" s="24"/>
      <c r="U383" s="24"/>
      <c r="V383" s="24"/>
      <c r="W383" s="24"/>
    </row>
    <row r="384" spans="1:23" ht="25" customHeight="1" thickTop="1" thickBot="1" x14ac:dyDescent="0.25">
      <c r="A384" s="27" t="s">
        <v>895</v>
      </c>
      <c r="B384" s="20" t="s">
        <v>388</v>
      </c>
      <c r="C384" s="28" t="str" cm="1">
        <f t="array" ref="C38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84" s="12">
        <v>95</v>
      </c>
      <c r="E384" s="13">
        <v>60</v>
      </c>
      <c r="F384" s="14">
        <v>79</v>
      </c>
      <c r="G384" s="15">
        <v>100</v>
      </c>
      <c r="H384" s="16">
        <v>125</v>
      </c>
      <c r="I384" s="17">
        <v>81</v>
      </c>
      <c r="J384" s="18">
        <f>SUM(BaseStatGenVI[[#This Row],[HP]:[Speed]])</f>
        <v>540</v>
      </c>
      <c r="K384" s="42">
        <f>AVERAGE(BaseStatGenVI[[#This Row],[HP]:[Speed]])</f>
        <v>90</v>
      </c>
      <c r="M384" s="25"/>
      <c r="N384" s="26"/>
      <c r="O384" s="22"/>
      <c r="P384" s="24"/>
      <c r="Q384" s="24"/>
      <c r="R384" s="24"/>
      <c r="S384" s="24"/>
      <c r="T384" s="24"/>
      <c r="U384" s="24"/>
      <c r="V384" s="24"/>
      <c r="W384" s="24"/>
    </row>
    <row r="385" spans="1:23" ht="25" customHeight="1" thickTop="1" thickBot="1" x14ac:dyDescent="0.25">
      <c r="A385" s="27" t="s">
        <v>896</v>
      </c>
      <c r="B385" s="20" t="s">
        <v>389</v>
      </c>
      <c r="C385" s="28" t="str" cm="1">
        <f t="array" ref="C38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85" s="12">
        <v>70</v>
      </c>
      <c r="E385" s="13">
        <v>70</v>
      </c>
      <c r="F385" s="14">
        <v>70</v>
      </c>
      <c r="G385" s="15">
        <v>70</v>
      </c>
      <c r="H385" s="16">
        <v>70</v>
      </c>
      <c r="I385" s="17">
        <v>70</v>
      </c>
      <c r="J385" s="18">
        <f>SUM(BaseStatGenVI[[#This Row],[HP]:[Speed]])</f>
        <v>420</v>
      </c>
      <c r="K385" s="42">
        <f>AVERAGE(BaseStatGenVI[[#This Row],[HP]:[Speed]])</f>
        <v>70</v>
      </c>
      <c r="M385" s="25"/>
      <c r="N385" s="26"/>
      <c r="O385" s="22"/>
      <c r="P385" s="24"/>
      <c r="Q385" s="24"/>
      <c r="R385" s="24"/>
      <c r="S385" s="24"/>
      <c r="T385" s="24"/>
      <c r="U385" s="24"/>
      <c r="V385" s="24"/>
      <c r="W385" s="24"/>
    </row>
    <row r="386" spans="1:23" ht="25" customHeight="1" thickTop="1" thickBot="1" x14ac:dyDescent="0.25">
      <c r="A386" s="27" t="s">
        <v>897</v>
      </c>
      <c r="B386" s="20" t="s">
        <v>430</v>
      </c>
      <c r="C386" s="28" t="str" cm="1">
        <f t="array" ref="C38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86" s="12">
        <v>60</v>
      </c>
      <c r="E386" s="13">
        <v>90</v>
      </c>
      <c r="F386" s="14">
        <v>70</v>
      </c>
      <c r="G386" s="15">
        <v>60</v>
      </c>
      <c r="H386" s="16">
        <v>120</v>
      </c>
      <c r="I386" s="17">
        <v>40</v>
      </c>
      <c r="J386" s="18">
        <f>SUM(BaseStatGenVI[[#This Row],[HP]:[Speed]])</f>
        <v>440</v>
      </c>
      <c r="K386" s="42">
        <f>AVERAGE(BaseStatGenVI[[#This Row],[HP]:[Speed]])</f>
        <v>73.333333333333329</v>
      </c>
      <c r="M386" s="25"/>
      <c r="N386" s="26"/>
      <c r="O386" s="22"/>
      <c r="P386" s="24"/>
      <c r="Q386" s="24"/>
      <c r="R386" s="24"/>
      <c r="S386" s="24"/>
      <c r="T386" s="24"/>
      <c r="U386" s="24"/>
      <c r="V386" s="24"/>
      <c r="W386" s="24"/>
    </row>
    <row r="387" spans="1:23" ht="25" customHeight="1" thickTop="1" thickBot="1" x14ac:dyDescent="0.25">
      <c r="A387" s="27" t="s">
        <v>898</v>
      </c>
      <c r="B387" s="20" t="s">
        <v>391</v>
      </c>
      <c r="C387" s="28" t="str" cm="1">
        <f t="array" ref="C38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87" s="12">
        <v>44</v>
      </c>
      <c r="E387" s="13">
        <v>75</v>
      </c>
      <c r="F387" s="14">
        <v>35</v>
      </c>
      <c r="G387" s="15">
        <v>63</v>
      </c>
      <c r="H387" s="16">
        <v>33</v>
      </c>
      <c r="I387" s="17">
        <v>45</v>
      </c>
      <c r="J387" s="18">
        <f>SUM(BaseStatGenVI[[#This Row],[HP]:[Speed]])</f>
        <v>295</v>
      </c>
      <c r="K387" s="42">
        <f>AVERAGE(BaseStatGenVI[[#This Row],[HP]:[Speed]])</f>
        <v>49.166666666666664</v>
      </c>
      <c r="M387" s="25"/>
      <c r="N387" s="26"/>
      <c r="O387" s="22"/>
      <c r="P387" s="24"/>
      <c r="Q387" s="24"/>
      <c r="R387" s="24"/>
      <c r="S387" s="24"/>
      <c r="T387" s="24"/>
      <c r="U387" s="24"/>
      <c r="V387" s="24"/>
      <c r="W387" s="24"/>
    </row>
    <row r="388" spans="1:23" ht="25" customHeight="1" thickTop="1" thickBot="1" x14ac:dyDescent="0.25">
      <c r="A388" s="27" t="s">
        <v>899</v>
      </c>
      <c r="B388" s="20" t="s">
        <v>392</v>
      </c>
      <c r="C388" s="28" t="str" cm="1">
        <f t="array" ref="C38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88" s="12">
        <v>64</v>
      </c>
      <c r="E388" s="13">
        <v>115</v>
      </c>
      <c r="F388" s="14">
        <v>65</v>
      </c>
      <c r="G388" s="15">
        <v>83</v>
      </c>
      <c r="H388" s="16">
        <v>63</v>
      </c>
      <c r="I388" s="17">
        <v>65</v>
      </c>
      <c r="J388" s="18">
        <f>SUM(BaseStatGenVI[[#This Row],[HP]:[Speed]])</f>
        <v>455</v>
      </c>
      <c r="K388" s="42">
        <f>AVERAGE(BaseStatGenVI[[#This Row],[HP]:[Speed]])</f>
        <v>75.833333333333329</v>
      </c>
      <c r="M388" s="25"/>
      <c r="N388" s="26"/>
      <c r="O388" s="22"/>
      <c r="P388" s="24"/>
      <c r="Q388" s="24"/>
      <c r="R388" s="24"/>
      <c r="S388" s="24"/>
      <c r="T388" s="24"/>
      <c r="U388" s="24"/>
      <c r="V388" s="24"/>
      <c r="W388" s="24"/>
    </row>
    <row r="389" spans="1:23" ht="25" customHeight="1" thickTop="1" thickBot="1" x14ac:dyDescent="0.25">
      <c r="A389" s="27" t="s">
        <v>899</v>
      </c>
      <c r="B389" s="20" t="s">
        <v>1549</v>
      </c>
      <c r="C389" s="28" t="str" cm="1">
        <f t="array" ref="C38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89" s="12">
        <v>64</v>
      </c>
      <c r="E389" s="13">
        <v>165</v>
      </c>
      <c r="F389" s="14">
        <v>75</v>
      </c>
      <c r="G389" s="15">
        <v>93</v>
      </c>
      <c r="H389" s="16">
        <v>83</v>
      </c>
      <c r="I389" s="17">
        <v>75</v>
      </c>
      <c r="J389" s="18">
        <f>SUM(BaseStatGenVI[[#This Row],[HP]:[Speed]])</f>
        <v>555</v>
      </c>
      <c r="K389" s="42">
        <f>AVERAGE(BaseStatGenVI[[#This Row],[HP]:[Speed]])</f>
        <v>92.5</v>
      </c>
      <c r="M389" s="25"/>
      <c r="N389" s="26"/>
      <c r="O389" s="22"/>
      <c r="P389" s="24"/>
      <c r="Q389" s="24"/>
      <c r="R389" s="24"/>
      <c r="S389" s="24"/>
      <c r="T389" s="24"/>
      <c r="U389" s="24"/>
      <c r="V389" s="24"/>
      <c r="W389" s="24"/>
    </row>
    <row r="390" spans="1:23" ht="25" customHeight="1" thickTop="1" thickBot="1" x14ac:dyDescent="0.25">
      <c r="A390" s="27" t="s">
        <v>900</v>
      </c>
      <c r="B390" s="20" t="s">
        <v>393</v>
      </c>
      <c r="C390" s="28" t="str" cm="1">
        <f t="array" ref="C39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90" s="12">
        <v>20</v>
      </c>
      <c r="E390" s="13">
        <v>40</v>
      </c>
      <c r="F390" s="14">
        <v>90</v>
      </c>
      <c r="G390" s="15">
        <v>30</v>
      </c>
      <c r="H390" s="16">
        <v>90</v>
      </c>
      <c r="I390" s="17">
        <v>25</v>
      </c>
      <c r="J390" s="18">
        <f>SUM(BaseStatGenVI[[#This Row],[HP]:[Speed]])</f>
        <v>295</v>
      </c>
      <c r="K390" s="42">
        <f>AVERAGE(BaseStatGenVI[[#This Row],[HP]:[Speed]])</f>
        <v>49.166666666666664</v>
      </c>
      <c r="M390" s="25"/>
      <c r="N390" s="26"/>
      <c r="O390" s="22"/>
      <c r="P390" s="24"/>
      <c r="Q390" s="24"/>
      <c r="R390" s="24"/>
      <c r="S390" s="24"/>
      <c r="T390" s="24"/>
      <c r="U390" s="24"/>
      <c r="V390" s="24"/>
      <c r="W390" s="24"/>
    </row>
    <row r="391" spans="1:23" ht="25" customHeight="1" thickTop="1" thickBot="1" x14ac:dyDescent="0.25">
      <c r="A391" s="27" t="s">
        <v>901</v>
      </c>
      <c r="B391" s="20" t="s">
        <v>394</v>
      </c>
      <c r="C391" s="28" t="str" cm="1">
        <f t="array" ref="C39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91" s="12">
        <v>40</v>
      </c>
      <c r="E391" s="13">
        <v>70</v>
      </c>
      <c r="F391" s="14">
        <v>130</v>
      </c>
      <c r="G391" s="15">
        <v>60</v>
      </c>
      <c r="H391" s="16">
        <v>130</v>
      </c>
      <c r="I391" s="17">
        <v>25</v>
      </c>
      <c r="J391" s="18">
        <f>SUM(BaseStatGenVI[[#This Row],[HP]:[Speed]])</f>
        <v>455</v>
      </c>
      <c r="K391" s="42">
        <f>AVERAGE(BaseStatGenVI[[#This Row],[HP]:[Speed]])</f>
        <v>75.833333333333329</v>
      </c>
      <c r="M391" s="25"/>
      <c r="N391" s="26"/>
      <c r="O391" s="22"/>
      <c r="P391" s="24"/>
      <c r="Q391" s="24"/>
      <c r="R391" s="24"/>
      <c r="S391" s="24"/>
      <c r="T391" s="24"/>
      <c r="U391" s="24"/>
      <c r="V391" s="24"/>
      <c r="W391" s="24"/>
    </row>
    <row r="392" spans="1:23" ht="25" customHeight="1" thickTop="1" thickBot="1" x14ac:dyDescent="0.25">
      <c r="A392" s="27" t="s">
        <v>902</v>
      </c>
      <c r="B392" s="20" t="s">
        <v>395</v>
      </c>
      <c r="C392" s="28" t="str" cm="1">
        <f t="array" ref="C39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92" s="12">
        <v>99</v>
      </c>
      <c r="E392" s="13">
        <v>68</v>
      </c>
      <c r="F392" s="14">
        <v>83</v>
      </c>
      <c r="G392" s="15">
        <v>72</v>
      </c>
      <c r="H392" s="16">
        <v>87</v>
      </c>
      <c r="I392" s="17">
        <v>51</v>
      </c>
      <c r="J392" s="18">
        <f>SUM(BaseStatGenVI[[#This Row],[HP]:[Speed]])</f>
        <v>460</v>
      </c>
      <c r="K392" s="42">
        <f>AVERAGE(BaseStatGenVI[[#This Row],[HP]:[Speed]])</f>
        <v>76.666666666666671</v>
      </c>
      <c r="M392" s="25"/>
      <c r="N392" s="26"/>
      <c r="O392" s="22"/>
      <c r="P392" s="24"/>
      <c r="Q392" s="24"/>
      <c r="R392" s="24"/>
      <c r="S392" s="24"/>
      <c r="T392" s="24"/>
      <c r="U392" s="24"/>
      <c r="V392" s="24"/>
      <c r="W392" s="24"/>
    </row>
    <row r="393" spans="1:23" ht="25" customHeight="1" thickTop="1" thickBot="1" x14ac:dyDescent="0.25">
      <c r="A393" s="27" t="s">
        <v>903</v>
      </c>
      <c r="B393" s="20" t="s">
        <v>396</v>
      </c>
      <c r="C393" s="28" t="str" cm="1">
        <f t="array" ref="C39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93" s="12">
        <v>65</v>
      </c>
      <c r="E393" s="13">
        <v>50</v>
      </c>
      <c r="F393" s="14">
        <v>70</v>
      </c>
      <c r="G393" s="15">
        <v>95</v>
      </c>
      <c r="H393" s="16">
        <v>80</v>
      </c>
      <c r="I393" s="17">
        <v>65</v>
      </c>
      <c r="J393" s="18">
        <f>SUM(BaseStatGenVI[[#This Row],[HP]:[Speed]])</f>
        <v>425</v>
      </c>
      <c r="K393" s="42">
        <f>AVERAGE(BaseStatGenVI[[#This Row],[HP]:[Speed]])</f>
        <v>70.833333333333329</v>
      </c>
      <c r="M393" s="25"/>
      <c r="N393" s="26"/>
      <c r="O393" s="22"/>
      <c r="P393" s="24"/>
      <c r="Q393" s="24"/>
      <c r="R393" s="24"/>
      <c r="S393" s="24"/>
      <c r="T393" s="24"/>
      <c r="U393" s="24"/>
      <c r="V393" s="24"/>
      <c r="W393" s="24"/>
    </row>
    <row r="394" spans="1:23" ht="25" customHeight="1" thickTop="1" thickBot="1" x14ac:dyDescent="0.25">
      <c r="A394" s="27" t="s">
        <v>904</v>
      </c>
      <c r="B394" s="20" t="s">
        <v>397</v>
      </c>
      <c r="C394" s="28" t="str" cm="1">
        <f t="array" ref="C39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94" s="12">
        <v>65</v>
      </c>
      <c r="E394" s="13">
        <v>130</v>
      </c>
      <c r="F394" s="14">
        <v>60</v>
      </c>
      <c r="G394" s="15">
        <v>75</v>
      </c>
      <c r="H394" s="16">
        <v>60</v>
      </c>
      <c r="I394" s="17">
        <v>75</v>
      </c>
      <c r="J394" s="18">
        <f>SUM(BaseStatGenVI[[#This Row],[HP]:[Speed]])</f>
        <v>465</v>
      </c>
      <c r="K394" s="42">
        <f>AVERAGE(BaseStatGenVI[[#This Row],[HP]:[Speed]])</f>
        <v>77.5</v>
      </c>
      <c r="M394" s="25"/>
      <c r="N394" s="26"/>
      <c r="O394" s="22"/>
      <c r="P394" s="24"/>
      <c r="Q394" s="24"/>
      <c r="R394" s="24"/>
      <c r="S394" s="24"/>
      <c r="T394" s="24"/>
      <c r="U394" s="24"/>
      <c r="V394" s="24"/>
      <c r="W394" s="24"/>
    </row>
    <row r="395" spans="1:23" ht="25" customHeight="1" thickTop="1" thickBot="1" x14ac:dyDescent="0.25">
      <c r="A395" s="27" t="s">
        <v>904</v>
      </c>
      <c r="B395" s="20" t="s">
        <v>1550</v>
      </c>
      <c r="C395" s="28" t="str" cm="1">
        <f t="array" ref="C39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95" s="12">
        <v>65</v>
      </c>
      <c r="E395" s="13">
        <v>150</v>
      </c>
      <c r="F395" s="14">
        <v>60</v>
      </c>
      <c r="G395" s="15">
        <v>115</v>
      </c>
      <c r="H395" s="16">
        <v>60</v>
      </c>
      <c r="I395" s="17">
        <v>115</v>
      </c>
      <c r="J395" s="18">
        <f>SUM(BaseStatGenVI[[#This Row],[HP]:[Speed]])</f>
        <v>565</v>
      </c>
      <c r="K395" s="42">
        <f>AVERAGE(BaseStatGenVI[[#This Row],[HP]:[Speed]])</f>
        <v>94.166666666666671</v>
      </c>
      <c r="M395" s="25"/>
      <c r="N395" s="26"/>
      <c r="O395" s="22"/>
      <c r="P395" s="24"/>
      <c r="Q395" s="24"/>
      <c r="R395" s="24"/>
      <c r="S395" s="24"/>
      <c r="T395" s="24"/>
      <c r="U395" s="24"/>
      <c r="V395" s="24"/>
      <c r="W395" s="24"/>
    </row>
    <row r="396" spans="1:23" ht="25" customHeight="1" thickTop="1" thickBot="1" x14ac:dyDescent="0.25">
      <c r="A396" s="27" t="s">
        <v>905</v>
      </c>
      <c r="B396" s="20" t="s">
        <v>398</v>
      </c>
      <c r="C396" s="28" t="str" cm="1">
        <f t="array" ref="C39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96" s="12">
        <v>95</v>
      </c>
      <c r="E396" s="13">
        <v>23</v>
      </c>
      <c r="F396" s="14">
        <v>48</v>
      </c>
      <c r="G396" s="15">
        <v>23</v>
      </c>
      <c r="H396" s="16">
        <v>48</v>
      </c>
      <c r="I396" s="17">
        <v>23</v>
      </c>
      <c r="J396" s="18">
        <f>SUM(BaseStatGenVI[[#This Row],[HP]:[Speed]])</f>
        <v>260</v>
      </c>
      <c r="K396" s="42">
        <f>AVERAGE(BaseStatGenVI[[#This Row],[HP]:[Speed]])</f>
        <v>43.333333333333336</v>
      </c>
      <c r="M396" s="25"/>
      <c r="N396" s="26"/>
      <c r="O396" s="22"/>
      <c r="P396" s="24"/>
      <c r="Q396" s="24"/>
      <c r="R396" s="24"/>
      <c r="S396" s="24"/>
      <c r="T396" s="24"/>
      <c r="U396" s="24"/>
      <c r="V396" s="24"/>
      <c r="W396" s="24"/>
    </row>
    <row r="397" spans="1:23" ht="25" customHeight="1" thickTop="1" thickBot="1" x14ac:dyDescent="0.25">
      <c r="A397" s="27" t="s">
        <v>906</v>
      </c>
      <c r="B397" s="20" t="s">
        <v>399</v>
      </c>
      <c r="C397" s="28" t="str" cm="1">
        <f t="array" ref="C39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97" s="12">
        <v>50</v>
      </c>
      <c r="E397" s="13">
        <v>50</v>
      </c>
      <c r="F397" s="14">
        <v>50</v>
      </c>
      <c r="G397" s="15">
        <v>50</v>
      </c>
      <c r="H397" s="16">
        <v>50</v>
      </c>
      <c r="I397" s="17">
        <v>50</v>
      </c>
      <c r="J397" s="18">
        <f>SUM(BaseStatGenVI[[#This Row],[HP]:[Speed]])</f>
        <v>300</v>
      </c>
      <c r="K397" s="42">
        <f>AVERAGE(BaseStatGenVI[[#This Row],[HP]:[Speed]])</f>
        <v>50</v>
      </c>
      <c r="M397" s="25"/>
      <c r="N397" s="26"/>
      <c r="O397" s="22"/>
      <c r="P397" s="24"/>
      <c r="Q397" s="24"/>
      <c r="R397" s="24"/>
      <c r="S397" s="24"/>
      <c r="T397" s="24"/>
      <c r="U397" s="24"/>
      <c r="V397" s="24"/>
      <c r="W397" s="24"/>
    </row>
    <row r="398" spans="1:23" ht="25" customHeight="1" thickTop="1" thickBot="1" x14ac:dyDescent="0.25">
      <c r="A398" s="27" t="s">
        <v>907</v>
      </c>
      <c r="B398" s="20" t="s">
        <v>400</v>
      </c>
      <c r="C398" s="28" t="str" cm="1">
        <f t="array" ref="C39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98" s="12">
        <v>80</v>
      </c>
      <c r="E398" s="13">
        <v>80</v>
      </c>
      <c r="F398" s="14">
        <v>80</v>
      </c>
      <c r="G398" s="15">
        <v>80</v>
      </c>
      <c r="H398" s="16">
        <v>80</v>
      </c>
      <c r="I398" s="17">
        <v>80</v>
      </c>
      <c r="J398" s="18">
        <f>SUM(BaseStatGenVI[[#This Row],[HP]:[Speed]])</f>
        <v>480</v>
      </c>
      <c r="K398" s="42">
        <f>AVERAGE(BaseStatGenVI[[#This Row],[HP]:[Speed]])</f>
        <v>80</v>
      </c>
      <c r="M398" s="25"/>
      <c r="N398" s="26"/>
      <c r="O398" s="22"/>
      <c r="P398" s="24"/>
      <c r="Q398" s="24"/>
      <c r="R398" s="24"/>
      <c r="S398" s="24"/>
      <c r="T398" s="24"/>
      <c r="U398" s="24"/>
      <c r="V398" s="24"/>
      <c r="W398" s="24"/>
    </row>
    <row r="399" spans="1:23" ht="25" customHeight="1" thickTop="1" thickBot="1" x14ac:dyDescent="0.25">
      <c r="A399" s="27" t="s">
        <v>907</v>
      </c>
      <c r="B399" s="20" t="s">
        <v>1551</v>
      </c>
      <c r="C399" s="28" t="str" cm="1">
        <f t="array" ref="C39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399" s="12">
        <v>80</v>
      </c>
      <c r="E399" s="13">
        <v>120</v>
      </c>
      <c r="F399" s="14">
        <v>80</v>
      </c>
      <c r="G399" s="15">
        <v>120</v>
      </c>
      <c r="H399" s="16">
        <v>80</v>
      </c>
      <c r="I399" s="17">
        <v>100</v>
      </c>
      <c r="J399" s="18">
        <f>SUM(BaseStatGenVI[[#This Row],[HP]:[Speed]])</f>
        <v>580</v>
      </c>
      <c r="K399" s="42">
        <f>AVERAGE(BaseStatGenVI[[#This Row],[HP]:[Speed]])</f>
        <v>96.666666666666671</v>
      </c>
      <c r="M399" s="25"/>
      <c r="N399" s="26"/>
      <c r="O399" s="22"/>
      <c r="P399" s="24"/>
      <c r="Q399" s="24"/>
      <c r="R399" s="24"/>
      <c r="S399" s="24"/>
      <c r="T399" s="24"/>
      <c r="U399" s="24"/>
      <c r="V399" s="24"/>
      <c r="W399" s="24"/>
    </row>
    <row r="400" spans="1:23" ht="25" customHeight="1" thickTop="1" thickBot="1" x14ac:dyDescent="0.25">
      <c r="A400" s="27" t="s">
        <v>908</v>
      </c>
      <c r="B400" s="20" t="s">
        <v>401</v>
      </c>
      <c r="C400" s="28" t="str" cm="1">
        <f t="array" ref="C40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00" s="12">
        <v>70</v>
      </c>
      <c r="E400" s="13">
        <v>40</v>
      </c>
      <c r="F400" s="14">
        <v>50</v>
      </c>
      <c r="G400" s="15">
        <v>55</v>
      </c>
      <c r="H400" s="16">
        <v>50</v>
      </c>
      <c r="I400" s="17">
        <v>25</v>
      </c>
      <c r="J400" s="18">
        <f>SUM(BaseStatGenVI[[#This Row],[HP]:[Speed]])</f>
        <v>290</v>
      </c>
      <c r="K400" s="42">
        <f>AVERAGE(BaseStatGenVI[[#This Row],[HP]:[Speed]])</f>
        <v>48.333333333333336</v>
      </c>
      <c r="M400" s="25"/>
      <c r="N400" s="26"/>
      <c r="O400" s="22"/>
      <c r="P400" s="24"/>
      <c r="Q400" s="24"/>
      <c r="R400" s="24"/>
      <c r="S400" s="24"/>
      <c r="T400" s="24"/>
      <c r="U400" s="24"/>
      <c r="V400" s="24"/>
      <c r="W400" s="24"/>
    </row>
    <row r="401" spans="1:23" ht="25" customHeight="1" thickTop="1" thickBot="1" x14ac:dyDescent="0.25">
      <c r="A401" s="27" t="s">
        <v>909</v>
      </c>
      <c r="B401" s="20" t="s">
        <v>402</v>
      </c>
      <c r="C401" s="28" t="str" cm="1">
        <f t="array" ref="C40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01" s="12">
        <v>90</v>
      </c>
      <c r="E401" s="13">
        <v>60</v>
      </c>
      <c r="F401" s="14">
        <v>70</v>
      </c>
      <c r="G401" s="15">
        <v>75</v>
      </c>
      <c r="H401" s="16">
        <v>70</v>
      </c>
      <c r="I401" s="17">
        <v>45</v>
      </c>
      <c r="J401" s="18">
        <f>SUM(BaseStatGenVI[[#This Row],[HP]:[Speed]])</f>
        <v>410</v>
      </c>
      <c r="K401" s="42">
        <f>AVERAGE(BaseStatGenVI[[#This Row],[HP]:[Speed]])</f>
        <v>68.333333333333329</v>
      </c>
      <c r="M401" s="25"/>
      <c r="N401" s="26"/>
      <c r="O401" s="22"/>
      <c r="P401" s="24"/>
      <c r="Q401" s="24"/>
      <c r="R401" s="24"/>
      <c r="S401" s="24"/>
      <c r="T401" s="24"/>
      <c r="U401" s="24"/>
      <c r="V401" s="24"/>
      <c r="W401" s="24"/>
    </row>
    <row r="402" spans="1:23" ht="25" customHeight="1" thickTop="1" thickBot="1" x14ac:dyDescent="0.25">
      <c r="A402" s="27" t="s">
        <v>910</v>
      </c>
      <c r="B402" s="20" t="s">
        <v>403</v>
      </c>
      <c r="C402" s="28" t="str" cm="1">
        <f t="array" ref="C40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02" s="12">
        <v>110</v>
      </c>
      <c r="E402" s="13">
        <v>80</v>
      </c>
      <c r="F402" s="14">
        <v>90</v>
      </c>
      <c r="G402" s="15">
        <v>95</v>
      </c>
      <c r="H402" s="16">
        <v>90</v>
      </c>
      <c r="I402" s="17">
        <v>65</v>
      </c>
      <c r="J402" s="18">
        <f>SUM(BaseStatGenVI[[#This Row],[HP]:[Speed]])</f>
        <v>530</v>
      </c>
      <c r="K402" s="42">
        <f>AVERAGE(BaseStatGenVI[[#This Row],[HP]:[Speed]])</f>
        <v>88.333333333333329</v>
      </c>
      <c r="M402" s="25"/>
      <c r="N402" s="26"/>
      <c r="O402" s="22"/>
      <c r="P402" s="24"/>
      <c r="Q402" s="24"/>
      <c r="R402" s="24"/>
      <c r="S402" s="24"/>
      <c r="T402" s="24"/>
      <c r="U402" s="24"/>
      <c r="V402" s="24"/>
      <c r="W402" s="24"/>
    </row>
    <row r="403" spans="1:23" ht="25" customHeight="1" thickTop="1" thickBot="1" x14ac:dyDescent="0.25">
      <c r="A403" s="27" t="s">
        <v>911</v>
      </c>
      <c r="B403" s="20" t="s">
        <v>404</v>
      </c>
      <c r="C403" s="28" t="str" cm="1">
        <f t="array" ref="C40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03" s="12">
        <v>35</v>
      </c>
      <c r="E403" s="13">
        <v>64</v>
      </c>
      <c r="F403" s="14">
        <v>85</v>
      </c>
      <c r="G403" s="15">
        <v>74</v>
      </c>
      <c r="H403" s="16">
        <v>55</v>
      </c>
      <c r="I403" s="17">
        <v>32</v>
      </c>
      <c r="J403" s="18">
        <f>SUM(BaseStatGenVI[[#This Row],[HP]:[Speed]])</f>
        <v>345</v>
      </c>
      <c r="K403" s="42">
        <f>AVERAGE(BaseStatGenVI[[#This Row],[HP]:[Speed]])</f>
        <v>57.5</v>
      </c>
      <c r="M403" s="25"/>
      <c r="N403" s="26"/>
      <c r="O403" s="22"/>
      <c r="P403" s="24"/>
      <c r="Q403" s="24"/>
      <c r="R403" s="24"/>
      <c r="S403" s="24"/>
      <c r="T403" s="24"/>
      <c r="U403" s="24"/>
      <c r="V403" s="24"/>
      <c r="W403" s="24"/>
    </row>
    <row r="404" spans="1:23" ht="25" customHeight="1" thickTop="1" thickBot="1" x14ac:dyDescent="0.25">
      <c r="A404" s="27" t="s">
        <v>912</v>
      </c>
      <c r="B404" s="20" t="s">
        <v>405</v>
      </c>
      <c r="C404" s="28" t="str" cm="1">
        <f t="array" ref="C40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04" s="12">
        <v>55</v>
      </c>
      <c r="E404" s="13">
        <v>104</v>
      </c>
      <c r="F404" s="14">
        <v>105</v>
      </c>
      <c r="G404" s="15">
        <v>94</v>
      </c>
      <c r="H404" s="16">
        <v>75</v>
      </c>
      <c r="I404" s="17">
        <v>52</v>
      </c>
      <c r="J404" s="18">
        <f>SUM(BaseStatGenVI[[#This Row],[HP]:[Speed]])</f>
        <v>485</v>
      </c>
      <c r="K404" s="42">
        <f>AVERAGE(BaseStatGenVI[[#This Row],[HP]:[Speed]])</f>
        <v>80.833333333333329</v>
      </c>
      <c r="M404" s="25"/>
      <c r="N404" s="26"/>
      <c r="O404" s="22"/>
      <c r="P404" s="24"/>
      <c r="Q404" s="24"/>
      <c r="R404" s="24"/>
      <c r="S404" s="24"/>
      <c r="T404" s="24"/>
      <c r="U404" s="24"/>
      <c r="V404" s="24"/>
      <c r="W404" s="24"/>
    </row>
    <row r="405" spans="1:23" ht="25" customHeight="1" thickTop="1" thickBot="1" x14ac:dyDescent="0.25">
      <c r="A405" s="27" t="s">
        <v>913</v>
      </c>
      <c r="B405" s="20" t="s">
        <v>406</v>
      </c>
      <c r="C405" s="28" t="str" cm="1">
        <f t="array" ref="C40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05" s="12">
        <v>55</v>
      </c>
      <c r="E405" s="13">
        <v>84</v>
      </c>
      <c r="F405" s="14">
        <v>105</v>
      </c>
      <c r="G405" s="15">
        <v>114</v>
      </c>
      <c r="H405" s="16">
        <v>75</v>
      </c>
      <c r="I405" s="17">
        <v>52</v>
      </c>
      <c r="J405" s="18">
        <f>SUM(BaseStatGenVI[[#This Row],[HP]:[Speed]])</f>
        <v>485</v>
      </c>
      <c r="K405" s="42">
        <f>AVERAGE(BaseStatGenVI[[#This Row],[HP]:[Speed]])</f>
        <v>80.833333333333329</v>
      </c>
      <c r="M405" s="25"/>
      <c r="N405" s="26"/>
      <c r="O405" s="22"/>
      <c r="P405" s="24"/>
      <c r="Q405" s="24"/>
      <c r="R405" s="24"/>
      <c r="S405" s="24"/>
      <c r="T405" s="24"/>
      <c r="U405" s="24"/>
      <c r="V405" s="24"/>
      <c r="W405" s="24"/>
    </row>
    <row r="406" spans="1:23" ht="25" customHeight="1" thickTop="1" thickBot="1" x14ac:dyDescent="0.25">
      <c r="A406" s="27" t="s">
        <v>914</v>
      </c>
      <c r="B406" s="20" t="s">
        <v>407</v>
      </c>
      <c r="C406" s="28" t="str" cm="1">
        <f t="array" ref="C40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06" s="12">
        <v>100</v>
      </c>
      <c r="E406" s="13">
        <v>90</v>
      </c>
      <c r="F406" s="14">
        <v>130</v>
      </c>
      <c r="G406" s="15">
        <v>45</v>
      </c>
      <c r="H406" s="16">
        <v>65</v>
      </c>
      <c r="I406" s="17">
        <v>55</v>
      </c>
      <c r="J406" s="18">
        <f>SUM(BaseStatGenVI[[#This Row],[HP]:[Speed]])</f>
        <v>485</v>
      </c>
      <c r="K406" s="42">
        <f>AVERAGE(BaseStatGenVI[[#This Row],[HP]:[Speed]])</f>
        <v>80.833333333333329</v>
      </c>
      <c r="M406" s="25"/>
      <c r="N406" s="26"/>
      <c r="O406" s="22"/>
      <c r="P406" s="24"/>
      <c r="Q406" s="24"/>
      <c r="R406" s="24"/>
      <c r="S406" s="24"/>
      <c r="T406" s="24"/>
      <c r="U406" s="24"/>
      <c r="V406" s="24"/>
      <c r="W406" s="24"/>
    </row>
    <row r="407" spans="1:23" ht="25" customHeight="1" thickTop="1" thickBot="1" x14ac:dyDescent="0.25">
      <c r="A407" s="27" t="s">
        <v>915</v>
      </c>
      <c r="B407" s="20" t="s">
        <v>408</v>
      </c>
      <c r="C407" s="28" t="str" cm="1">
        <f t="array" ref="C40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07" s="12">
        <v>43</v>
      </c>
      <c r="E407" s="13">
        <v>30</v>
      </c>
      <c r="F407" s="14">
        <v>55</v>
      </c>
      <c r="G407" s="15">
        <v>40</v>
      </c>
      <c r="H407" s="16">
        <v>65</v>
      </c>
      <c r="I407" s="17">
        <v>97</v>
      </c>
      <c r="J407" s="18">
        <f>SUM(BaseStatGenVI[[#This Row],[HP]:[Speed]])</f>
        <v>330</v>
      </c>
      <c r="K407" s="42">
        <f>AVERAGE(BaseStatGenVI[[#This Row],[HP]:[Speed]])</f>
        <v>55</v>
      </c>
      <c r="M407" s="25"/>
      <c r="N407" s="26"/>
      <c r="O407" s="22"/>
      <c r="P407" s="24"/>
      <c r="Q407" s="24"/>
      <c r="R407" s="24"/>
      <c r="S407" s="24"/>
      <c r="T407" s="24"/>
      <c r="U407" s="24"/>
      <c r="V407" s="24"/>
      <c r="W407" s="24"/>
    </row>
    <row r="408" spans="1:23" ht="25" customHeight="1" thickTop="1" thickBot="1" x14ac:dyDescent="0.25">
      <c r="A408" s="27" t="s">
        <v>916</v>
      </c>
      <c r="B408" s="20" t="s">
        <v>409</v>
      </c>
      <c r="C408" s="28" t="str" cm="1">
        <f t="array" ref="C40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08" s="12">
        <v>45</v>
      </c>
      <c r="E408" s="13">
        <v>75</v>
      </c>
      <c r="F408" s="14">
        <v>60</v>
      </c>
      <c r="G408" s="15">
        <v>40</v>
      </c>
      <c r="H408" s="16">
        <v>30</v>
      </c>
      <c r="I408" s="17">
        <v>50</v>
      </c>
      <c r="J408" s="18">
        <f>SUM(BaseStatGenVI[[#This Row],[HP]:[Speed]])</f>
        <v>300</v>
      </c>
      <c r="K408" s="42">
        <f>AVERAGE(BaseStatGenVI[[#This Row],[HP]:[Speed]])</f>
        <v>50</v>
      </c>
      <c r="M408" s="25"/>
      <c r="N408" s="26"/>
      <c r="O408" s="22"/>
      <c r="P408" s="24"/>
      <c r="Q408" s="24"/>
      <c r="R408" s="24"/>
      <c r="S408" s="24"/>
      <c r="T408" s="24"/>
      <c r="U408" s="24"/>
      <c r="V408" s="24"/>
      <c r="W408" s="24"/>
    </row>
    <row r="409" spans="1:23" ht="25" customHeight="1" thickTop="1" thickBot="1" x14ac:dyDescent="0.25">
      <c r="A409" s="27" t="s">
        <v>917</v>
      </c>
      <c r="B409" s="20" t="s">
        <v>410</v>
      </c>
      <c r="C409" s="28" t="str" cm="1">
        <f t="array" ref="C40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09" s="12">
        <v>65</v>
      </c>
      <c r="E409" s="13">
        <v>95</v>
      </c>
      <c r="F409" s="14">
        <v>100</v>
      </c>
      <c r="G409" s="15">
        <v>60</v>
      </c>
      <c r="H409" s="16">
        <v>50</v>
      </c>
      <c r="I409" s="17">
        <v>50</v>
      </c>
      <c r="J409" s="18">
        <f>SUM(BaseStatGenVI[[#This Row],[HP]:[Speed]])</f>
        <v>420</v>
      </c>
      <c r="K409" s="42">
        <f>AVERAGE(BaseStatGenVI[[#This Row],[HP]:[Speed]])</f>
        <v>70</v>
      </c>
      <c r="M409" s="25"/>
      <c r="N409" s="26"/>
      <c r="O409" s="22"/>
      <c r="P409" s="24"/>
      <c r="Q409" s="24"/>
      <c r="R409" s="24"/>
      <c r="S409" s="24"/>
      <c r="T409" s="24"/>
      <c r="U409" s="24"/>
      <c r="V409" s="24"/>
      <c r="W409" s="24"/>
    </row>
    <row r="410" spans="1:23" ht="25" customHeight="1" thickTop="1" thickBot="1" x14ac:dyDescent="0.25">
      <c r="A410" s="27" t="s">
        <v>918</v>
      </c>
      <c r="B410" s="20" t="s">
        <v>46</v>
      </c>
      <c r="C410" s="28" t="str" cm="1">
        <f t="array" ref="C41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10" s="12">
        <v>95</v>
      </c>
      <c r="E410" s="13">
        <v>135</v>
      </c>
      <c r="F410" s="14">
        <v>80</v>
      </c>
      <c r="G410" s="15">
        <v>110</v>
      </c>
      <c r="H410" s="16">
        <v>80</v>
      </c>
      <c r="I410" s="17">
        <v>100</v>
      </c>
      <c r="J410" s="18">
        <f>SUM(BaseStatGenVI[[#This Row],[HP]:[Speed]])</f>
        <v>600</v>
      </c>
      <c r="K410" s="42">
        <f>AVERAGE(BaseStatGenVI[[#This Row],[HP]:[Speed]])</f>
        <v>100</v>
      </c>
      <c r="M410" s="25"/>
      <c r="N410" s="26"/>
      <c r="O410" s="22"/>
      <c r="P410" s="24"/>
      <c r="Q410" s="24"/>
      <c r="R410" s="24"/>
      <c r="S410" s="24"/>
      <c r="T410" s="24"/>
      <c r="U410" s="24"/>
      <c r="V410" s="24"/>
      <c r="W410" s="24"/>
    </row>
    <row r="411" spans="1:23" ht="25" customHeight="1" thickTop="1" thickBot="1" x14ac:dyDescent="0.25">
      <c r="A411" s="27" t="s">
        <v>918</v>
      </c>
      <c r="B411" s="20" t="s">
        <v>1552</v>
      </c>
      <c r="C411" s="28" t="str" cm="1">
        <f t="array" ref="C41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11" s="12">
        <v>95</v>
      </c>
      <c r="E411" s="13">
        <v>145</v>
      </c>
      <c r="F411" s="14">
        <v>130</v>
      </c>
      <c r="G411" s="15">
        <v>120</v>
      </c>
      <c r="H411" s="16">
        <v>90</v>
      </c>
      <c r="I411" s="17">
        <v>120</v>
      </c>
      <c r="J411" s="18">
        <f>SUM(BaseStatGenVI[[#This Row],[HP]:[Speed]])</f>
        <v>700</v>
      </c>
      <c r="K411" s="42">
        <f>AVERAGE(BaseStatGenVI[[#This Row],[HP]:[Speed]])</f>
        <v>116.66666666666667</v>
      </c>
      <c r="M411" s="25"/>
      <c r="N411" s="26"/>
      <c r="O411" s="22"/>
      <c r="P411" s="24"/>
      <c r="Q411" s="24"/>
      <c r="R411" s="24"/>
      <c r="S411" s="24"/>
      <c r="T411" s="24"/>
      <c r="U411" s="24"/>
      <c r="V411" s="24"/>
      <c r="W411" s="24"/>
    </row>
    <row r="412" spans="1:23" ht="25" customHeight="1" thickTop="1" thickBot="1" x14ac:dyDescent="0.25">
      <c r="A412" s="27" t="s">
        <v>919</v>
      </c>
      <c r="B412" s="20" t="s">
        <v>411</v>
      </c>
      <c r="C412" s="28" t="str" cm="1">
        <f t="array" ref="C41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12" s="12">
        <v>40</v>
      </c>
      <c r="E412" s="13">
        <v>55</v>
      </c>
      <c r="F412" s="14">
        <v>80</v>
      </c>
      <c r="G412" s="15">
        <v>35</v>
      </c>
      <c r="H412" s="16">
        <v>60</v>
      </c>
      <c r="I412" s="17">
        <v>30</v>
      </c>
      <c r="J412" s="18">
        <f>SUM(BaseStatGenVI[[#This Row],[HP]:[Speed]])</f>
        <v>300</v>
      </c>
      <c r="K412" s="42">
        <f>AVERAGE(BaseStatGenVI[[#This Row],[HP]:[Speed]])</f>
        <v>50</v>
      </c>
      <c r="M412" s="25"/>
      <c r="N412" s="26"/>
      <c r="O412" s="22"/>
      <c r="P412" s="24"/>
      <c r="Q412" s="24"/>
      <c r="R412" s="24"/>
      <c r="S412" s="24"/>
      <c r="T412" s="24"/>
      <c r="U412" s="24"/>
      <c r="V412" s="24"/>
      <c r="W412" s="24"/>
    </row>
    <row r="413" spans="1:23" ht="25" customHeight="1" thickTop="1" thickBot="1" x14ac:dyDescent="0.25">
      <c r="A413" s="27" t="s">
        <v>920</v>
      </c>
      <c r="B413" s="20" t="s">
        <v>412</v>
      </c>
      <c r="C413" s="28" t="str" cm="1">
        <f t="array" ref="C41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13" s="12">
        <v>60</v>
      </c>
      <c r="E413" s="13">
        <v>75</v>
      </c>
      <c r="F413" s="14">
        <v>100</v>
      </c>
      <c r="G413" s="15">
        <v>55</v>
      </c>
      <c r="H413" s="16">
        <v>80</v>
      </c>
      <c r="I413" s="17">
        <v>50</v>
      </c>
      <c r="J413" s="18">
        <f>SUM(BaseStatGenVI[[#This Row],[HP]:[Speed]])</f>
        <v>420</v>
      </c>
      <c r="K413" s="42">
        <f>AVERAGE(BaseStatGenVI[[#This Row],[HP]:[Speed]])</f>
        <v>70</v>
      </c>
      <c r="M413" s="25"/>
      <c r="N413" s="26"/>
      <c r="O413" s="22"/>
      <c r="P413" s="24"/>
      <c r="Q413" s="24"/>
      <c r="R413" s="24"/>
      <c r="S413" s="24"/>
      <c r="T413" s="24"/>
      <c r="U413" s="24"/>
      <c r="V413" s="24"/>
      <c r="W413" s="24"/>
    </row>
    <row r="414" spans="1:23" ht="25" customHeight="1" thickTop="1" thickBot="1" x14ac:dyDescent="0.25">
      <c r="A414" s="27" t="s">
        <v>921</v>
      </c>
      <c r="B414" s="20" t="s">
        <v>413</v>
      </c>
      <c r="C414" s="28" t="str" cm="1">
        <f t="array" ref="C41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14" s="12">
        <v>80</v>
      </c>
      <c r="E414" s="13">
        <v>135</v>
      </c>
      <c r="F414" s="14">
        <v>130</v>
      </c>
      <c r="G414" s="15">
        <v>95</v>
      </c>
      <c r="H414" s="16">
        <v>90</v>
      </c>
      <c r="I414" s="17">
        <v>70</v>
      </c>
      <c r="J414" s="18">
        <f>SUM(BaseStatGenVI[[#This Row],[HP]:[Speed]])</f>
        <v>600</v>
      </c>
      <c r="K414" s="42">
        <f>AVERAGE(BaseStatGenVI[[#This Row],[HP]:[Speed]])</f>
        <v>100</v>
      </c>
      <c r="M414" s="25"/>
      <c r="N414" s="26"/>
      <c r="O414" s="22"/>
      <c r="P414" s="24"/>
      <c r="Q414" s="24"/>
      <c r="R414" s="24"/>
      <c r="S414" s="24"/>
      <c r="T414" s="24"/>
      <c r="U414" s="24"/>
      <c r="V414" s="24"/>
      <c r="W414" s="24"/>
    </row>
    <row r="415" spans="1:23" ht="25" customHeight="1" thickTop="1" thickBot="1" x14ac:dyDescent="0.25">
      <c r="A415" s="27" t="s">
        <v>921</v>
      </c>
      <c r="B415" s="20" t="s">
        <v>1553</v>
      </c>
      <c r="C415" s="28" t="str" cm="1">
        <f t="array" ref="C41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15" s="12">
        <v>80</v>
      </c>
      <c r="E415" s="13">
        <v>145</v>
      </c>
      <c r="F415" s="14">
        <v>150</v>
      </c>
      <c r="G415" s="15">
        <v>105</v>
      </c>
      <c r="H415" s="16">
        <v>110</v>
      </c>
      <c r="I415" s="17">
        <v>110</v>
      </c>
      <c r="J415" s="18">
        <f>SUM(BaseStatGenVI[[#This Row],[HP]:[Speed]])</f>
        <v>700</v>
      </c>
      <c r="K415" s="42">
        <f>AVERAGE(BaseStatGenVI[[#This Row],[HP]:[Speed]])</f>
        <v>116.66666666666667</v>
      </c>
      <c r="M415" s="25"/>
      <c r="N415" s="26"/>
      <c r="O415" s="22"/>
      <c r="P415" s="24"/>
      <c r="Q415" s="24"/>
      <c r="R415" s="24"/>
      <c r="S415" s="24"/>
      <c r="T415" s="24"/>
      <c r="U415" s="24"/>
      <c r="V415" s="24"/>
      <c r="W415" s="24"/>
    </row>
    <row r="416" spans="1:23" ht="25" customHeight="1" thickTop="1" thickBot="1" x14ac:dyDescent="0.25">
      <c r="A416" s="27" t="s">
        <v>922</v>
      </c>
      <c r="B416" s="20" t="s">
        <v>414</v>
      </c>
      <c r="C416" s="28" t="str" cm="1">
        <f t="array" ref="C41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16" s="12">
        <v>80</v>
      </c>
      <c r="E416" s="13">
        <v>100</v>
      </c>
      <c r="F416" s="14">
        <v>200</v>
      </c>
      <c r="G416" s="15">
        <v>50</v>
      </c>
      <c r="H416" s="16">
        <v>100</v>
      </c>
      <c r="I416" s="17">
        <v>50</v>
      </c>
      <c r="J416" s="18">
        <f>SUM(BaseStatGenVI[[#This Row],[HP]:[Speed]])</f>
        <v>580</v>
      </c>
      <c r="K416" s="42">
        <f>AVERAGE(BaseStatGenVI[[#This Row],[HP]:[Speed]])</f>
        <v>96.666666666666671</v>
      </c>
      <c r="M416" s="25"/>
      <c r="N416" s="26"/>
      <c r="O416" s="22"/>
      <c r="P416" s="24"/>
      <c r="Q416" s="24"/>
      <c r="R416" s="24"/>
      <c r="S416" s="24"/>
      <c r="T416" s="24"/>
      <c r="U416" s="24"/>
      <c r="V416" s="24"/>
      <c r="W416" s="24"/>
    </row>
    <row r="417" spans="1:23" ht="25" customHeight="1" thickTop="1" thickBot="1" x14ac:dyDescent="0.25">
      <c r="A417" s="27" t="s">
        <v>923</v>
      </c>
      <c r="B417" s="20" t="s">
        <v>415</v>
      </c>
      <c r="C417" s="28" t="str" cm="1">
        <f t="array" ref="C41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17" s="12">
        <v>80</v>
      </c>
      <c r="E417" s="13">
        <v>50</v>
      </c>
      <c r="F417" s="14">
        <v>100</v>
      </c>
      <c r="G417" s="15">
        <v>100</v>
      </c>
      <c r="H417" s="16">
        <v>200</v>
      </c>
      <c r="I417" s="17">
        <v>50</v>
      </c>
      <c r="J417" s="18">
        <f>SUM(BaseStatGenVI[[#This Row],[HP]:[Speed]])</f>
        <v>580</v>
      </c>
      <c r="K417" s="42">
        <f>AVERAGE(BaseStatGenVI[[#This Row],[HP]:[Speed]])</f>
        <v>96.666666666666671</v>
      </c>
      <c r="M417" s="25"/>
      <c r="N417" s="26"/>
      <c r="O417" s="22"/>
      <c r="P417" s="24"/>
      <c r="Q417" s="24"/>
      <c r="R417" s="24"/>
      <c r="S417" s="24"/>
      <c r="T417" s="24"/>
      <c r="U417" s="24"/>
      <c r="V417" s="24"/>
      <c r="W417" s="24"/>
    </row>
    <row r="418" spans="1:23" ht="25" customHeight="1" thickTop="1" thickBot="1" x14ac:dyDescent="0.25">
      <c r="A418" s="27" t="s">
        <v>924</v>
      </c>
      <c r="B418" s="20" t="s">
        <v>416</v>
      </c>
      <c r="C418" s="28" t="str" cm="1">
        <f t="array" ref="C41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18" s="12">
        <v>80</v>
      </c>
      <c r="E418" s="13">
        <v>75</v>
      </c>
      <c r="F418" s="14">
        <v>150</v>
      </c>
      <c r="G418" s="15">
        <v>75</v>
      </c>
      <c r="H418" s="16">
        <v>150</v>
      </c>
      <c r="I418" s="17">
        <v>50</v>
      </c>
      <c r="J418" s="18">
        <f>SUM(BaseStatGenVI[[#This Row],[HP]:[Speed]])</f>
        <v>580</v>
      </c>
      <c r="K418" s="42">
        <f>AVERAGE(BaseStatGenVI[[#This Row],[HP]:[Speed]])</f>
        <v>96.666666666666671</v>
      </c>
      <c r="M418" s="25"/>
      <c r="N418" s="26"/>
      <c r="O418" s="22"/>
      <c r="P418" s="24"/>
      <c r="Q418" s="24"/>
      <c r="R418" s="24"/>
      <c r="S418" s="24"/>
      <c r="T418" s="24"/>
      <c r="U418" s="24"/>
      <c r="V418" s="24"/>
      <c r="W418" s="24"/>
    </row>
    <row r="419" spans="1:23" ht="25" customHeight="1" thickTop="1" thickBot="1" x14ac:dyDescent="0.25">
      <c r="A419" s="27" t="s">
        <v>925</v>
      </c>
      <c r="B419" s="20" t="s">
        <v>417</v>
      </c>
      <c r="C419" s="28" t="str" cm="1">
        <f t="array" ref="C41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19" s="12">
        <v>80</v>
      </c>
      <c r="E419" s="13">
        <v>80</v>
      </c>
      <c r="F419" s="14">
        <v>90</v>
      </c>
      <c r="G419" s="15">
        <v>110</v>
      </c>
      <c r="H419" s="16">
        <v>130</v>
      </c>
      <c r="I419" s="17">
        <v>110</v>
      </c>
      <c r="J419" s="18">
        <f>SUM(BaseStatGenVI[[#This Row],[HP]:[Speed]])</f>
        <v>600</v>
      </c>
      <c r="K419" s="42">
        <f>AVERAGE(BaseStatGenVI[[#This Row],[HP]:[Speed]])</f>
        <v>100</v>
      </c>
      <c r="M419" s="25"/>
      <c r="N419" s="26"/>
      <c r="O419" s="22"/>
      <c r="P419" s="24"/>
      <c r="Q419" s="24"/>
      <c r="R419" s="24"/>
      <c r="S419" s="24"/>
      <c r="T419" s="24"/>
      <c r="U419" s="24"/>
      <c r="V419" s="24"/>
      <c r="W419" s="24"/>
    </row>
    <row r="420" spans="1:23" ht="25" customHeight="1" thickTop="1" thickBot="1" x14ac:dyDescent="0.25">
      <c r="A420" s="27" t="s">
        <v>925</v>
      </c>
      <c r="B420" s="20" t="s">
        <v>1554</v>
      </c>
      <c r="C420" s="28" t="str" cm="1">
        <f t="array" ref="C42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20" s="12">
        <v>80</v>
      </c>
      <c r="E420" s="13">
        <v>100</v>
      </c>
      <c r="F420" s="14">
        <v>120</v>
      </c>
      <c r="G420" s="15">
        <v>140</v>
      </c>
      <c r="H420" s="16">
        <v>150</v>
      </c>
      <c r="I420" s="17">
        <v>110</v>
      </c>
      <c r="J420" s="18">
        <f>SUM(BaseStatGenVI[[#This Row],[HP]:[Speed]])</f>
        <v>700</v>
      </c>
      <c r="K420" s="42">
        <f>AVERAGE(BaseStatGenVI[[#This Row],[HP]:[Speed]])</f>
        <v>116.66666666666667</v>
      </c>
      <c r="M420" s="25"/>
      <c r="N420" s="26"/>
      <c r="O420" s="22"/>
      <c r="P420" s="24"/>
      <c r="Q420" s="24"/>
      <c r="R420" s="24"/>
      <c r="S420" s="24"/>
      <c r="T420" s="24"/>
      <c r="U420" s="24"/>
      <c r="V420" s="24"/>
      <c r="W420" s="24"/>
    </row>
    <row r="421" spans="1:23" ht="25" customHeight="1" thickTop="1" thickBot="1" x14ac:dyDescent="0.25">
      <c r="A421" s="27" t="s">
        <v>926</v>
      </c>
      <c r="B421" s="20" t="s">
        <v>418</v>
      </c>
      <c r="C421" s="28" t="str" cm="1">
        <f t="array" ref="C42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21" s="12">
        <v>80</v>
      </c>
      <c r="E421" s="13">
        <v>90</v>
      </c>
      <c r="F421" s="14">
        <v>80</v>
      </c>
      <c r="G421" s="15">
        <v>130</v>
      </c>
      <c r="H421" s="16">
        <v>110</v>
      </c>
      <c r="I421" s="17">
        <v>110</v>
      </c>
      <c r="J421" s="18">
        <f>SUM(BaseStatGenVI[[#This Row],[HP]:[Speed]])</f>
        <v>600</v>
      </c>
      <c r="K421" s="42">
        <f>AVERAGE(BaseStatGenVI[[#This Row],[HP]:[Speed]])</f>
        <v>100</v>
      </c>
      <c r="M421" s="25"/>
      <c r="N421" s="26"/>
      <c r="O421" s="22"/>
      <c r="P421" s="24"/>
      <c r="Q421" s="24"/>
      <c r="R421" s="24"/>
      <c r="S421" s="24"/>
      <c r="T421" s="24"/>
      <c r="U421" s="24"/>
      <c r="V421" s="24"/>
      <c r="W421" s="24"/>
    </row>
    <row r="422" spans="1:23" ht="25" customHeight="1" thickTop="1" thickBot="1" x14ac:dyDescent="0.25">
      <c r="A422" s="27" t="s">
        <v>926</v>
      </c>
      <c r="B422" s="20" t="s">
        <v>1555</v>
      </c>
      <c r="C422" s="28" t="str" cm="1">
        <f t="array" ref="C42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22" s="12">
        <v>80</v>
      </c>
      <c r="E422" s="13">
        <v>130</v>
      </c>
      <c r="F422" s="14">
        <v>100</v>
      </c>
      <c r="G422" s="15">
        <v>160</v>
      </c>
      <c r="H422" s="16">
        <v>120</v>
      </c>
      <c r="I422" s="17">
        <v>110</v>
      </c>
      <c r="J422" s="18">
        <f>SUM(BaseStatGenVI[[#This Row],[HP]:[Speed]])</f>
        <v>700</v>
      </c>
      <c r="K422" s="42">
        <f>AVERAGE(BaseStatGenVI[[#This Row],[HP]:[Speed]])</f>
        <v>116.66666666666667</v>
      </c>
      <c r="M422" s="25"/>
      <c r="N422" s="26"/>
      <c r="O422" s="22"/>
      <c r="P422" s="24"/>
      <c r="Q422" s="24"/>
      <c r="R422" s="24"/>
      <c r="S422" s="24"/>
      <c r="T422" s="24"/>
      <c r="U422" s="24"/>
      <c r="V422" s="24"/>
      <c r="W422" s="24"/>
    </row>
    <row r="423" spans="1:23" ht="25" customHeight="1" thickTop="1" thickBot="1" x14ac:dyDescent="0.25">
      <c r="A423" s="27" t="s">
        <v>927</v>
      </c>
      <c r="B423" s="20" t="s">
        <v>419</v>
      </c>
      <c r="C423" s="28" t="str" cm="1">
        <f t="array" ref="C42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23" s="12">
        <v>100</v>
      </c>
      <c r="E423" s="13">
        <v>100</v>
      </c>
      <c r="F423" s="14">
        <v>90</v>
      </c>
      <c r="G423" s="15">
        <v>150</v>
      </c>
      <c r="H423" s="16">
        <v>140</v>
      </c>
      <c r="I423" s="17">
        <v>90</v>
      </c>
      <c r="J423" s="18">
        <f>SUM(BaseStatGenVI[[#This Row],[HP]:[Speed]])</f>
        <v>670</v>
      </c>
      <c r="K423" s="42">
        <f>AVERAGE(BaseStatGenVI[[#This Row],[HP]:[Speed]])</f>
        <v>111.66666666666667</v>
      </c>
      <c r="M423" s="25"/>
      <c r="N423" s="26"/>
      <c r="O423" s="22"/>
      <c r="P423" s="24"/>
      <c r="Q423" s="24"/>
      <c r="R423" s="24"/>
      <c r="S423" s="24"/>
      <c r="T423" s="24"/>
      <c r="U423" s="24"/>
      <c r="V423" s="24"/>
      <c r="W423" s="24"/>
    </row>
    <row r="424" spans="1:23" ht="25" customHeight="1" thickTop="1" thickBot="1" x14ac:dyDescent="0.25">
      <c r="A424" s="27" t="s">
        <v>927</v>
      </c>
      <c r="B424" s="20" t="s">
        <v>1556</v>
      </c>
      <c r="C424" s="28" t="str" cm="1">
        <f t="array" ref="C42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24" s="12">
        <v>100</v>
      </c>
      <c r="E424" s="13">
        <v>150</v>
      </c>
      <c r="F424" s="14">
        <v>90</v>
      </c>
      <c r="G424" s="15">
        <v>180</v>
      </c>
      <c r="H424" s="16">
        <v>160</v>
      </c>
      <c r="I424" s="17">
        <v>90</v>
      </c>
      <c r="J424" s="18">
        <f>SUM(BaseStatGenVI[[#This Row],[HP]:[Speed]])</f>
        <v>770</v>
      </c>
      <c r="K424" s="42">
        <f>AVERAGE(BaseStatGenVI[[#This Row],[HP]:[Speed]])</f>
        <v>128.33333333333334</v>
      </c>
      <c r="M424" s="25"/>
      <c r="N424" s="26"/>
      <c r="O424" s="22"/>
      <c r="P424" s="24"/>
      <c r="Q424" s="24"/>
      <c r="R424" s="24"/>
      <c r="S424" s="24"/>
      <c r="T424" s="24"/>
      <c r="U424" s="24"/>
      <c r="V424" s="24"/>
      <c r="W424" s="24"/>
    </row>
    <row r="425" spans="1:23" ht="25" customHeight="1" thickTop="1" thickBot="1" x14ac:dyDescent="0.25">
      <c r="A425" s="27" t="s">
        <v>928</v>
      </c>
      <c r="B425" s="20" t="s">
        <v>420</v>
      </c>
      <c r="C425" s="28" t="str" cm="1">
        <f t="array" ref="C42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25" s="12">
        <v>100</v>
      </c>
      <c r="E425" s="13">
        <v>150</v>
      </c>
      <c r="F425" s="14">
        <v>140</v>
      </c>
      <c r="G425" s="15">
        <v>100</v>
      </c>
      <c r="H425" s="16">
        <v>90</v>
      </c>
      <c r="I425" s="17">
        <v>90</v>
      </c>
      <c r="J425" s="18">
        <f>SUM(BaseStatGenVI[[#This Row],[HP]:[Speed]])</f>
        <v>670</v>
      </c>
      <c r="K425" s="42">
        <f>AVERAGE(BaseStatGenVI[[#This Row],[HP]:[Speed]])</f>
        <v>111.66666666666667</v>
      </c>
      <c r="M425" s="25"/>
      <c r="N425" s="26"/>
      <c r="O425" s="22"/>
      <c r="P425" s="24"/>
      <c r="Q425" s="24"/>
      <c r="R425" s="24"/>
      <c r="S425" s="24"/>
      <c r="T425" s="24"/>
      <c r="U425" s="24"/>
      <c r="V425" s="24"/>
      <c r="W425" s="24"/>
    </row>
    <row r="426" spans="1:23" ht="25" customHeight="1" thickTop="1" thickBot="1" x14ac:dyDescent="0.25">
      <c r="A426" s="27" t="s">
        <v>928</v>
      </c>
      <c r="B426" s="20" t="s">
        <v>1557</v>
      </c>
      <c r="C426" s="28" t="str" cm="1">
        <f t="array" ref="C42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26" s="12">
        <v>100</v>
      </c>
      <c r="E426" s="13">
        <v>180</v>
      </c>
      <c r="F426" s="14">
        <v>160</v>
      </c>
      <c r="G426" s="15">
        <v>150</v>
      </c>
      <c r="H426" s="16">
        <v>90</v>
      </c>
      <c r="I426" s="17">
        <v>90</v>
      </c>
      <c r="J426" s="18">
        <f>SUM(BaseStatGenVI[[#This Row],[HP]:[Speed]])</f>
        <v>770</v>
      </c>
      <c r="K426" s="42">
        <f>AVERAGE(BaseStatGenVI[[#This Row],[HP]:[Speed]])</f>
        <v>128.33333333333334</v>
      </c>
      <c r="M426" s="25"/>
      <c r="N426" s="26"/>
      <c r="O426" s="22"/>
      <c r="P426" s="24"/>
      <c r="Q426" s="24"/>
      <c r="R426" s="24"/>
      <c r="S426" s="24"/>
      <c r="T426" s="24"/>
      <c r="U426" s="24"/>
      <c r="V426" s="24"/>
      <c r="W426" s="24"/>
    </row>
    <row r="427" spans="1:23" ht="25" customHeight="1" thickTop="1" thickBot="1" x14ac:dyDescent="0.25">
      <c r="A427" s="27" t="s">
        <v>929</v>
      </c>
      <c r="B427" s="20" t="s">
        <v>421</v>
      </c>
      <c r="C427" s="28" t="str" cm="1">
        <f t="array" ref="C42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27" s="12">
        <v>105</v>
      </c>
      <c r="E427" s="13">
        <v>150</v>
      </c>
      <c r="F427" s="14">
        <v>90</v>
      </c>
      <c r="G427" s="15">
        <v>150</v>
      </c>
      <c r="H427" s="16">
        <v>90</v>
      </c>
      <c r="I427" s="17">
        <v>95</v>
      </c>
      <c r="J427" s="18">
        <f>SUM(BaseStatGenVI[[#This Row],[HP]:[Speed]])</f>
        <v>680</v>
      </c>
      <c r="K427" s="42">
        <f>AVERAGE(BaseStatGenVI[[#This Row],[HP]:[Speed]])</f>
        <v>113.33333333333333</v>
      </c>
      <c r="M427" s="25"/>
      <c r="N427" s="26"/>
      <c r="O427" s="22"/>
      <c r="P427" s="24"/>
      <c r="Q427" s="24"/>
      <c r="R427" s="24"/>
      <c r="S427" s="24"/>
      <c r="T427" s="24"/>
      <c r="U427" s="24"/>
      <c r="V427" s="24"/>
      <c r="W427" s="24"/>
    </row>
    <row r="428" spans="1:23" ht="25" customHeight="1" thickTop="1" thickBot="1" x14ac:dyDescent="0.25">
      <c r="A428" s="27" t="s">
        <v>929</v>
      </c>
      <c r="B428" s="20" t="s">
        <v>1558</v>
      </c>
      <c r="C428" s="28" t="str" cm="1">
        <f t="array" ref="C42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28" s="12">
        <v>105</v>
      </c>
      <c r="E428" s="13">
        <v>180</v>
      </c>
      <c r="F428" s="14">
        <v>100</v>
      </c>
      <c r="G428" s="15">
        <v>180</v>
      </c>
      <c r="H428" s="16">
        <v>100</v>
      </c>
      <c r="I428" s="17">
        <v>115</v>
      </c>
      <c r="J428" s="18">
        <f>SUM(BaseStatGenVI[[#This Row],[HP]:[Speed]])</f>
        <v>780</v>
      </c>
      <c r="K428" s="42">
        <f>AVERAGE(BaseStatGenVI[[#This Row],[HP]:[Speed]])</f>
        <v>130</v>
      </c>
      <c r="M428" s="25"/>
      <c r="N428" s="26"/>
      <c r="O428" s="22"/>
      <c r="P428" s="24"/>
      <c r="Q428" s="24"/>
      <c r="R428" s="24"/>
      <c r="S428" s="24"/>
      <c r="T428" s="24"/>
      <c r="U428" s="24"/>
      <c r="V428" s="24"/>
      <c r="W428" s="24"/>
    </row>
    <row r="429" spans="1:23" ht="25" customHeight="1" thickTop="1" thickBot="1" x14ac:dyDescent="0.25">
      <c r="A429" s="27" t="s">
        <v>930</v>
      </c>
      <c r="B429" s="20" t="s">
        <v>422</v>
      </c>
      <c r="C429" s="28" t="str" cm="1">
        <f t="array" ref="C42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29" s="12">
        <v>100</v>
      </c>
      <c r="E429" s="13">
        <v>100</v>
      </c>
      <c r="F429" s="14">
        <v>100</v>
      </c>
      <c r="G429" s="15">
        <v>100</v>
      </c>
      <c r="H429" s="16">
        <v>100</v>
      </c>
      <c r="I429" s="17">
        <v>100</v>
      </c>
      <c r="J429" s="18">
        <f>SUM(BaseStatGenVI[[#This Row],[HP]:[Speed]])</f>
        <v>600</v>
      </c>
      <c r="K429" s="42">
        <f>AVERAGE(BaseStatGenVI[[#This Row],[HP]:[Speed]])</f>
        <v>100</v>
      </c>
      <c r="M429" s="25"/>
      <c r="N429" s="26"/>
      <c r="O429" s="22"/>
      <c r="P429" s="24"/>
      <c r="Q429" s="24"/>
      <c r="R429" s="24"/>
      <c r="S429" s="24"/>
      <c r="T429" s="24"/>
      <c r="U429" s="24"/>
      <c r="V429" s="24"/>
      <c r="W429" s="24"/>
    </row>
    <row r="430" spans="1:23" ht="25" customHeight="1" thickTop="1" thickBot="1" x14ac:dyDescent="0.25">
      <c r="A430" s="27" t="s">
        <v>931</v>
      </c>
      <c r="B430" s="20" t="s">
        <v>431</v>
      </c>
      <c r="C430" s="28" t="str" cm="1">
        <f t="array" ref="C43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30" s="12">
        <v>50</v>
      </c>
      <c r="E430" s="13">
        <v>150</v>
      </c>
      <c r="F430" s="14">
        <v>50</v>
      </c>
      <c r="G430" s="15">
        <v>150</v>
      </c>
      <c r="H430" s="16">
        <v>50</v>
      </c>
      <c r="I430" s="17">
        <v>150</v>
      </c>
      <c r="J430" s="18">
        <f>SUM(BaseStatGenVI[[#This Row],[HP]:[Speed]])</f>
        <v>600</v>
      </c>
      <c r="K430" s="42">
        <f>AVERAGE(BaseStatGenVI[[#This Row],[HP]:[Speed]])</f>
        <v>100</v>
      </c>
      <c r="M430" s="25"/>
      <c r="N430" s="26"/>
      <c r="O430" s="22"/>
      <c r="P430" s="24"/>
      <c r="Q430" s="24"/>
      <c r="R430" s="24"/>
      <c r="S430" s="24"/>
      <c r="T430" s="24"/>
      <c r="U430" s="24"/>
      <c r="V430" s="24"/>
      <c r="W430" s="24"/>
    </row>
    <row r="431" spans="1:23" ht="25" customHeight="1" thickTop="1" thickBot="1" x14ac:dyDescent="0.25">
      <c r="A431" s="27" t="s">
        <v>931</v>
      </c>
      <c r="B431" s="20" t="s">
        <v>432</v>
      </c>
      <c r="C431" s="28" t="str" cm="1">
        <f t="array" ref="C43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31" s="12">
        <v>50</v>
      </c>
      <c r="E431" s="13">
        <v>180</v>
      </c>
      <c r="F431" s="14">
        <v>20</v>
      </c>
      <c r="G431" s="15">
        <v>180</v>
      </c>
      <c r="H431" s="16">
        <v>20</v>
      </c>
      <c r="I431" s="17">
        <v>150</v>
      </c>
      <c r="J431" s="18">
        <f>SUM(BaseStatGenVI[[#This Row],[HP]:[Speed]])</f>
        <v>600</v>
      </c>
      <c r="K431" s="42">
        <f>AVERAGE(BaseStatGenVI[[#This Row],[HP]:[Speed]])</f>
        <v>100</v>
      </c>
      <c r="M431" s="25"/>
      <c r="N431" s="26"/>
      <c r="O431" s="22"/>
      <c r="P431" s="24"/>
      <c r="Q431" s="24"/>
      <c r="R431" s="24"/>
      <c r="S431" s="24"/>
      <c r="T431" s="24"/>
      <c r="U431" s="24"/>
      <c r="V431" s="24"/>
      <c r="W431" s="24"/>
    </row>
    <row r="432" spans="1:23" ht="25" customHeight="1" thickTop="1" thickBot="1" x14ac:dyDescent="0.25">
      <c r="A432" s="27" t="s">
        <v>931</v>
      </c>
      <c r="B432" s="20" t="s">
        <v>433</v>
      </c>
      <c r="C432" s="28" t="str" cm="1">
        <f t="array" ref="C43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32" s="12">
        <v>50</v>
      </c>
      <c r="E432" s="13">
        <v>70</v>
      </c>
      <c r="F432" s="14">
        <v>160</v>
      </c>
      <c r="G432" s="15">
        <v>70</v>
      </c>
      <c r="H432" s="16">
        <v>160</v>
      </c>
      <c r="I432" s="17">
        <v>90</v>
      </c>
      <c r="J432" s="18">
        <f>SUM(BaseStatGenVI[[#This Row],[HP]:[Speed]])</f>
        <v>600</v>
      </c>
      <c r="K432" s="42">
        <f>AVERAGE(BaseStatGenVI[[#This Row],[HP]:[Speed]])</f>
        <v>100</v>
      </c>
      <c r="M432" s="25"/>
      <c r="N432" s="26"/>
      <c r="O432" s="22"/>
      <c r="P432" s="24"/>
      <c r="Q432" s="24"/>
      <c r="R432" s="24"/>
      <c r="S432" s="24"/>
      <c r="T432" s="24"/>
      <c r="U432" s="24"/>
      <c r="V432" s="24"/>
      <c r="W432" s="24"/>
    </row>
    <row r="433" spans="1:23" ht="25" customHeight="1" thickTop="1" thickBot="1" x14ac:dyDescent="0.25">
      <c r="A433" s="27" t="s">
        <v>931</v>
      </c>
      <c r="B433" s="20" t="s">
        <v>434</v>
      </c>
      <c r="C433" s="28" t="str" cm="1">
        <f t="array" ref="C43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Hoenn</v>
      </c>
      <c r="D433" s="12">
        <v>50</v>
      </c>
      <c r="E433" s="13">
        <v>95</v>
      </c>
      <c r="F433" s="14">
        <v>90</v>
      </c>
      <c r="G433" s="15">
        <v>95</v>
      </c>
      <c r="H433" s="16">
        <v>90</v>
      </c>
      <c r="I433" s="17">
        <v>180</v>
      </c>
      <c r="J433" s="18">
        <f>SUM(BaseStatGenVI[[#This Row],[HP]:[Speed]])</f>
        <v>600</v>
      </c>
      <c r="K433" s="42">
        <f>AVERAGE(BaseStatGenVI[[#This Row],[HP]:[Speed]])</f>
        <v>100</v>
      </c>
      <c r="M433" s="25"/>
      <c r="N433" s="26"/>
      <c r="O433" s="22"/>
      <c r="P433" s="24"/>
      <c r="Q433" s="24"/>
      <c r="R433" s="24"/>
      <c r="S433" s="24"/>
      <c r="T433" s="24"/>
      <c r="U433" s="24"/>
      <c r="V433" s="24"/>
      <c r="W433" s="24"/>
    </row>
    <row r="434" spans="1:23" ht="25" customHeight="1" thickTop="1" thickBot="1" x14ac:dyDescent="0.25">
      <c r="A434" s="27" t="s">
        <v>932</v>
      </c>
      <c r="B434" s="20" t="s">
        <v>536</v>
      </c>
      <c r="C434" s="28" t="str" cm="1">
        <f t="array" ref="C43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34" s="12">
        <v>55</v>
      </c>
      <c r="E434" s="13">
        <v>68</v>
      </c>
      <c r="F434" s="14">
        <v>64</v>
      </c>
      <c r="G434" s="15">
        <v>45</v>
      </c>
      <c r="H434" s="16">
        <v>55</v>
      </c>
      <c r="I434" s="17">
        <v>31</v>
      </c>
      <c r="J434" s="18">
        <f>SUM(BaseStatGenVI[[#This Row],[HP]:[Speed]])</f>
        <v>318</v>
      </c>
      <c r="K434" s="42">
        <f>AVERAGE(BaseStatGenVI[[#This Row],[HP]:[Speed]])</f>
        <v>53</v>
      </c>
      <c r="M434" s="25"/>
      <c r="N434" s="26"/>
      <c r="O434" s="22"/>
      <c r="P434" s="24"/>
      <c r="Q434" s="24"/>
      <c r="R434" s="24"/>
      <c r="S434" s="24"/>
      <c r="T434" s="24"/>
      <c r="U434" s="24"/>
      <c r="V434" s="24"/>
      <c r="W434" s="24"/>
    </row>
    <row r="435" spans="1:23" ht="25" customHeight="1" thickTop="1" thickBot="1" x14ac:dyDescent="0.25">
      <c r="A435" s="27" t="s">
        <v>933</v>
      </c>
      <c r="B435" s="20" t="s">
        <v>537</v>
      </c>
      <c r="C435" s="28" t="str" cm="1">
        <f t="array" ref="C43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35" s="12">
        <v>75</v>
      </c>
      <c r="E435" s="13">
        <v>89</v>
      </c>
      <c r="F435" s="14">
        <v>85</v>
      </c>
      <c r="G435" s="15">
        <v>55</v>
      </c>
      <c r="H435" s="16">
        <v>65</v>
      </c>
      <c r="I435" s="17">
        <v>36</v>
      </c>
      <c r="J435" s="18">
        <f>SUM(BaseStatGenVI[[#This Row],[HP]:[Speed]])</f>
        <v>405</v>
      </c>
      <c r="K435" s="42">
        <f>AVERAGE(BaseStatGenVI[[#This Row],[HP]:[Speed]])</f>
        <v>67.5</v>
      </c>
      <c r="M435" s="25"/>
      <c r="N435" s="26"/>
      <c r="O435" s="22"/>
      <c r="P435" s="24"/>
      <c r="Q435" s="24"/>
      <c r="R435" s="24"/>
      <c r="S435" s="24"/>
      <c r="T435" s="24"/>
      <c r="U435" s="24"/>
      <c r="V435" s="24"/>
      <c r="W435" s="24"/>
    </row>
    <row r="436" spans="1:23" ht="25" customHeight="1" thickTop="1" thickBot="1" x14ac:dyDescent="0.25">
      <c r="A436" s="27" t="s">
        <v>934</v>
      </c>
      <c r="B436" s="20" t="s">
        <v>538</v>
      </c>
      <c r="C436" s="28" t="str" cm="1">
        <f t="array" ref="C43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36" s="12">
        <v>95</v>
      </c>
      <c r="E436" s="13">
        <v>109</v>
      </c>
      <c r="F436" s="14">
        <v>105</v>
      </c>
      <c r="G436" s="15">
        <v>75</v>
      </c>
      <c r="H436" s="16">
        <v>85</v>
      </c>
      <c r="I436" s="17">
        <v>56</v>
      </c>
      <c r="J436" s="18">
        <f>SUM(BaseStatGenVI[[#This Row],[HP]:[Speed]])</f>
        <v>525</v>
      </c>
      <c r="K436" s="42">
        <f>AVERAGE(BaseStatGenVI[[#This Row],[HP]:[Speed]])</f>
        <v>87.5</v>
      </c>
      <c r="M436" s="25"/>
      <c r="N436" s="26"/>
      <c r="O436" s="22"/>
      <c r="P436" s="24"/>
      <c r="Q436" s="24"/>
      <c r="R436" s="24"/>
      <c r="S436" s="24"/>
      <c r="T436" s="24"/>
      <c r="U436" s="24"/>
      <c r="V436" s="24"/>
      <c r="W436" s="24"/>
    </row>
    <row r="437" spans="1:23" ht="25" customHeight="1" thickTop="1" thickBot="1" x14ac:dyDescent="0.25">
      <c r="A437" s="27" t="s">
        <v>935</v>
      </c>
      <c r="B437" s="20" t="s">
        <v>539</v>
      </c>
      <c r="C437" s="28" t="str" cm="1">
        <f t="array" ref="C43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37" s="12">
        <v>44</v>
      </c>
      <c r="E437" s="13">
        <v>58</v>
      </c>
      <c r="F437" s="14">
        <v>44</v>
      </c>
      <c r="G437" s="15">
        <v>58</v>
      </c>
      <c r="H437" s="16">
        <v>44</v>
      </c>
      <c r="I437" s="17">
        <v>61</v>
      </c>
      <c r="J437" s="18">
        <f>SUM(BaseStatGenVI[[#This Row],[HP]:[Speed]])</f>
        <v>309</v>
      </c>
      <c r="K437" s="42">
        <f>AVERAGE(BaseStatGenVI[[#This Row],[HP]:[Speed]])</f>
        <v>51.5</v>
      </c>
      <c r="M437" s="25"/>
      <c r="N437" s="26"/>
      <c r="O437" s="22"/>
      <c r="P437" s="24"/>
      <c r="Q437" s="24"/>
      <c r="R437" s="24"/>
      <c r="S437" s="24"/>
      <c r="T437" s="24"/>
      <c r="U437" s="24"/>
      <c r="V437" s="24"/>
      <c r="W437" s="24"/>
    </row>
    <row r="438" spans="1:23" ht="25" customHeight="1" thickTop="1" thickBot="1" x14ac:dyDescent="0.25">
      <c r="A438" s="27" t="s">
        <v>936</v>
      </c>
      <c r="B438" s="20" t="s">
        <v>540</v>
      </c>
      <c r="C438" s="28" t="str" cm="1">
        <f t="array" ref="C43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38" s="12">
        <v>64</v>
      </c>
      <c r="E438" s="13">
        <v>78</v>
      </c>
      <c r="F438" s="14">
        <v>52</v>
      </c>
      <c r="G438" s="15">
        <v>78</v>
      </c>
      <c r="H438" s="16">
        <v>52</v>
      </c>
      <c r="I438" s="17">
        <v>81</v>
      </c>
      <c r="J438" s="18">
        <f>SUM(BaseStatGenVI[[#This Row],[HP]:[Speed]])</f>
        <v>405</v>
      </c>
      <c r="K438" s="42">
        <f>AVERAGE(BaseStatGenVI[[#This Row],[HP]:[Speed]])</f>
        <v>67.5</v>
      </c>
      <c r="M438" s="25"/>
      <c r="N438" s="26"/>
      <c r="O438" s="22"/>
      <c r="P438" s="24"/>
      <c r="Q438" s="24"/>
      <c r="R438" s="24"/>
      <c r="S438" s="24"/>
      <c r="T438" s="24"/>
      <c r="U438" s="24"/>
      <c r="V438" s="24"/>
      <c r="W438" s="24"/>
    </row>
    <row r="439" spans="1:23" ht="25" customHeight="1" thickTop="1" thickBot="1" x14ac:dyDescent="0.25">
      <c r="A439" s="27" t="s">
        <v>937</v>
      </c>
      <c r="B439" s="20" t="s">
        <v>541</v>
      </c>
      <c r="C439" s="28" t="str" cm="1">
        <f t="array" ref="C43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39" s="12">
        <v>76</v>
      </c>
      <c r="E439" s="13">
        <v>104</v>
      </c>
      <c r="F439" s="14">
        <v>71</v>
      </c>
      <c r="G439" s="15">
        <v>104</v>
      </c>
      <c r="H439" s="16">
        <v>71</v>
      </c>
      <c r="I439" s="17">
        <v>108</v>
      </c>
      <c r="J439" s="18">
        <f>SUM(BaseStatGenVI[[#This Row],[HP]:[Speed]])</f>
        <v>534</v>
      </c>
      <c r="K439" s="42">
        <f>AVERAGE(BaseStatGenVI[[#This Row],[HP]:[Speed]])</f>
        <v>89</v>
      </c>
      <c r="M439" s="25"/>
      <c r="N439" s="26"/>
      <c r="O439" s="22"/>
      <c r="P439" s="24"/>
      <c r="Q439" s="24"/>
      <c r="R439" s="24"/>
      <c r="S439" s="24"/>
      <c r="T439" s="24"/>
      <c r="U439" s="24"/>
      <c r="V439" s="24"/>
      <c r="W439" s="24"/>
    </row>
    <row r="440" spans="1:23" ht="25" customHeight="1" thickTop="1" thickBot="1" x14ac:dyDescent="0.25">
      <c r="A440" s="27" t="s">
        <v>938</v>
      </c>
      <c r="B440" s="20" t="s">
        <v>542</v>
      </c>
      <c r="C440" s="28" t="str" cm="1">
        <f t="array" ref="C44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40" s="12">
        <v>53</v>
      </c>
      <c r="E440" s="13">
        <v>51</v>
      </c>
      <c r="F440" s="14">
        <v>53</v>
      </c>
      <c r="G440" s="15">
        <v>61</v>
      </c>
      <c r="H440" s="16">
        <v>56</v>
      </c>
      <c r="I440" s="17">
        <v>40</v>
      </c>
      <c r="J440" s="18">
        <f>SUM(BaseStatGenVI[[#This Row],[HP]:[Speed]])</f>
        <v>314</v>
      </c>
      <c r="K440" s="42">
        <f>AVERAGE(BaseStatGenVI[[#This Row],[HP]:[Speed]])</f>
        <v>52.333333333333336</v>
      </c>
      <c r="M440" s="25"/>
      <c r="N440" s="26"/>
      <c r="O440" s="22"/>
      <c r="P440" s="24"/>
      <c r="Q440" s="24"/>
      <c r="R440" s="24"/>
      <c r="S440" s="24"/>
      <c r="T440" s="24"/>
      <c r="U440" s="24"/>
      <c r="V440" s="24"/>
      <c r="W440" s="24"/>
    </row>
    <row r="441" spans="1:23" ht="25" customHeight="1" thickTop="1" thickBot="1" x14ac:dyDescent="0.25">
      <c r="A441" s="27" t="s">
        <v>939</v>
      </c>
      <c r="B441" s="20" t="s">
        <v>543</v>
      </c>
      <c r="C441" s="28" t="str" cm="1">
        <f t="array" ref="C44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41" s="12">
        <v>64</v>
      </c>
      <c r="E441" s="13">
        <v>66</v>
      </c>
      <c r="F441" s="14">
        <v>68</v>
      </c>
      <c r="G441" s="15">
        <v>81</v>
      </c>
      <c r="H441" s="16">
        <v>76</v>
      </c>
      <c r="I441" s="17">
        <v>50</v>
      </c>
      <c r="J441" s="18">
        <f>SUM(BaseStatGenVI[[#This Row],[HP]:[Speed]])</f>
        <v>405</v>
      </c>
      <c r="K441" s="42">
        <f>AVERAGE(BaseStatGenVI[[#This Row],[HP]:[Speed]])</f>
        <v>67.5</v>
      </c>
      <c r="M441" s="25"/>
      <c r="N441" s="26"/>
      <c r="O441" s="22"/>
      <c r="P441" s="24"/>
      <c r="Q441" s="24"/>
      <c r="R441" s="24"/>
      <c r="S441" s="24"/>
      <c r="T441" s="24"/>
      <c r="U441" s="24"/>
      <c r="V441" s="24"/>
      <c r="W441" s="24"/>
    </row>
    <row r="442" spans="1:23" ht="25" customHeight="1" thickTop="1" thickBot="1" x14ac:dyDescent="0.25">
      <c r="A442" s="27" t="s">
        <v>940</v>
      </c>
      <c r="B442" s="20" t="s">
        <v>544</v>
      </c>
      <c r="C442" s="28" t="str" cm="1">
        <f t="array" ref="C44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42" s="12">
        <v>84</v>
      </c>
      <c r="E442" s="13">
        <v>86</v>
      </c>
      <c r="F442" s="14">
        <v>88</v>
      </c>
      <c r="G442" s="15">
        <v>111</v>
      </c>
      <c r="H442" s="16">
        <v>101</v>
      </c>
      <c r="I442" s="17">
        <v>60</v>
      </c>
      <c r="J442" s="18">
        <f>SUM(BaseStatGenVI[[#This Row],[HP]:[Speed]])</f>
        <v>530</v>
      </c>
      <c r="K442" s="42">
        <f>AVERAGE(BaseStatGenVI[[#This Row],[HP]:[Speed]])</f>
        <v>88.333333333333329</v>
      </c>
      <c r="M442" s="25"/>
      <c r="N442" s="26"/>
      <c r="O442" s="22"/>
      <c r="P442" s="24"/>
      <c r="Q442" s="24"/>
      <c r="R442" s="24"/>
      <c r="S442" s="24"/>
      <c r="T442" s="24"/>
      <c r="U442" s="24"/>
      <c r="V442" s="24"/>
      <c r="W442" s="24"/>
    </row>
    <row r="443" spans="1:23" ht="25" customHeight="1" thickTop="1" thickBot="1" x14ac:dyDescent="0.25">
      <c r="A443" s="27" t="s">
        <v>941</v>
      </c>
      <c r="B443" s="20" t="s">
        <v>545</v>
      </c>
      <c r="C443" s="28" t="str" cm="1">
        <f t="array" ref="C44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43" s="12">
        <v>40</v>
      </c>
      <c r="E443" s="13">
        <v>55</v>
      </c>
      <c r="F443" s="14">
        <v>30</v>
      </c>
      <c r="G443" s="15">
        <v>30</v>
      </c>
      <c r="H443" s="16">
        <v>30</v>
      </c>
      <c r="I443" s="17">
        <v>60</v>
      </c>
      <c r="J443" s="18">
        <f>SUM(BaseStatGenVI[[#This Row],[HP]:[Speed]])</f>
        <v>245</v>
      </c>
      <c r="K443" s="42">
        <f>AVERAGE(BaseStatGenVI[[#This Row],[HP]:[Speed]])</f>
        <v>40.833333333333336</v>
      </c>
      <c r="M443" s="25"/>
      <c r="N443" s="26"/>
      <c r="O443" s="22"/>
      <c r="P443" s="24"/>
      <c r="Q443" s="24"/>
      <c r="R443" s="24"/>
      <c r="S443" s="24"/>
      <c r="T443" s="24"/>
      <c r="U443" s="24"/>
      <c r="V443" s="24"/>
      <c r="W443" s="24"/>
    </row>
    <row r="444" spans="1:23" ht="25" customHeight="1" thickTop="1" thickBot="1" x14ac:dyDescent="0.25">
      <c r="A444" s="27" t="s">
        <v>942</v>
      </c>
      <c r="B444" s="20" t="s">
        <v>546</v>
      </c>
      <c r="C444" s="28" t="str" cm="1">
        <f t="array" ref="C44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44" s="12">
        <v>55</v>
      </c>
      <c r="E444" s="13">
        <v>75</v>
      </c>
      <c r="F444" s="14">
        <v>50</v>
      </c>
      <c r="G444" s="15">
        <v>40</v>
      </c>
      <c r="H444" s="16">
        <v>40</v>
      </c>
      <c r="I444" s="17">
        <v>80</v>
      </c>
      <c r="J444" s="18">
        <f>SUM(BaseStatGenVI[[#This Row],[HP]:[Speed]])</f>
        <v>340</v>
      </c>
      <c r="K444" s="42">
        <f>AVERAGE(BaseStatGenVI[[#This Row],[HP]:[Speed]])</f>
        <v>56.666666666666664</v>
      </c>
      <c r="M444" s="25"/>
      <c r="N444" s="26"/>
      <c r="O444" s="22"/>
      <c r="P444" s="24"/>
      <c r="Q444" s="24"/>
      <c r="R444" s="24"/>
      <c r="S444" s="24"/>
      <c r="T444" s="24"/>
      <c r="U444" s="24"/>
      <c r="V444" s="24"/>
      <c r="W444" s="24"/>
    </row>
    <row r="445" spans="1:23" ht="25" customHeight="1" thickTop="1" thickBot="1" x14ac:dyDescent="0.25">
      <c r="A445" s="27" t="s">
        <v>943</v>
      </c>
      <c r="B445" s="20" t="s">
        <v>547</v>
      </c>
      <c r="C445" s="28" t="str" cm="1">
        <f t="array" ref="C44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45" s="12">
        <v>85</v>
      </c>
      <c r="E445" s="13">
        <v>120</v>
      </c>
      <c r="F445" s="14">
        <v>70</v>
      </c>
      <c r="G445" s="15">
        <v>50</v>
      </c>
      <c r="H445" s="16">
        <v>60</v>
      </c>
      <c r="I445" s="17">
        <v>100</v>
      </c>
      <c r="J445" s="18">
        <f>SUM(BaseStatGenVI[[#This Row],[HP]:[Speed]])</f>
        <v>485</v>
      </c>
      <c r="K445" s="42">
        <f>AVERAGE(BaseStatGenVI[[#This Row],[HP]:[Speed]])</f>
        <v>80.833333333333329</v>
      </c>
      <c r="M445" s="25"/>
      <c r="N445" s="26"/>
      <c r="O445" s="22"/>
      <c r="P445" s="24"/>
      <c r="Q445" s="24"/>
      <c r="R445" s="24"/>
      <c r="S445" s="24"/>
      <c r="T445" s="24"/>
      <c r="U445" s="24"/>
      <c r="V445" s="24"/>
      <c r="W445" s="24"/>
    </row>
    <row r="446" spans="1:23" ht="25" customHeight="1" thickTop="1" thickBot="1" x14ac:dyDescent="0.25">
      <c r="A446" s="27" t="s">
        <v>944</v>
      </c>
      <c r="B446" s="20" t="s">
        <v>548</v>
      </c>
      <c r="C446" s="28" t="str" cm="1">
        <f t="array" ref="C44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46" s="12">
        <v>59</v>
      </c>
      <c r="E446" s="13">
        <v>45</v>
      </c>
      <c r="F446" s="14">
        <v>40</v>
      </c>
      <c r="G446" s="15">
        <v>35</v>
      </c>
      <c r="H446" s="16">
        <v>40</v>
      </c>
      <c r="I446" s="17">
        <v>31</v>
      </c>
      <c r="J446" s="18">
        <f>SUM(BaseStatGenVI[[#This Row],[HP]:[Speed]])</f>
        <v>250</v>
      </c>
      <c r="K446" s="42">
        <f>AVERAGE(BaseStatGenVI[[#This Row],[HP]:[Speed]])</f>
        <v>41.666666666666664</v>
      </c>
      <c r="M446" s="25"/>
      <c r="N446" s="26"/>
      <c r="O446" s="22"/>
      <c r="P446" s="24"/>
      <c r="Q446" s="24"/>
      <c r="R446" s="24"/>
      <c r="S446" s="24"/>
      <c r="T446" s="24"/>
      <c r="U446" s="24"/>
      <c r="V446" s="24"/>
      <c r="W446" s="24"/>
    </row>
    <row r="447" spans="1:23" ht="25" customHeight="1" thickTop="1" thickBot="1" x14ac:dyDescent="0.25">
      <c r="A447" s="27" t="s">
        <v>945</v>
      </c>
      <c r="B447" s="20" t="s">
        <v>549</v>
      </c>
      <c r="C447" s="28" t="str" cm="1">
        <f t="array" ref="C44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47" s="12">
        <v>79</v>
      </c>
      <c r="E447" s="13">
        <v>85</v>
      </c>
      <c r="F447" s="14">
        <v>60</v>
      </c>
      <c r="G447" s="15">
        <v>55</v>
      </c>
      <c r="H447" s="16">
        <v>60</v>
      </c>
      <c r="I447" s="17">
        <v>71</v>
      </c>
      <c r="J447" s="18">
        <f>SUM(BaseStatGenVI[[#This Row],[HP]:[Speed]])</f>
        <v>410</v>
      </c>
      <c r="K447" s="42">
        <f>AVERAGE(BaseStatGenVI[[#This Row],[HP]:[Speed]])</f>
        <v>68.333333333333329</v>
      </c>
      <c r="M447" s="25"/>
      <c r="N447" s="26"/>
      <c r="O447" s="22"/>
      <c r="P447" s="24"/>
      <c r="Q447" s="24"/>
      <c r="R447" s="24"/>
      <c r="S447" s="24"/>
      <c r="T447" s="24"/>
      <c r="U447" s="24"/>
      <c r="V447" s="24"/>
      <c r="W447" s="24"/>
    </row>
    <row r="448" spans="1:23" ht="25" customHeight="1" thickTop="1" thickBot="1" x14ac:dyDescent="0.25">
      <c r="A448" s="27" t="s">
        <v>946</v>
      </c>
      <c r="B448" s="20" t="s">
        <v>550</v>
      </c>
      <c r="C448" s="28" t="str" cm="1">
        <f t="array" ref="C44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48" s="12">
        <v>37</v>
      </c>
      <c r="E448" s="13">
        <v>25</v>
      </c>
      <c r="F448" s="14">
        <v>41</v>
      </c>
      <c r="G448" s="15">
        <v>25</v>
      </c>
      <c r="H448" s="16">
        <v>41</v>
      </c>
      <c r="I448" s="17">
        <v>25</v>
      </c>
      <c r="J448" s="18">
        <f>SUM(BaseStatGenVI[[#This Row],[HP]:[Speed]])</f>
        <v>194</v>
      </c>
      <c r="K448" s="42">
        <f>AVERAGE(BaseStatGenVI[[#This Row],[HP]:[Speed]])</f>
        <v>32.333333333333336</v>
      </c>
      <c r="M448" s="25"/>
      <c r="N448" s="26"/>
      <c r="O448" s="22"/>
      <c r="P448" s="24"/>
      <c r="Q448" s="24"/>
      <c r="R448" s="24"/>
      <c r="S448" s="24"/>
      <c r="T448" s="24"/>
      <c r="U448" s="24"/>
      <c r="V448" s="24"/>
      <c r="W448" s="24"/>
    </row>
    <row r="449" spans="1:23" ht="25" customHeight="1" thickTop="1" thickBot="1" x14ac:dyDescent="0.25">
      <c r="A449" s="27" t="s">
        <v>947</v>
      </c>
      <c r="B449" s="20" t="s">
        <v>551</v>
      </c>
      <c r="C449" s="28" t="str" cm="1">
        <f t="array" ref="C44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49" s="12">
        <v>77</v>
      </c>
      <c r="E449" s="13">
        <v>85</v>
      </c>
      <c r="F449" s="14">
        <v>51</v>
      </c>
      <c r="G449" s="15">
        <v>55</v>
      </c>
      <c r="H449" s="16">
        <v>51</v>
      </c>
      <c r="I449" s="17">
        <v>65</v>
      </c>
      <c r="J449" s="18">
        <f>SUM(BaseStatGenVI[[#This Row],[HP]:[Speed]])</f>
        <v>384</v>
      </c>
      <c r="K449" s="42">
        <f>AVERAGE(BaseStatGenVI[[#This Row],[HP]:[Speed]])</f>
        <v>64</v>
      </c>
      <c r="M449" s="25"/>
      <c r="N449" s="26"/>
      <c r="O449" s="22"/>
      <c r="P449" s="24"/>
      <c r="Q449" s="24"/>
      <c r="R449" s="24"/>
      <c r="S449" s="24"/>
      <c r="T449" s="24"/>
      <c r="U449" s="24"/>
      <c r="V449" s="24"/>
      <c r="W449" s="24"/>
    </row>
    <row r="450" spans="1:23" ht="25" customHeight="1" thickTop="1" thickBot="1" x14ac:dyDescent="0.25">
      <c r="A450" s="27" t="s">
        <v>948</v>
      </c>
      <c r="B450" s="20" t="s">
        <v>552</v>
      </c>
      <c r="C450" s="28" t="str" cm="1">
        <f t="array" ref="C45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50" s="12">
        <v>45</v>
      </c>
      <c r="E450" s="13">
        <v>65</v>
      </c>
      <c r="F450" s="14">
        <v>34</v>
      </c>
      <c r="G450" s="15">
        <v>40</v>
      </c>
      <c r="H450" s="16">
        <v>34</v>
      </c>
      <c r="I450" s="17">
        <v>45</v>
      </c>
      <c r="J450" s="18">
        <f>SUM(BaseStatGenVI[[#This Row],[HP]:[Speed]])</f>
        <v>263</v>
      </c>
      <c r="K450" s="42">
        <f>AVERAGE(BaseStatGenVI[[#This Row],[HP]:[Speed]])</f>
        <v>43.833333333333336</v>
      </c>
      <c r="M450" s="25"/>
      <c r="N450" s="26"/>
      <c r="O450" s="22"/>
      <c r="P450" s="24"/>
      <c r="Q450" s="24"/>
      <c r="R450" s="24"/>
      <c r="S450" s="24"/>
      <c r="T450" s="24"/>
      <c r="U450" s="24"/>
      <c r="V450" s="24"/>
      <c r="W450" s="24"/>
    </row>
    <row r="451" spans="1:23" ht="25" customHeight="1" thickTop="1" thickBot="1" x14ac:dyDescent="0.25">
      <c r="A451" s="27" t="s">
        <v>949</v>
      </c>
      <c r="B451" s="20" t="s">
        <v>553</v>
      </c>
      <c r="C451" s="28" t="str" cm="1">
        <f t="array" ref="C45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51" s="12">
        <v>60</v>
      </c>
      <c r="E451" s="13">
        <v>85</v>
      </c>
      <c r="F451" s="14">
        <v>49</v>
      </c>
      <c r="G451" s="15">
        <v>60</v>
      </c>
      <c r="H451" s="16">
        <v>49</v>
      </c>
      <c r="I451" s="17">
        <v>60</v>
      </c>
      <c r="J451" s="18">
        <f>SUM(BaseStatGenVI[[#This Row],[HP]:[Speed]])</f>
        <v>363</v>
      </c>
      <c r="K451" s="42">
        <f>AVERAGE(BaseStatGenVI[[#This Row],[HP]:[Speed]])</f>
        <v>60.5</v>
      </c>
      <c r="M451" s="25"/>
      <c r="N451" s="26"/>
      <c r="O451" s="22"/>
      <c r="P451" s="24"/>
      <c r="Q451" s="24"/>
      <c r="R451" s="24"/>
      <c r="S451" s="24"/>
      <c r="T451" s="24"/>
      <c r="U451" s="24"/>
      <c r="V451" s="24"/>
      <c r="W451" s="24"/>
    </row>
    <row r="452" spans="1:23" ht="25" customHeight="1" thickTop="1" thickBot="1" x14ac:dyDescent="0.25">
      <c r="A452" s="27" t="s">
        <v>950</v>
      </c>
      <c r="B452" s="20" t="s">
        <v>554</v>
      </c>
      <c r="C452" s="28" t="str" cm="1">
        <f t="array" ref="C45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52" s="12">
        <v>80</v>
      </c>
      <c r="E452" s="13">
        <v>120</v>
      </c>
      <c r="F452" s="14">
        <v>79</v>
      </c>
      <c r="G452" s="15">
        <v>95</v>
      </c>
      <c r="H452" s="16">
        <v>79</v>
      </c>
      <c r="I452" s="17">
        <v>70</v>
      </c>
      <c r="J452" s="18">
        <f>SUM(BaseStatGenVI[[#This Row],[HP]:[Speed]])</f>
        <v>523</v>
      </c>
      <c r="K452" s="42">
        <f>AVERAGE(BaseStatGenVI[[#This Row],[HP]:[Speed]])</f>
        <v>87.166666666666671</v>
      </c>
      <c r="M452" s="25"/>
      <c r="N452" s="26"/>
      <c r="O452" s="22"/>
      <c r="P452" s="24"/>
      <c r="Q452" s="24"/>
      <c r="R452" s="24"/>
      <c r="S452" s="24"/>
      <c r="T452" s="24"/>
      <c r="U452" s="24"/>
      <c r="V452" s="24"/>
      <c r="W452" s="24"/>
    </row>
    <row r="453" spans="1:23" ht="25" customHeight="1" thickTop="1" thickBot="1" x14ac:dyDescent="0.25">
      <c r="A453" s="27" t="s">
        <v>951</v>
      </c>
      <c r="B453" s="20" t="s">
        <v>555</v>
      </c>
      <c r="C453" s="28" t="str" cm="1">
        <f t="array" ref="C45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53" s="12">
        <v>40</v>
      </c>
      <c r="E453" s="13">
        <v>30</v>
      </c>
      <c r="F453" s="14">
        <v>35</v>
      </c>
      <c r="G453" s="15">
        <v>50</v>
      </c>
      <c r="H453" s="16">
        <v>70</v>
      </c>
      <c r="I453" s="17">
        <v>55</v>
      </c>
      <c r="J453" s="18">
        <f>SUM(BaseStatGenVI[[#This Row],[HP]:[Speed]])</f>
        <v>280</v>
      </c>
      <c r="K453" s="42">
        <f>AVERAGE(BaseStatGenVI[[#This Row],[HP]:[Speed]])</f>
        <v>46.666666666666664</v>
      </c>
      <c r="M453" s="25"/>
      <c r="N453" s="26"/>
      <c r="O453" s="22"/>
      <c r="P453" s="24"/>
      <c r="Q453" s="24"/>
      <c r="R453" s="24"/>
      <c r="S453" s="24"/>
      <c r="T453" s="24"/>
      <c r="U453" s="24"/>
      <c r="V453" s="24"/>
      <c r="W453" s="24"/>
    </row>
    <row r="454" spans="1:23" ht="25" customHeight="1" thickTop="1" thickBot="1" x14ac:dyDescent="0.25">
      <c r="A454" s="27" t="s">
        <v>952</v>
      </c>
      <c r="B454" s="20" t="s">
        <v>556</v>
      </c>
      <c r="C454" s="28" t="str" cm="1">
        <f t="array" ref="C45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54" s="12">
        <v>60</v>
      </c>
      <c r="E454" s="13">
        <v>70</v>
      </c>
      <c r="F454" s="14">
        <v>65</v>
      </c>
      <c r="G454" s="15">
        <v>125</v>
      </c>
      <c r="H454" s="16">
        <v>105</v>
      </c>
      <c r="I454" s="17">
        <v>90</v>
      </c>
      <c r="J454" s="18">
        <f>SUM(BaseStatGenVI[[#This Row],[HP]:[Speed]])</f>
        <v>515</v>
      </c>
      <c r="K454" s="42">
        <f>AVERAGE(BaseStatGenVI[[#This Row],[HP]:[Speed]])</f>
        <v>85.833333333333329</v>
      </c>
      <c r="M454" s="25"/>
      <c r="N454" s="26"/>
      <c r="O454" s="22"/>
      <c r="P454" s="24"/>
      <c r="Q454" s="24"/>
      <c r="R454" s="24"/>
      <c r="S454" s="24"/>
      <c r="T454" s="24"/>
      <c r="U454" s="24"/>
      <c r="V454" s="24"/>
      <c r="W454" s="24"/>
    </row>
    <row r="455" spans="1:23" ht="25" customHeight="1" thickTop="1" thickBot="1" x14ac:dyDescent="0.25">
      <c r="A455" s="27" t="s">
        <v>953</v>
      </c>
      <c r="B455" s="20" t="s">
        <v>557</v>
      </c>
      <c r="C455" s="28" t="str" cm="1">
        <f t="array" ref="C45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55" s="12">
        <v>67</v>
      </c>
      <c r="E455" s="13">
        <v>125</v>
      </c>
      <c r="F455" s="14">
        <v>40</v>
      </c>
      <c r="G455" s="15">
        <v>30</v>
      </c>
      <c r="H455" s="16">
        <v>30</v>
      </c>
      <c r="I455" s="17">
        <v>58</v>
      </c>
      <c r="J455" s="18">
        <f>SUM(BaseStatGenVI[[#This Row],[HP]:[Speed]])</f>
        <v>350</v>
      </c>
      <c r="K455" s="42">
        <f>AVERAGE(BaseStatGenVI[[#This Row],[HP]:[Speed]])</f>
        <v>58.333333333333336</v>
      </c>
      <c r="M455" s="25"/>
      <c r="N455" s="26"/>
      <c r="O455" s="22"/>
      <c r="P455" s="24"/>
      <c r="Q455" s="24"/>
      <c r="R455" s="24"/>
      <c r="S455" s="24"/>
      <c r="T455" s="24"/>
      <c r="U455" s="24"/>
      <c r="V455" s="24"/>
      <c r="W455" s="24"/>
    </row>
    <row r="456" spans="1:23" ht="25" customHeight="1" thickTop="1" thickBot="1" x14ac:dyDescent="0.25">
      <c r="A456" s="27" t="s">
        <v>954</v>
      </c>
      <c r="B456" s="20" t="s">
        <v>558</v>
      </c>
      <c r="C456" s="28" t="str" cm="1">
        <f t="array" ref="C45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56" s="12">
        <v>97</v>
      </c>
      <c r="E456" s="13">
        <v>165</v>
      </c>
      <c r="F456" s="14">
        <v>60</v>
      </c>
      <c r="G456" s="15">
        <v>65</v>
      </c>
      <c r="H456" s="16">
        <v>50</v>
      </c>
      <c r="I456" s="17">
        <v>58</v>
      </c>
      <c r="J456" s="18">
        <f>SUM(BaseStatGenVI[[#This Row],[HP]:[Speed]])</f>
        <v>495</v>
      </c>
      <c r="K456" s="42">
        <f>AVERAGE(BaseStatGenVI[[#This Row],[HP]:[Speed]])</f>
        <v>82.5</v>
      </c>
      <c r="M456" s="25"/>
      <c r="N456" s="26"/>
      <c r="O456" s="22"/>
      <c r="P456" s="24"/>
      <c r="Q456" s="24"/>
      <c r="R456" s="24"/>
      <c r="S456" s="24"/>
      <c r="T456" s="24"/>
      <c r="U456" s="24"/>
      <c r="V456" s="24"/>
      <c r="W456" s="24"/>
    </row>
    <row r="457" spans="1:23" ht="25" customHeight="1" thickTop="1" thickBot="1" x14ac:dyDescent="0.25">
      <c r="A457" s="27" t="s">
        <v>955</v>
      </c>
      <c r="B457" s="20" t="s">
        <v>559</v>
      </c>
      <c r="C457" s="28" t="str" cm="1">
        <f t="array" ref="C45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57" s="12">
        <v>30</v>
      </c>
      <c r="E457" s="13">
        <v>42</v>
      </c>
      <c r="F457" s="14">
        <v>118</v>
      </c>
      <c r="G457" s="15">
        <v>42</v>
      </c>
      <c r="H457" s="16">
        <v>88</v>
      </c>
      <c r="I457" s="17">
        <v>30</v>
      </c>
      <c r="J457" s="18">
        <f>SUM(BaseStatGenVI[[#This Row],[HP]:[Speed]])</f>
        <v>350</v>
      </c>
      <c r="K457" s="42">
        <f>AVERAGE(BaseStatGenVI[[#This Row],[HP]:[Speed]])</f>
        <v>58.333333333333336</v>
      </c>
      <c r="M457" s="25"/>
      <c r="N457" s="26"/>
      <c r="O457" s="22"/>
      <c r="P457" s="24"/>
      <c r="Q457" s="24"/>
      <c r="R457" s="24"/>
      <c r="S457" s="24"/>
      <c r="T457" s="24"/>
      <c r="U457" s="24"/>
      <c r="V457" s="24"/>
      <c r="W457" s="24"/>
    </row>
    <row r="458" spans="1:23" ht="25" customHeight="1" thickTop="1" thickBot="1" x14ac:dyDescent="0.25">
      <c r="A458" s="27" t="s">
        <v>956</v>
      </c>
      <c r="B458" s="20" t="s">
        <v>560</v>
      </c>
      <c r="C458" s="28" t="str" cm="1">
        <f t="array" ref="C45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58" s="12">
        <v>60</v>
      </c>
      <c r="E458" s="13">
        <v>52</v>
      </c>
      <c r="F458" s="14">
        <v>168</v>
      </c>
      <c r="G458" s="15">
        <v>47</v>
      </c>
      <c r="H458" s="16">
        <v>138</v>
      </c>
      <c r="I458" s="17">
        <v>30</v>
      </c>
      <c r="J458" s="18">
        <f>SUM(BaseStatGenVI[[#This Row],[HP]:[Speed]])</f>
        <v>495</v>
      </c>
      <c r="K458" s="42">
        <f>AVERAGE(BaseStatGenVI[[#This Row],[HP]:[Speed]])</f>
        <v>82.5</v>
      </c>
      <c r="M458" s="25"/>
      <c r="N458" s="26"/>
      <c r="O458" s="22"/>
      <c r="P458" s="24"/>
      <c r="Q458" s="24"/>
      <c r="R458" s="24"/>
      <c r="S458" s="24"/>
      <c r="T458" s="24"/>
      <c r="U458" s="24"/>
      <c r="V458" s="24"/>
      <c r="W458" s="24"/>
    </row>
    <row r="459" spans="1:23" ht="25" customHeight="1" thickTop="1" thickBot="1" x14ac:dyDescent="0.25">
      <c r="A459" s="27" t="s">
        <v>957</v>
      </c>
      <c r="B459" s="20" t="s">
        <v>561</v>
      </c>
      <c r="C459" s="28" t="str" cm="1">
        <f t="array" ref="C45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59" s="12">
        <v>40</v>
      </c>
      <c r="E459" s="13">
        <v>29</v>
      </c>
      <c r="F459" s="14">
        <v>45</v>
      </c>
      <c r="G459" s="15">
        <v>29</v>
      </c>
      <c r="H459" s="16">
        <v>45</v>
      </c>
      <c r="I459" s="17">
        <v>36</v>
      </c>
      <c r="J459" s="18">
        <f>SUM(BaseStatGenVI[[#This Row],[HP]:[Speed]])</f>
        <v>224</v>
      </c>
      <c r="K459" s="42">
        <f>AVERAGE(BaseStatGenVI[[#This Row],[HP]:[Speed]])</f>
        <v>37.333333333333336</v>
      </c>
      <c r="M459" s="25"/>
      <c r="N459" s="26"/>
      <c r="O459" s="22"/>
      <c r="P459" s="24"/>
      <c r="Q459" s="24"/>
      <c r="R459" s="24"/>
      <c r="S459" s="24"/>
      <c r="T459" s="24"/>
      <c r="U459" s="24"/>
      <c r="V459" s="24"/>
      <c r="W459" s="24"/>
    </row>
    <row r="460" spans="1:23" ht="25" customHeight="1" thickTop="1" thickBot="1" x14ac:dyDescent="0.25">
      <c r="A460" s="27" t="s">
        <v>958</v>
      </c>
      <c r="B460" s="20" t="s">
        <v>562</v>
      </c>
      <c r="C460" s="28" t="str" cm="1">
        <f t="array" ref="C46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60" s="12">
        <v>60</v>
      </c>
      <c r="E460" s="13">
        <v>59</v>
      </c>
      <c r="F460" s="14">
        <v>85</v>
      </c>
      <c r="G460" s="15">
        <v>79</v>
      </c>
      <c r="H460" s="16">
        <v>105</v>
      </c>
      <c r="I460" s="17">
        <v>36</v>
      </c>
      <c r="J460" s="18">
        <f>SUM(BaseStatGenVI[[#This Row],[HP]:[Speed]])</f>
        <v>424</v>
      </c>
      <c r="K460" s="42">
        <f>AVERAGE(BaseStatGenVI[[#This Row],[HP]:[Speed]])</f>
        <v>70.666666666666671</v>
      </c>
      <c r="M460" s="25"/>
      <c r="N460" s="26"/>
      <c r="O460" s="22"/>
      <c r="P460" s="24"/>
      <c r="Q460" s="24"/>
      <c r="R460" s="24"/>
      <c r="S460" s="24"/>
      <c r="T460" s="24"/>
      <c r="U460" s="24"/>
      <c r="V460" s="24"/>
      <c r="W460" s="24"/>
    </row>
    <row r="461" spans="1:23" ht="25" customHeight="1" thickTop="1" thickBot="1" x14ac:dyDescent="0.25">
      <c r="A461" s="27" t="s">
        <v>958</v>
      </c>
      <c r="B461" s="20" t="s">
        <v>563</v>
      </c>
      <c r="C461" s="28" t="str" cm="1">
        <f t="array" ref="C46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61" s="12">
        <v>60</v>
      </c>
      <c r="E461" s="13">
        <v>79</v>
      </c>
      <c r="F461" s="14">
        <v>105</v>
      </c>
      <c r="G461" s="15">
        <v>59</v>
      </c>
      <c r="H461" s="16">
        <v>85</v>
      </c>
      <c r="I461" s="17">
        <v>36</v>
      </c>
      <c r="J461" s="18">
        <f>SUM(BaseStatGenVI[[#This Row],[HP]:[Speed]])</f>
        <v>424</v>
      </c>
      <c r="K461" s="42">
        <f>AVERAGE(BaseStatGenVI[[#This Row],[HP]:[Speed]])</f>
        <v>70.666666666666671</v>
      </c>
      <c r="M461" s="25"/>
      <c r="N461" s="26"/>
      <c r="O461" s="22"/>
      <c r="P461" s="24"/>
      <c r="Q461" s="24"/>
      <c r="R461" s="24"/>
      <c r="S461" s="24"/>
      <c r="T461" s="24"/>
      <c r="U461" s="24"/>
      <c r="V461" s="24"/>
      <c r="W461" s="24"/>
    </row>
    <row r="462" spans="1:23" ht="25" customHeight="1" thickTop="1" thickBot="1" x14ac:dyDescent="0.25">
      <c r="A462" s="27" t="s">
        <v>958</v>
      </c>
      <c r="B462" s="20" t="s">
        <v>564</v>
      </c>
      <c r="C462" s="28" t="str" cm="1">
        <f t="array" ref="C46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62" s="12">
        <v>60</v>
      </c>
      <c r="E462" s="13">
        <v>69</v>
      </c>
      <c r="F462" s="14">
        <v>95</v>
      </c>
      <c r="G462" s="15">
        <v>69</v>
      </c>
      <c r="H462" s="16">
        <v>95</v>
      </c>
      <c r="I462" s="17">
        <v>36</v>
      </c>
      <c r="J462" s="18">
        <f>SUM(BaseStatGenVI[[#This Row],[HP]:[Speed]])</f>
        <v>424</v>
      </c>
      <c r="K462" s="42">
        <f>AVERAGE(BaseStatGenVI[[#This Row],[HP]:[Speed]])</f>
        <v>70.666666666666671</v>
      </c>
      <c r="M462" s="25"/>
      <c r="N462" s="26"/>
      <c r="O462" s="22"/>
      <c r="P462" s="24"/>
      <c r="Q462" s="24"/>
      <c r="R462" s="24"/>
      <c r="S462" s="24"/>
      <c r="T462" s="24"/>
      <c r="U462" s="24"/>
      <c r="V462" s="24"/>
      <c r="W462" s="24"/>
    </row>
    <row r="463" spans="1:23" ht="25" customHeight="1" thickTop="1" thickBot="1" x14ac:dyDescent="0.25">
      <c r="A463" s="27" t="s">
        <v>959</v>
      </c>
      <c r="B463" s="20" t="s">
        <v>565</v>
      </c>
      <c r="C463" s="28" t="str" cm="1">
        <f t="array" ref="C46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63" s="12">
        <v>70</v>
      </c>
      <c r="E463" s="13">
        <v>94</v>
      </c>
      <c r="F463" s="14">
        <v>50</v>
      </c>
      <c r="G463" s="15">
        <v>94</v>
      </c>
      <c r="H463" s="16">
        <v>50</v>
      </c>
      <c r="I463" s="17">
        <v>66</v>
      </c>
      <c r="J463" s="18">
        <f>SUM(BaseStatGenVI[[#This Row],[HP]:[Speed]])</f>
        <v>424</v>
      </c>
      <c r="K463" s="42">
        <f>AVERAGE(BaseStatGenVI[[#This Row],[HP]:[Speed]])</f>
        <v>70.666666666666671</v>
      </c>
      <c r="M463" s="25"/>
      <c r="N463" s="26"/>
      <c r="O463" s="22"/>
      <c r="P463" s="24"/>
      <c r="Q463" s="24"/>
      <c r="R463" s="24"/>
      <c r="S463" s="24"/>
      <c r="T463" s="24"/>
      <c r="U463" s="24"/>
      <c r="V463" s="24"/>
      <c r="W463" s="24"/>
    </row>
    <row r="464" spans="1:23" ht="25" customHeight="1" thickTop="1" thickBot="1" x14ac:dyDescent="0.25">
      <c r="A464" s="27" t="s">
        <v>960</v>
      </c>
      <c r="B464" s="20" t="s">
        <v>566</v>
      </c>
      <c r="C464" s="28" t="str" cm="1">
        <f t="array" ref="C46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64" s="12">
        <v>30</v>
      </c>
      <c r="E464" s="13">
        <v>30</v>
      </c>
      <c r="F464" s="14">
        <v>42</v>
      </c>
      <c r="G464" s="15">
        <v>30</v>
      </c>
      <c r="H464" s="16">
        <v>42</v>
      </c>
      <c r="I464" s="17">
        <v>70</v>
      </c>
      <c r="J464" s="18">
        <f>SUM(BaseStatGenVI[[#This Row],[HP]:[Speed]])</f>
        <v>244</v>
      </c>
      <c r="K464" s="42">
        <f>AVERAGE(BaseStatGenVI[[#This Row],[HP]:[Speed]])</f>
        <v>40.666666666666664</v>
      </c>
      <c r="M464" s="25"/>
      <c r="N464" s="26"/>
      <c r="O464" s="22"/>
      <c r="P464" s="24"/>
      <c r="Q464" s="24"/>
      <c r="R464" s="24"/>
      <c r="S464" s="24"/>
      <c r="T464" s="24"/>
      <c r="U464" s="24"/>
      <c r="V464" s="24"/>
      <c r="W464" s="24"/>
    </row>
    <row r="465" spans="1:23" ht="25" customHeight="1" thickTop="1" thickBot="1" x14ac:dyDescent="0.25">
      <c r="A465" s="27" t="s">
        <v>961</v>
      </c>
      <c r="B465" s="20" t="s">
        <v>567</v>
      </c>
      <c r="C465" s="28" t="str" cm="1">
        <f t="array" ref="C46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65" s="12">
        <v>70</v>
      </c>
      <c r="E465" s="13">
        <v>80</v>
      </c>
      <c r="F465" s="14">
        <v>102</v>
      </c>
      <c r="G465" s="15">
        <v>80</v>
      </c>
      <c r="H465" s="16">
        <v>102</v>
      </c>
      <c r="I465" s="17">
        <v>40</v>
      </c>
      <c r="J465" s="18">
        <f>SUM(BaseStatGenVI[[#This Row],[HP]:[Speed]])</f>
        <v>474</v>
      </c>
      <c r="K465" s="42">
        <f>AVERAGE(BaseStatGenVI[[#This Row],[HP]:[Speed]])</f>
        <v>79</v>
      </c>
      <c r="M465" s="25"/>
      <c r="N465" s="26"/>
      <c r="O465" s="22"/>
      <c r="P465" s="24"/>
      <c r="Q465" s="24"/>
      <c r="R465" s="24"/>
      <c r="S465" s="24"/>
      <c r="T465" s="24"/>
      <c r="U465" s="24"/>
      <c r="V465" s="24"/>
      <c r="W465" s="24"/>
    </row>
    <row r="466" spans="1:23" ht="25" customHeight="1" thickTop="1" thickBot="1" x14ac:dyDescent="0.25">
      <c r="A466" s="27" t="s">
        <v>962</v>
      </c>
      <c r="B466" s="20" t="s">
        <v>568</v>
      </c>
      <c r="C466" s="28" t="str" cm="1">
        <f t="array" ref="C46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66" s="12">
        <v>60</v>
      </c>
      <c r="E466" s="13">
        <v>45</v>
      </c>
      <c r="F466" s="14">
        <v>70</v>
      </c>
      <c r="G466" s="15">
        <v>45</v>
      </c>
      <c r="H466" s="16">
        <v>90</v>
      </c>
      <c r="I466" s="17">
        <v>95</v>
      </c>
      <c r="J466" s="18">
        <f>SUM(BaseStatGenVI[[#This Row],[HP]:[Speed]])</f>
        <v>405</v>
      </c>
      <c r="K466" s="42">
        <f>AVERAGE(BaseStatGenVI[[#This Row],[HP]:[Speed]])</f>
        <v>67.5</v>
      </c>
      <c r="M466" s="25"/>
      <c r="N466" s="26"/>
      <c r="O466" s="22"/>
      <c r="P466" s="24"/>
      <c r="Q466" s="24"/>
      <c r="R466" s="24"/>
      <c r="S466" s="24"/>
      <c r="T466" s="24"/>
      <c r="U466" s="24"/>
      <c r="V466" s="24"/>
      <c r="W466" s="24"/>
    </row>
    <row r="467" spans="1:23" ht="25" customHeight="1" thickTop="1" thickBot="1" x14ac:dyDescent="0.25">
      <c r="A467" s="27" t="s">
        <v>963</v>
      </c>
      <c r="B467" s="20" t="s">
        <v>569</v>
      </c>
      <c r="C467" s="28" t="str" cm="1">
        <f t="array" ref="C46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67" s="12">
        <v>55</v>
      </c>
      <c r="E467" s="13">
        <v>65</v>
      </c>
      <c r="F467" s="14">
        <v>35</v>
      </c>
      <c r="G467" s="15">
        <v>60</v>
      </c>
      <c r="H467" s="16">
        <v>30</v>
      </c>
      <c r="I467" s="17">
        <v>85</v>
      </c>
      <c r="J467" s="18">
        <f>SUM(BaseStatGenVI[[#This Row],[HP]:[Speed]])</f>
        <v>330</v>
      </c>
      <c r="K467" s="42">
        <f>AVERAGE(BaseStatGenVI[[#This Row],[HP]:[Speed]])</f>
        <v>55</v>
      </c>
      <c r="M467" s="25"/>
      <c r="N467" s="26"/>
      <c r="O467" s="22"/>
      <c r="P467" s="24"/>
      <c r="Q467" s="24"/>
      <c r="R467" s="24"/>
      <c r="S467" s="24"/>
      <c r="T467" s="24"/>
      <c r="U467" s="24"/>
      <c r="V467" s="24"/>
      <c r="W467" s="24"/>
    </row>
    <row r="468" spans="1:23" ht="25" customHeight="1" thickTop="1" thickBot="1" x14ac:dyDescent="0.25">
      <c r="A468" s="27" t="s">
        <v>964</v>
      </c>
      <c r="B468" s="20" t="s">
        <v>570</v>
      </c>
      <c r="C468" s="28" t="str" cm="1">
        <f t="array" ref="C46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68" s="12">
        <v>85</v>
      </c>
      <c r="E468" s="13">
        <v>105</v>
      </c>
      <c r="F468" s="14">
        <v>55</v>
      </c>
      <c r="G468" s="15">
        <v>85</v>
      </c>
      <c r="H468" s="16">
        <v>50</v>
      </c>
      <c r="I468" s="17">
        <v>115</v>
      </c>
      <c r="J468" s="18">
        <f>SUM(BaseStatGenVI[[#This Row],[HP]:[Speed]])</f>
        <v>495</v>
      </c>
      <c r="K468" s="42">
        <f>AVERAGE(BaseStatGenVI[[#This Row],[HP]:[Speed]])</f>
        <v>82.5</v>
      </c>
      <c r="M468" s="25"/>
      <c r="N468" s="26"/>
      <c r="O468" s="22"/>
      <c r="P468" s="24"/>
      <c r="Q468" s="24"/>
      <c r="R468" s="24"/>
      <c r="S468" s="24"/>
      <c r="T468" s="24"/>
      <c r="U468" s="24"/>
      <c r="V468" s="24"/>
      <c r="W468" s="24"/>
    </row>
    <row r="469" spans="1:23" ht="25" customHeight="1" thickTop="1" thickBot="1" x14ac:dyDescent="0.25">
      <c r="A469" s="27" t="s">
        <v>965</v>
      </c>
      <c r="B469" s="20" t="s">
        <v>571</v>
      </c>
      <c r="C469" s="28" t="str" cm="1">
        <f t="array" ref="C46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69" s="12">
        <v>45</v>
      </c>
      <c r="E469" s="13">
        <v>35</v>
      </c>
      <c r="F469" s="14">
        <v>45</v>
      </c>
      <c r="G469" s="15">
        <v>62</v>
      </c>
      <c r="H469" s="16">
        <v>53</v>
      </c>
      <c r="I469" s="17">
        <v>35</v>
      </c>
      <c r="J469" s="18">
        <f>SUM(BaseStatGenVI[[#This Row],[HP]:[Speed]])</f>
        <v>275</v>
      </c>
      <c r="K469" s="42">
        <f>AVERAGE(BaseStatGenVI[[#This Row],[HP]:[Speed]])</f>
        <v>45.833333333333336</v>
      </c>
      <c r="M469" s="25"/>
      <c r="N469" s="26"/>
      <c r="O469" s="22"/>
      <c r="P469" s="24"/>
      <c r="Q469" s="24"/>
      <c r="R469" s="24"/>
      <c r="S469" s="24"/>
      <c r="T469" s="24"/>
      <c r="U469" s="24"/>
      <c r="V469" s="24"/>
      <c r="W469" s="24"/>
    </row>
    <row r="470" spans="1:23" ht="25" customHeight="1" thickTop="1" thickBot="1" x14ac:dyDescent="0.25">
      <c r="A470" s="27" t="s">
        <v>966</v>
      </c>
      <c r="B470" s="20" t="s">
        <v>572</v>
      </c>
      <c r="C470" s="28" t="str" cm="1">
        <f t="array" ref="C47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70" s="12">
        <v>70</v>
      </c>
      <c r="E470" s="13">
        <v>60</v>
      </c>
      <c r="F470" s="14">
        <v>70</v>
      </c>
      <c r="G470" s="15">
        <v>87</v>
      </c>
      <c r="H470" s="16">
        <v>78</v>
      </c>
      <c r="I470" s="17">
        <v>85</v>
      </c>
      <c r="J470" s="18">
        <f>SUM(BaseStatGenVI[[#This Row],[HP]:[Speed]])</f>
        <v>450</v>
      </c>
      <c r="K470" s="42">
        <f>AVERAGE(BaseStatGenVI[[#This Row],[HP]:[Speed]])</f>
        <v>75</v>
      </c>
      <c r="M470" s="25"/>
      <c r="N470" s="26"/>
      <c r="O470" s="22"/>
      <c r="P470" s="24"/>
      <c r="Q470" s="24"/>
      <c r="R470" s="24"/>
      <c r="S470" s="24"/>
      <c r="T470" s="24"/>
      <c r="U470" s="24"/>
      <c r="V470" s="24"/>
      <c r="W470" s="24"/>
    </row>
    <row r="471" spans="1:23" ht="25" customHeight="1" thickTop="1" thickBot="1" x14ac:dyDescent="0.25">
      <c r="A471" s="27" t="s">
        <v>967</v>
      </c>
      <c r="B471" s="20" t="s">
        <v>573</v>
      </c>
      <c r="C471" s="28" t="str" cm="1">
        <f t="array" ref="C47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71" s="12">
        <v>76</v>
      </c>
      <c r="E471" s="13">
        <v>48</v>
      </c>
      <c r="F471" s="14">
        <v>48</v>
      </c>
      <c r="G471" s="15">
        <v>57</v>
      </c>
      <c r="H471" s="16">
        <v>62</v>
      </c>
      <c r="I471" s="17">
        <v>34</v>
      </c>
      <c r="J471" s="18">
        <f>SUM(BaseStatGenVI[[#This Row],[HP]:[Speed]])</f>
        <v>325</v>
      </c>
      <c r="K471" s="42">
        <f>AVERAGE(BaseStatGenVI[[#This Row],[HP]:[Speed]])</f>
        <v>54.166666666666664</v>
      </c>
      <c r="M471" s="25"/>
      <c r="N471" s="26"/>
      <c r="O471" s="22"/>
      <c r="P471" s="24"/>
      <c r="Q471" s="24"/>
      <c r="R471" s="24"/>
      <c r="S471" s="24"/>
      <c r="T471" s="24"/>
      <c r="U471" s="24"/>
      <c r="V471" s="24"/>
      <c r="W471" s="24"/>
    </row>
    <row r="472" spans="1:23" ht="25" customHeight="1" thickTop="1" thickBot="1" x14ac:dyDescent="0.25">
      <c r="A472" s="27" t="s">
        <v>968</v>
      </c>
      <c r="B472" s="20" t="s">
        <v>574</v>
      </c>
      <c r="C472" s="28" t="str" cm="1">
        <f t="array" ref="C47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72" s="12">
        <v>111</v>
      </c>
      <c r="E472" s="13">
        <v>83</v>
      </c>
      <c r="F472" s="14">
        <v>68</v>
      </c>
      <c r="G472" s="15">
        <v>92</v>
      </c>
      <c r="H472" s="16">
        <v>82</v>
      </c>
      <c r="I472" s="17">
        <v>39</v>
      </c>
      <c r="J472" s="18">
        <f>SUM(BaseStatGenVI[[#This Row],[HP]:[Speed]])</f>
        <v>475</v>
      </c>
      <c r="K472" s="42">
        <f>AVERAGE(BaseStatGenVI[[#This Row],[HP]:[Speed]])</f>
        <v>79.166666666666671</v>
      </c>
      <c r="M472" s="25"/>
      <c r="N472" s="26"/>
      <c r="O472" s="22"/>
      <c r="P472" s="24"/>
      <c r="Q472" s="24"/>
      <c r="R472" s="24"/>
      <c r="S472" s="24"/>
      <c r="T472" s="24"/>
      <c r="U472" s="24"/>
      <c r="V472" s="24"/>
      <c r="W472" s="24"/>
    </row>
    <row r="473" spans="1:23" ht="25" customHeight="1" thickTop="1" thickBot="1" x14ac:dyDescent="0.25">
      <c r="A473" s="27" t="s">
        <v>969</v>
      </c>
      <c r="B473" s="20" t="s">
        <v>575</v>
      </c>
      <c r="C473" s="28" t="str" cm="1">
        <f t="array" ref="C47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73" s="12">
        <v>75</v>
      </c>
      <c r="E473" s="13">
        <v>100</v>
      </c>
      <c r="F473" s="14">
        <v>66</v>
      </c>
      <c r="G473" s="15">
        <v>60</v>
      </c>
      <c r="H473" s="16">
        <v>66</v>
      </c>
      <c r="I473" s="17">
        <v>115</v>
      </c>
      <c r="J473" s="18">
        <f>SUM(BaseStatGenVI[[#This Row],[HP]:[Speed]])</f>
        <v>482</v>
      </c>
      <c r="K473" s="42">
        <f>AVERAGE(BaseStatGenVI[[#This Row],[HP]:[Speed]])</f>
        <v>80.333333333333329</v>
      </c>
      <c r="M473" s="25"/>
      <c r="N473" s="26"/>
      <c r="O473" s="22"/>
      <c r="P473" s="24"/>
      <c r="Q473" s="24"/>
      <c r="R473" s="24"/>
      <c r="S473" s="24"/>
      <c r="T473" s="24"/>
      <c r="U473" s="24"/>
      <c r="V473" s="24"/>
      <c r="W473" s="24"/>
    </row>
    <row r="474" spans="1:23" ht="25" customHeight="1" thickTop="1" thickBot="1" x14ac:dyDescent="0.25">
      <c r="A474" s="27" t="s">
        <v>970</v>
      </c>
      <c r="B474" s="20" t="s">
        <v>576</v>
      </c>
      <c r="C474" s="28" t="str" cm="1">
        <f t="array" ref="C47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74" s="12">
        <v>90</v>
      </c>
      <c r="E474" s="13">
        <v>50</v>
      </c>
      <c r="F474" s="14">
        <v>34</v>
      </c>
      <c r="G474" s="15">
        <v>60</v>
      </c>
      <c r="H474" s="16">
        <v>44</v>
      </c>
      <c r="I474" s="17">
        <v>70</v>
      </c>
      <c r="J474" s="18">
        <f>SUM(BaseStatGenVI[[#This Row],[HP]:[Speed]])</f>
        <v>348</v>
      </c>
      <c r="K474" s="42">
        <f>AVERAGE(BaseStatGenVI[[#This Row],[HP]:[Speed]])</f>
        <v>58</v>
      </c>
      <c r="M474" s="25"/>
      <c r="N474" s="26"/>
      <c r="O474" s="22"/>
      <c r="P474" s="24"/>
      <c r="Q474" s="24"/>
      <c r="R474" s="24"/>
      <c r="S474" s="24"/>
      <c r="T474" s="24"/>
      <c r="U474" s="24"/>
      <c r="V474" s="24"/>
      <c r="W474" s="24"/>
    </row>
    <row r="475" spans="1:23" ht="25" customHeight="1" thickTop="1" thickBot="1" x14ac:dyDescent="0.25">
      <c r="A475" s="27" t="s">
        <v>971</v>
      </c>
      <c r="B475" s="20" t="s">
        <v>577</v>
      </c>
      <c r="C475" s="28" t="str" cm="1">
        <f t="array" ref="C47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75" s="12">
        <v>150</v>
      </c>
      <c r="E475" s="13">
        <v>80</v>
      </c>
      <c r="F475" s="14">
        <v>44</v>
      </c>
      <c r="G475" s="15">
        <v>90</v>
      </c>
      <c r="H475" s="16">
        <v>54</v>
      </c>
      <c r="I475" s="17">
        <v>80</v>
      </c>
      <c r="J475" s="18">
        <f>SUM(BaseStatGenVI[[#This Row],[HP]:[Speed]])</f>
        <v>498</v>
      </c>
      <c r="K475" s="42">
        <f>AVERAGE(BaseStatGenVI[[#This Row],[HP]:[Speed]])</f>
        <v>83</v>
      </c>
      <c r="M475" s="25"/>
      <c r="N475" s="26"/>
      <c r="O475" s="22"/>
      <c r="P475" s="24"/>
      <c r="Q475" s="24"/>
      <c r="R475" s="24"/>
      <c r="S475" s="24"/>
      <c r="T475" s="24"/>
      <c r="U475" s="24"/>
      <c r="V475" s="24"/>
      <c r="W475" s="24"/>
    </row>
    <row r="476" spans="1:23" ht="25" customHeight="1" thickTop="1" thickBot="1" x14ac:dyDescent="0.25">
      <c r="A476" s="27" t="s">
        <v>972</v>
      </c>
      <c r="B476" s="20" t="s">
        <v>578</v>
      </c>
      <c r="C476" s="28" t="str" cm="1">
        <f t="array" ref="C47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76" s="12">
        <v>55</v>
      </c>
      <c r="E476" s="13">
        <v>66</v>
      </c>
      <c r="F476" s="14">
        <v>44</v>
      </c>
      <c r="G476" s="15">
        <v>44</v>
      </c>
      <c r="H476" s="16">
        <v>56</v>
      </c>
      <c r="I476" s="17">
        <v>85</v>
      </c>
      <c r="J476" s="18">
        <f>SUM(BaseStatGenVI[[#This Row],[HP]:[Speed]])</f>
        <v>350</v>
      </c>
      <c r="K476" s="42">
        <f>AVERAGE(BaseStatGenVI[[#This Row],[HP]:[Speed]])</f>
        <v>58.333333333333336</v>
      </c>
      <c r="M476" s="25"/>
      <c r="N476" s="26"/>
      <c r="O476" s="22"/>
      <c r="P476" s="24"/>
      <c r="Q476" s="24"/>
      <c r="R476" s="24"/>
      <c r="S476" s="24"/>
      <c r="T476" s="24"/>
      <c r="U476" s="24"/>
      <c r="V476" s="24"/>
      <c r="W476" s="24"/>
    </row>
    <row r="477" spans="1:23" ht="25" customHeight="1" thickTop="1" thickBot="1" x14ac:dyDescent="0.25">
      <c r="A477" s="27" t="s">
        <v>973</v>
      </c>
      <c r="B477" s="20" t="s">
        <v>579</v>
      </c>
      <c r="C477" s="28" t="str" cm="1">
        <f t="array" ref="C47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77" s="12">
        <v>65</v>
      </c>
      <c r="E477" s="13">
        <v>76</v>
      </c>
      <c r="F477" s="14">
        <v>84</v>
      </c>
      <c r="G477" s="15">
        <v>54</v>
      </c>
      <c r="H477" s="16">
        <v>96</v>
      </c>
      <c r="I477" s="17">
        <v>105</v>
      </c>
      <c r="J477" s="18">
        <f>SUM(BaseStatGenVI[[#This Row],[HP]:[Speed]])</f>
        <v>480</v>
      </c>
      <c r="K477" s="42">
        <f>AVERAGE(BaseStatGenVI[[#This Row],[HP]:[Speed]])</f>
        <v>80</v>
      </c>
      <c r="M477" s="25"/>
      <c r="N477" s="26"/>
      <c r="O477" s="22"/>
      <c r="P477" s="24"/>
      <c r="Q477" s="24"/>
      <c r="R477" s="24"/>
      <c r="S477" s="24"/>
      <c r="T477" s="24"/>
      <c r="U477" s="24"/>
      <c r="V477" s="24"/>
      <c r="W477" s="24"/>
    </row>
    <row r="478" spans="1:23" ht="25" customHeight="1" thickTop="1" thickBot="1" x14ac:dyDescent="0.25">
      <c r="A478" s="27" t="s">
        <v>973</v>
      </c>
      <c r="B478" s="20" t="s">
        <v>1559</v>
      </c>
      <c r="C478" s="28" t="str" cm="1">
        <f t="array" ref="C47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78" s="12">
        <v>65</v>
      </c>
      <c r="E478" s="13">
        <v>136</v>
      </c>
      <c r="F478" s="14">
        <v>94</v>
      </c>
      <c r="G478" s="15">
        <v>54</v>
      </c>
      <c r="H478" s="16">
        <v>96</v>
      </c>
      <c r="I478" s="17">
        <v>135</v>
      </c>
      <c r="J478" s="18">
        <f>SUM(BaseStatGenVI[[#This Row],[HP]:[Speed]])</f>
        <v>580</v>
      </c>
      <c r="K478" s="42">
        <f>AVERAGE(BaseStatGenVI[[#This Row],[HP]:[Speed]])</f>
        <v>96.666666666666671</v>
      </c>
      <c r="M478" s="25"/>
      <c r="N478" s="26"/>
      <c r="O478" s="22"/>
      <c r="P478" s="24"/>
      <c r="Q478" s="24"/>
      <c r="R478" s="24"/>
      <c r="S478" s="24"/>
      <c r="T478" s="24"/>
      <c r="U478" s="24"/>
      <c r="V478" s="24"/>
      <c r="W478" s="24"/>
    </row>
    <row r="479" spans="1:23" ht="25" customHeight="1" thickTop="1" thickBot="1" x14ac:dyDescent="0.25">
      <c r="A479" s="27" t="s">
        <v>974</v>
      </c>
      <c r="B479" s="20" t="s">
        <v>580</v>
      </c>
      <c r="C479" s="28" t="str" cm="1">
        <f t="array" ref="C47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79" s="12">
        <v>60</v>
      </c>
      <c r="E479" s="13">
        <v>60</v>
      </c>
      <c r="F479" s="14">
        <v>60</v>
      </c>
      <c r="G479" s="15">
        <v>105</v>
      </c>
      <c r="H479" s="16">
        <v>105</v>
      </c>
      <c r="I479" s="17">
        <v>105</v>
      </c>
      <c r="J479" s="18">
        <f>SUM(BaseStatGenVI[[#This Row],[HP]:[Speed]])</f>
        <v>495</v>
      </c>
      <c r="K479" s="42">
        <f>AVERAGE(BaseStatGenVI[[#This Row],[HP]:[Speed]])</f>
        <v>82.5</v>
      </c>
      <c r="M479" s="25"/>
      <c r="N479" s="26"/>
      <c r="O479" s="22"/>
      <c r="P479" s="24"/>
      <c r="Q479" s="24"/>
      <c r="R479" s="24"/>
      <c r="S479" s="24"/>
      <c r="T479" s="24"/>
      <c r="U479" s="24"/>
      <c r="V479" s="24"/>
      <c r="W479" s="24"/>
    </row>
    <row r="480" spans="1:23" ht="25" customHeight="1" thickTop="1" thickBot="1" x14ac:dyDescent="0.25">
      <c r="A480" s="27" t="s">
        <v>975</v>
      </c>
      <c r="B480" s="20" t="s">
        <v>581</v>
      </c>
      <c r="C480" s="28" t="str" cm="1">
        <f t="array" ref="C48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80" s="12">
        <v>100</v>
      </c>
      <c r="E480" s="13">
        <v>125</v>
      </c>
      <c r="F480" s="14">
        <v>52</v>
      </c>
      <c r="G480" s="15">
        <v>105</v>
      </c>
      <c r="H480" s="16">
        <v>52</v>
      </c>
      <c r="I480" s="17">
        <v>71</v>
      </c>
      <c r="J480" s="18">
        <f>SUM(BaseStatGenVI[[#This Row],[HP]:[Speed]])</f>
        <v>505</v>
      </c>
      <c r="K480" s="42">
        <f>AVERAGE(BaseStatGenVI[[#This Row],[HP]:[Speed]])</f>
        <v>84.166666666666671</v>
      </c>
      <c r="M480" s="25"/>
      <c r="N480" s="26"/>
      <c r="O480" s="22"/>
      <c r="P480" s="24"/>
      <c r="Q480" s="24"/>
      <c r="R480" s="24"/>
      <c r="S480" s="24"/>
      <c r="T480" s="24"/>
      <c r="U480" s="24"/>
      <c r="V480" s="24"/>
      <c r="W480" s="24"/>
    </row>
    <row r="481" spans="1:23" ht="25" customHeight="1" thickTop="1" thickBot="1" x14ac:dyDescent="0.25">
      <c r="A481" s="27" t="s">
        <v>976</v>
      </c>
      <c r="B481" s="20" t="s">
        <v>582</v>
      </c>
      <c r="C481" s="28" t="str" cm="1">
        <f t="array" ref="C48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81" s="12">
        <v>49</v>
      </c>
      <c r="E481" s="13">
        <v>55</v>
      </c>
      <c r="F481" s="14">
        <v>42</v>
      </c>
      <c r="G481" s="15">
        <v>42</v>
      </c>
      <c r="H481" s="16">
        <v>37</v>
      </c>
      <c r="I481" s="17">
        <v>85</v>
      </c>
      <c r="J481" s="18">
        <f>SUM(BaseStatGenVI[[#This Row],[HP]:[Speed]])</f>
        <v>310</v>
      </c>
      <c r="K481" s="42">
        <f>AVERAGE(BaseStatGenVI[[#This Row],[HP]:[Speed]])</f>
        <v>51.666666666666664</v>
      </c>
      <c r="M481" s="25"/>
      <c r="N481" s="26"/>
      <c r="O481" s="22"/>
      <c r="P481" s="24"/>
      <c r="Q481" s="24"/>
      <c r="R481" s="24"/>
      <c r="S481" s="24"/>
      <c r="T481" s="24"/>
      <c r="U481" s="24"/>
      <c r="V481" s="24"/>
      <c r="W481" s="24"/>
    </row>
    <row r="482" spans="1:23" ht="25" customHeight="1" thickTop="1" thickBot="1" x14ac:dyDescent="0.25">
      <c r="A482" s="27" t="s">
        <v>977</v>
      </c>
      <c r="B482" s="20" t="s">
        <v>583</v>
      </c>
      <c r="C482" s="28" t="str" cm="1">
        <f t="array" ref="C48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82" s="12">
        <v>71</v>
      </c>
      <c r="E482" s="13">
        <v>82</v>
      </c>
      <c r="F482" s="14">
        <v>64</v>
      </c>
      <c r="G482" s="15">
        <v>64</v>
      </c>
      <c r="H482" s="16">
        <v>59</v>
      </c>
      <c r="I482" s="17">
        <v>112</v>
      </c>
      <c r="J482" s="18">
        <f>SUM(BaseStatGenVI[[#This Row],[HP]:[Speed]])</f>
        <v>452</v>
      </c>
      <c r="K482" s="42">
        <f>AVERAGE(BaseStatGenVI[[#This Row],[HP]:[Speed]])</f>
        <v>75.333333333333329</v>
      </c>
      <c r="M482" s="25"/>
      <c r="N482" s="26"/>
      <c r="O482" s="22"/>
      <c r="P482" s="24"/>
      <c r="Q482" s="24"/>
      <c r="R482" s="24"/>
      <c r="S482" s="24"/>
      <c r="T482" s="24"/>
      <c r="U482" s="24"/>
      <c r="V482" s="24"/>
      <c r="W482" s="24"/>
    </row>
    <row r="483" spans="1:23" ht="25" customHeight="1" thickTop="1" thickBot="1" x14ac:dyDescent="0.25">
      <c r="A483" s="27" t="s">
        <v>978</v>
      </c>
      <c r="B483" s="20" t="s">
        <v>584</v>
      </c>
      <c r="C483" s="28" t="str" cm="1">
        <f t="array" ref="C48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83" s="12">
        <v>45</v>
      </c>
      <c r="E483" s="13">
        <v>30</v>
      </c>
      <c r="F483" s="14">
        <v>50</v>
      </c>
      <c r="G483" s="15">
        <v>65</v>
      </c>
      <c r="H483" s="16">
        <v>50</v>
      </c>
      <c r="I483" s="17">
        <v>45</v>
      </c>
      <c r="J483" s="18">
        <f>SUM(BaseStatGenVI[[#This Row],[HP]:[Speed]])</f>
        <v>285</v>
      </c>
      <c r="K483" s="42">
        <f>AVERAGE(BaseStatGenVI[[#This Row],[HP]:[Speed]])</f>
        <v>47.5</v>
      </c>
      <c r="M483" s="25"/>
      <c r="N483" s="26"/>
      <c r="O483" s="22"/>
      <c r="P483" s="24"/>
      <c r="Q483" s="24"/>
      <c r="R483" s="24"/>
      <c r="S483" s="24"/>
      <c r="T483" s="24"/>
      <c r="U483" s="24"/>
      <c r="V483" s="24"/>
      <c r="W483" s="24"/>
    </row>
    <row r="484" spans="1:23" ht="25" customHeight="1" thickTop="1" thickBot="1" x14ac:dyDescent="0.25">
      <c r="A484" s="27" t="s">
        <v>979</v>
      </c>
      <c r="B484" s="20" t="s">
        <v>585</v>
      </c>
      <c r="C484" s="28" t="str" cm="1">
        <f t="array" ref="C48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84" s="12">
        <v>63</v>
      </c>
      <c r="E484" s="13">
        <v>63</v>
      </c>
      <c r="F484" s="14">
        <v>47</v>
      </c>
      <c r="G484" s="15">
        <v>41</v>
      </c>
      <c r="H484" s="16">
        <v>41</v>
      </c>
      <c r="I484" s="17">
        <v>74</v>
      </c>
      <c r="J484" s="18">
        <f>SUM(BaseStatGenVI[[#This Row],[HP]:[Speed]])</f>
        <v>329</v>
      </c>
      <c r="K484" s="42">
        <f>AVERAGE(BaseStatGenVI[[#This Row],[HP]:[Speed]])</f>
        <v>54.833333333333336</v>
      </c>
      <c r="M484" s="25"/>
      <c r="N484" s="26"/>
      <c r="O484" s="22"/>
      <c r="P484" s="24"/>
      <c r="Q484" s="24"/>
      <c r="R484" s="24"/>
      <c r="S484" s="24"/>
      <c r="T484" s="24"/>
      <c r="U484" s="24"/>
      <c r="V484" s="24"/>
      <c r="W484" s="24"/>
    </row>
    <row r="485" spans="1:23" ht="25" customHeight="1" thickTop="1" thickBot="1" x14ac:dyDescent="0.25">
      <c r="A485" s="27" t="s">
        <v>980</v>
      </c>
      <c r="B485" s="20" t="s">
        <v>586</v>
      </c>
      <c r="C485" s="28" t="str" cm="1">
        <f t="array" ref="C48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85" s="12">
        <v>103</v>
      </c>
      <c r="E485" s="13">
        <v>93</v>
      </c>
      <c r="F485" s="14">
        <v>67</v>
      </c>
      <c r="G485" s="15">
        <v>71</v>
      </c>
      <c r="H485" s="16">
        <v>61</v>
      </c>
      <c r="I485" s="17">
        <v>84</v>
      </c>
      <c r="J485" s="18">
        <f>SUM(BaseStatGenVI[[#This Row],[HP]:[Speed]])</f>
        <v>479</v>
      </c>
      <c r="K485" s="42">
        <f>AVERAGE(BaseStatGenVI[[#This Row],[HP]:[Speed]])</f>
        <v>79.833333333333329</v>
      </c>
      <c r="M485" s="25"/>
      <c r="N485" s="26"/>
      <c r="O485" s="22"/>
      <c r="P485" s="24"/>
      <c r="Q485" s="24"/>
      <c r="R485" s="24"/>
      <c r="S485" s="24"/>
      <c r="T485" s="24"/>
      <c r="U485" s="24"/>
      <c r="V485" s="24"/>
      <c r="W485" s="24"/>
    </row>
    <row r="486" spans="1:23" ht="25" customHeight="1" thickTop="1" thickBot="1" x14ac:dyDescent="0.25">
      <c r="A486" s="27" t="s">
        <v>981</v>
      </c>
      <c r="B486" s="20" t="s">
        <v>587</v>
      </c>
      <c r="C486" s="28" t="str" cm="1">
        <f t="array" ref="C48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86" s="12">
        <v>57</v>
      </c>
      <c r="E486" s="13">
        <v>24</v>
      </c>
      <c r="F486" s="14">
        <v>86</v>
      </c>
      <c r="G486" s="15">
        <v>24</v>
      </c>
      <c r="H486" s="16">
        <v>86</v>
      </c>
      <c r="I486" s="17">
        <v>23</v>
      </c>
      <c r="J486" s="18">
        <f>SUM(BaseStatGenVI[[#This Row],[HP]:[Speed]])</f>
        <v>300</v>
      </c>
      <c r="K486" s="42">
        <f>AVERAGE(BaseStatGenVI[[#This Row],[HP]:[Speed]])</f>
        <v>50</v>
      </c>
      <c r="M486" s="25"/>
      <c r="N486" s="26"/>
      <c r="O486" s="22"/>
      <c r="P486" s="24"/>
      <c r="Q486" s="24"/>
      <c r="R486" s="24"/>
      <c r="S486" s="24"/>
      <c r="T486" s="24"/>
      <c r="U486" s="24"/>
      <c r="V486" s="24"/>
      <c r="W486" s="24"/>
    </row>
    <row r="487" spans="1:23" ht="25" customHeight="1" thickTop="1" thickBot="1" x14ac:dyDescent="0.25">
      <c r="A487" s="27" t="s">
        <v>982</v>
      </c>
      <c r="B487" s="20" t="s">
        <v>588</v>
      </c>
      <c r="C487" s="28" t="str" cm="1">
        <f t="array" ref="C48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87" s="12">
        <v>67</v>
      </c>
      <c r="E487" s="13">
        <v>89</v>
      </c>
      <c r="F487" s="14">
        <v>116</v>
      </c>
      <c r="G487" s="15">
        <v>79</v>
      </c>
      <c r="H487" s="16">
        <v>116</v>
      </c>
      <c r="I487" s="17">
        <v>33</v>
      </c>
      <c r="J487" s="18">
        <f>SUM(BaseStatGenVI[[#This Row],[HP]:[Speed]])</f>
        <v>500</v>
      </c>
      <c r="K487" s="42">
        <f>AVERAGE(BaseStatGenVI[[#This Row],[HP]:[Speed]])</f>
        <v>83.333333333333329</v>
      </c>
      <c r="M487" s="25"/>
      <c r="N487" s="26"/>
      <c r="O487" s="22"/>
      <c r="P487" s="24"/>
      <c r="Q487" s="24"/>
      <c r="R487" s="24"/>
      <c r="S487" s="24"/>
      <c r="T487" s="24"/>
      <c r="U487" s="24"/>
      <c r="V487" s="24"/>
      <c r="W487" s="24"/>
    </row>
    <row r="488" spans="1:23" ht="25" customHeight="1" thickTop="1" thickBot="1" x14ac:dyDescent="0.25">
      <c r="A488" s="27" t="s">
        <v>983</v>
      </c>
      <c r="B488" s="20" t="s">
        <v>589</v>
      </c>
      <c r="C488" s="28" t="str" cm="1">
        <f t="array" ref="C48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88" s="12">
        <v>50</v>
      </c>
      <c r="E488" s="13">
        <v>80</v>
      </c>
      <c r="F488" s="14">
        <v>95</v>
      </c>
      <c r="G488" s="15">
        <v>10</v>
      </c>
      <c r="H488" s="16">
        <v>45</v>
      </c>
      <c r="I488" s="17">
        <v>10</v>
      </c>
      <c r="J488" s="18">
        <f>SUM(BaseStatGenVI[[#This Row],[HP]:[Speed]])</f>
        <v>290</v>
      </c>
      <c r="K488" s="42">
        <f>AVERAGE(BaseStatGenVI[[#This Row],[HP]:[Speed]])</f>
        <v>48.333333333333336</v>
      </c>
      <c r="M488" s="25"/>
      <c r="N488" s="26"/>
      <c r="O488" s="22"/>
      <c r="P488" s="24"/>
      <c r="Q488" s="24"/>
      <c r="R488" s="24"/>
      <c r="S488" s="24"/>
      <c r="T488" s="24"/>
      <c r="U488" s="24"/>
      <c r="V488" s="24"/>
      <c r="W488" s="24"/>
    </row>
    <row r="489" spans="1:23" ht="25" customHeight="1" thickTop="1" thickBot="1" x14ac:dyDescent="0.25">
      <c r="A489" s="27" t="s">
        <v>984</v>
      </c>
      <c r="B489" s="20" t="s">
        <v>590</v>
      </c>
      <c r="C489" s="28" t="str" cm="1">
        <f t="array" ref="C48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89" s="12">
        <v>20</v>
      </c>
      <c r="E489" s="13">
        <v>25</v>
      </c>
      <c r="F489" s="14">
        <v>45</v>
      </c>
      <c r="G489" s="15">
        <v>70</v>
      </c>
      <c r="H489" s="16">
        <v>90</v>
      </c>
      <c r="I489" s="17">
        <v>60</v>
      </c>
      <c r="J489" s="18">
        <f>SUM(BaseStatGenVI[[#This Row],[HP]:[Speed]])</f>
        <v>310</v>
      </c>
      <c r="K489" s="42">
        <f>AVERAGE(BaseStatGenVI[[#This Row],[HP]:[Speed]])</f>
        <v>51.666666666666664</v>
      </c>
      <c r="M489" s="25"/>
      <c r="N489" s="26"/>
      <c r="O489" s="22"/>
      <c r="P489" s="24"/>
      <c r="Q489" s="24"/>
      <c r="R489" s="24"/>
      <c r="S489" s="24"/>
      <c r="T489" s="24"/>
      <c r="U489" s="24"/>
      <c r="V489" s="24"/>
      <c r="W489" s="24"/>
    </row>
    <row r="490" spans="1:23" ht="25" customHeight="1" thickTop="1" thickBot="1" x14ac:dyDescent="0.25">
      <c r="A490" s="27" t="s">
        <v>985</v>
      </c>
      <c r="B490" s="20" t="s">
        <v>591</v>
      </c>
      <c r="C490" s="28" t="str" cm="1">
        <f t="array" ref="C49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90" s="12">
        <v>100</v>
      </c>
      <c r="E490" s="13">
        <v>5</v>
      </c>
      <c r="F490" s="14">
        <v>5</v>
      </c>
      <c r="G490" s="15">
        <v>15</v>
      </c>
      <c r="H490" s="16">
        <v>65</v>
      </c>
      <c r="I490" s="17">
        <v>30</v>
      </c>
      <c r="J490" s="18">
        <f>SUM(BaseStatGenVI[[#This Row],[HP]:[Speed]])</f>
        <v>220</v>
      </c>
      <c r="K490" s="42">
        <f>AVERAGE(BaseStatGenVI[[#This Row],[HP]:[Speed]])</f>
        <v>36.666666666666664</v>
      </c>
      <c r="M490" s="25"/>
      <c r="N490" s="26"/>
      <c r="O490" s="22"/>
      <c r="P490" s="24"/>
      <c r="Q490" s="24"/>
      <c r="R490" s="24"/>
      <c r="S490" s="24"/>
      <c r="T490" s="24"/>
      <c r="U490" s="24"/>
      <c r="V490" s="24"/>
      <c r="W490" s="24"/>
    </row>
    <row r="491" spans="1:23" ht="25" customHeight="1" thickTop="1" thickBot="1" x14ac:dyDescent="0.25">
      <c r="A491" s="27" t="s">
        <v>986</v>
      </c>
      <c r="B491" s="20" t="s">
        <v>592</v>
      </c>
      <c r="C491" s="28" t="str" cm="1">
        <f t="array" ref="C49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91" s="12">
        <v>76</v>
      </c>
      <c r="E491" s="13">
        <v>65</v>
      </c>
      <c r="F491" s="14">
        <v>45</v>
      </c>
      <c r="G491" s="15">
        <v>92</v>
      </c>
      <c r="H491" s="16">
        <v>42</v>
      </c>
      <c r="I491" s="17">
        <v>91</v>
      </c>
      <c r="J491" s="18">
        <f>SUM(BaseStatGenVI[[#This Row],[HP]:[Speed]])</f>
        <v>411</v>
      </c>
      <c r="K491" s="42">
        <f>AVERAGE(BaseStatGenVI[[#This Row],[HP]:[Speed]])</f>
        <v>68.5</v>
      </c>
      <c r="M491" s="25"/>
      <c r="N491" s="26"/>
      <c r="O491" s="22"/>
      <c r="P491" s="24"/>
      <c r="Q491" s="24"/>
      <c r="R491" s="24"/>
      <c r="S491" s="24"/>
      <c r="T491" s="24"/>
      <c r="U491" s="24"/>
      <c r="V491" s="24"/>
      <c r="W491" s="24"/>
    </row>
    <row r="492" spans="1:23" ht="25" customHeight="1" thickTop="1" thickBot="1" x14ac:dyDescent="0.25">
      <c r="A492" s="27" t="s">
        <v>987</v>
      </c>
      <c r="B492" s="20" t="s">
        <v>593</v>
      </c>
      <c r="C492" s="28" t="str" cm="1">
        <f t="array" ref="C49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92" s="12">
        <v>50</v>
      </c>
      <c r="E492" s="13">
        <v>92</v>
      </c>
      <c r="F492" s="14">
        <v>108</v>
      </c>
      <c r="G492" s="15">
        <v>92</v>
      </c>
      <c r="H492" s="16">
        <v>108</v>
      </c>
      <c r="I492" s="17">
        <v>35</v>
      </c>
      <c r="J492" s="18">
        <f>SUM(BaseStatGenVI[[#This Row],[HP]:[Speed]])</f>
        <v>485</v>
      </c>
      <c r="K492" s="42">
        <f>AVERAGE(BaseStatGenVI[[#This Row],[HP]:[Speed]])</f>
        <v>80.833333333333329</v>
      </c>
      <c r="M492" s="25"/>
      <c r="N492" s="26"/>
      <c r="O492" s="22"/>
      <c r="P492" s="24"/>
      <c r="Q492" s="24"/>
      <c r="R492" s="24"/>
      <c r="S492" s="24"/>
      <c r="T492" s="24"/>
      <c r="U492" s="24"/>
      <c r="V492" s="24"/>
      <c r="W492" s="24"/>
    </row>
    <row r="493" spans="1:23" ht="25" customHeight="1" thickTop="1" thickBot="1" x14ac:dyDescent="0.25">
      <c r="A493" s="27" t="s">
        <v>988</v>
      </c>
      <c r="B493" s="20" t="s">
        <v>594</v>
      </c>
      <c r="C493" s="28" t="str" cm="1">
        <f t="array" ref="C49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93" s="12">
        <v>58</v>
      </c>
      <c r="E493" s="13">
        <v>70</v>
      </c>
      <c r="F493" s="14">
        <v>45</v>
      </c>
      <c r="G493" s="15">
        <v>40</v>
      </c>
      <c r="H493" s="16">
        <v>45</v>
      </c>
      <c r="I493" s="17">
        <v>42</v>
      </c>
      <c r="J493" s="18">
        <f>SUM(BaseStatGenVI[[#This Row],[HP]:[Speed]])</f>
        <v>300</v>
      </c>
      <c r="K493" s="42">
        <f>AVERAGE(BaseStatGenVI[[#This Row],[HP]:[Speed]])</f>
        <v>50</v>
      </c>
      <c r="M493" s="25"/>
      <c r="N493" s="26"/>
      <c r="O493" s="22"/>
      <c r="P493" s="24"/>
      <c r="Q493" s="24"/>
      <c r="R493" s="24"/>
      <c r="S493" s="24"/>
      <c r="T493" s="24"/>
      <c r="U493" s="24"/>
      <c r="V493" s="24"/>
      <c r="W493" s="24"/>
    </row>
    <row r="494" spans="1:23" ht="25" customHeight="1" thickTop="1" thickBot="1" x14ac:dyDescent="0.25">
      <c r="A494" s="27" t="s">
        <v>989</v>
      </c>
      <c r="B494" s="20" t="s">
        <v>595</v>
      </c>
      <c r="C494" s="28" t="str" cm="1">
        <f t="array" ref="C49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94" s="12">
        <v>68</v>
      </c>
      <c r="E494" s="13">
        <v>90</v>
      </c>
      <c r="F494" s="14">
        <v>65</v>
      </c>
      <c r="G494" s="15">
        <v>50</v>
      </c>
      <c r="H494" s="16">
        <v>55</v>
      </c>
      <c r="I494" s="17">
        <v>82</v>
      </c>
      <c r="J494" s="18">
        <f>SUM(BaseStatGenVI[[#This Row],[HP]:[Speed]])</f>
        <v>410</v>
      </c>
      <c r="K494" s="42">
        <f>AVERAGE(BaseStatGenVI[[#This Row],[HP]:[Speed]])</f>
        <v>68.333333333333329</v>
      </c>
      <c r="M494" s="25"/>
      <c r="N494" s="26"/>
      <c r="O494" s="22"/>
      <c r="P494" s="24"/>
      <c r="Q494" s="24"/>
      <c r="R494" s="24"/>
      <c r="S494" s="24"/>
      <c r="T494" s="24"/>
      <c r="U494" s="24"/>
      <c r="V494" s="24"/>
      <c r="W494" s="24"/>
    </row>
    <row r="495" spans="1:23" ht="25" customHeight="1" thickTop="1" thickBot="1" x14ac:dyDescent="0.25">
      <c r="A495" s="27" t="s">
        <v>990</v>
      </c>
      <c r="B495" s="20" t="s">
        <v>596</v>
      </c>
      <c r="C495" s="28" t="str" cm="1">
        <f t="array" ref="C49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95" s="12">
        <v>108</v>
      </c>
      <c r="E495" s="13">
        <v>130</v>
      </c>
      <c r="F495" s="14">
        <v>95</v>
      </c>
      <c r="G495" s="15">
        <v>80</v>
      </c>
      <c r="H495" s="16">
        <v>85</v>
      </c>
      <c r="I495" s="17">
        <v>102</v>
      </c>
      <c r="J495" s="18">
        <f>SUM(BaseStatGenVI[[#This Row],[HP]:[Speed]])</f>
        <v>600</v>
      </c>
      <c r="K495" s="42">
        <f>AVERAGE(BaseStatGenVI[[#This Row],[HP]:[Speed]])</f>
        <v>100</v>
      </c>
      <c r="M495" s="25"/>
      <c r="N495" s="26"/>
      <c r="O495" s="22"/>
      <c r="P495" s="24"/>
      <c r="Q495" s="24"/>
      <c r="R495" s="24"/>
      <c r="S495" s="24"/>
      <c r="T495" s="24"/>
      <c r="U495" s="24"/>
      <c r="V495" s="24"/>
      <c r="W495" s="24"/>
    </row>
    <row r="496" spans="1:23" ht="25" customHeight="1" thickTop="1" thickBot="1" x14ac:dyDescent="0.25">
      <c r="A496" s="27" t="s">
        <v>990</v>
      </c>
      <c r="B496" s="20" t="s">
        <v>1560</v>
      </c>
      <c r="C496" s="28" t="str" cm="1">
        <f t="array" ref="C49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96" s="12">
        <v>108</v>
      </c>
      <c r="E496" s="13">
        <v>170</v>
      </c>
      <c r="F496" s="14">
        <v>115</v>
      </c>
      <c r="G496" s="15">
        <v>120</v>
      </c>
      <c r="H496" s="16">
        <v>95</v>
      </c>
      <c r="I496" s="17">
        <v>92</v>
      </c>
      <c r="J496" s="18">
        <f>SUM(BaseStatGenVI[[#This Row],[HP]:[Speed]])</f>
        <v>700</v>
      </c>
      <c r="K496" s="42">
        <f>AVERAGE(BaseStatGenVI[[#This Row],[HP]:[Speed]])</f>
        <v>116.66666666666667</v>
      </c>
      <c r="M496" s="25"/>
      <c r="N496" s="26"/>
      <c r="O496" s="22"/>
      <c r="P496" s="24"/>
      <c r="Q496" s="24"/>
      <c r="R496" s="24"/>
      <c r="S496" s="24"/>
      <c r="T496" s="24"/>
      <c r="U496" s="24"/>
      <c r="V496" s="24"/>
      <c r="W496" s="24"/>
    </row>
    <row r="497" spans="1:23" ht="25" customHeight="1" thickTop="1" thickBot="1" x14ac:dyDescent="0.25">
      <c r="A497" s="27" t="s">
        <v>991</v>
      </c>
      <c r="B497" s="20" t="s">
        <v>597</v>
      </c>
      <c r="C497" s="28" t="str" cm="1">
        <f t="array" ref="C49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97" s="12">
        <v>135</v>
      </c>
      <c r="E497" s="13">
        <v>85</v>
      </c>
      <c r="F497" s="14">
        <v>40</v>
      </c>
      <c r="G497" s="15">
        <v>40</v>
      </c>
      <c r="H497" s="16">
        <v>85</v>
      </c>
      <c r="I497" s="17">
        <v>5</v>
      </c>
      <c r="J497" s="18">
        <f>SUM(BaseStatGenVI[[#This Row],[HP]:[Speed]])</f>
        <v>390</v>
      </c>
      <c r="K497" s="42">
        <f>AVERAGE(BaseStatGenVI[[#This Row],[HP]:[Speed]])</f>
        <v>65</v>
      </c>
      <c r="M497" s="25"/>
      <c r="N497" s="26"/>
      <c r="O497" s="22"/>
      <c r="P497" s="24"/>
      <c r="Q497" s="24"/>
      <c r="R497" s="24"/>
      <c r="S497" s="24"/>
      <c r="T497" s="24"/>
      <c r="U497" s="24"/>
      <c r="V497" s="24"/>
      <c r="W497" s="24"/>
    </row>
    <row r="498" spans="1:23" ht="25" customHeight="1" thickTop="1" thickBot="1" x14ac:dyDescent="0.25">
      <c r="A498" s="27" t="s">
        <v>992</v>
      </c>
      <c r="B498" s="20" t="s">
        <v>598</v>
      </c>
      <c r="C498" s="28" t="str" cm="1">
        <f t="array" ref="C49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98" s="12">
        <v>40</v>
      </c>
      <c r="E498" s="13">
        <v>70</v>
      </c>
      <c r="F498" s="14">
        <v>40</v>
      </c>
      <c r="G498" s="15">
        <v>35</v>
      </c>
      <c r="H498" s="16">
        <v>40</v>
      </c>
      <c r="I498" s="17">
        <v>60</v>
      </c>
      <c r="J498" s="18">
        <f>SUM(BaseStatGenVI[[#This Row],[HP]:[Speed]])</f>
        <v>285</v>
      </c>
      <c r="K498" s="42">
        <f>AVERAGE(BaseStatGenVI[[#This Row],[HP]:[Speed]])</f>
        <v>47.5</v>
      </c>
      <c r="M498" s="25"/>
      <c r="N498" s="26"/>
      <c r="O498" s="22"/>
      <c r="P498" s="24"/>
      <c r="Q498" s="24"/>
      <c r="R498" s="24"/>
      <c r="S498" s="24"/>
      <c r="T498" s="24"/>
      <c r="U498" s="24"/>
      <c r="V498" s="24"/>
      <c r="W498" s="24"/>
    </row>
    <row r="499" spans="1:23" ht="25" customHeight="1" thickTop="1" thickBot="1" x14ac:dyDescent="0.25">
      <c r="A499" s="27" t="s">
        <v>993</v>
      </c>
      <c r="B499" s="20" t="s">
        <v>599</v>
      </c>
      <c r="C499" s="28" t="str" cm="1">
        <f t="array" ref="C49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499" s="12">
        <v>70</v>
      </c>
      <c r="E499" s="13">
        <v>110</v>
      </c>
      <c r="F499" s="14">
        <v>70</v>
      </c>
      <c r="G499" s="15">
        <v>115</v>
      </c>
      <c r="H499" s="16">
        <v>70</v>
      </c>
      <c r="I499" s="17">
        <v>90</v>
      </c>
      <c r="J499" s="18">
        <f>SUM(BaseStatGenVI[[#This Row],[HP]:[Speed]])</f>
        <v>525</v>
      </c>
      <c r="K499" s="42">
        <f>AVERAGE(BaseStatGenVI[[#This Row],[HP]:[Speed]])</f>
        <v>87.5</v>
      </c>
      <c r="M499" s="25"/>
      <c r="N499" s="26"/>
      <c r="O499" s="22"/>
      <c r="P499" s="24"/>
      <c r="Q499" s="24"/>
      <c r="R499" s="24"/>
      <c r="S499" s="24"/>
      <c r="T499" s="24"/>
      <c r="U499" s="24"/>
      <c r="V499" s="24"/>
      <c r="W499" s="24"/>
    </row>
    <row r="500" spans="1:23" ht="25" customHeight="1" thickTop="1" thickBot="1" x14ac:dyDescent="0.25">
      <c r="A500" s="27" t="s">
        <v>993</v>
      </c>
      <c r="B500" s="20" t="s">
        <v>1561</v>
      </c>
      <c r="C500" s="28" t="str" cm="1">
        <f t="array" ref="C50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00" s="12">
        <v>70</v>
      </c>
      <c r="E500" s="13">
        <v>145</v>
      </c>
      <c r="F500" s="14">
        <v>88</v>
      </c>
      <c r="G500" s="15">
        <v>140</v>
      </c>
      <c r="H500" s="16">
        <v>70</v>
      </c>
      <c r="I500" s="17">
        <v>112</v>
      </c>
      <c r="J500" s="18">
        <f>SUM(BaseStatGenVI[[#This Row],[HP]:[Speed]])</f>
        <v>625</v>
      </c>
      <c r="K500" s="42">
        <f>AVERAGE(BaseStatGenVI[[#This Row],[HP]:[Speed]])</f>
        <v>104.16666666666667</v>
      </c>
      <c r="M500" s="25"/>
      <c r="N500" s="26"/>
      <c r="O500" s="22"/>
      <c r="P500" s="24"/>
      <c r="Q500" s="24"/>
      <c r="R500" s="24"/>
      <c r="S500" s="24"/>
      <c r="T500" s="24"/>
      <c r="U500" s="24"/>
      <c r="V500" s="24"/>
      <c r="W500" s="24"/>
    </row>
    <row r="501" spans="1:23" ht="25" customHeight="1" thickTop="1" thickBot="1" x14ac:dyDescent="0.25">
      <c r="A501" s="27" t="s">
        <v>994</v>
      </c>
      <c r="B501" s="20" t="s">
        <v>600</v>
      </c>
      <c r="C501" s="28" t="str" cm="1">
        <f t="array" ref="C50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01" s="12">
        <v>68</v>
      </c>
      <c r="E501" s="13">
        <v>72</v>
      </c>
      <c r="F501" s="14">
        <v>78</v>
      </c>
      <c r="G501" s="15">
        <v>38</v>
      </c>
      <c r="H501" s="16">
        <v>42</v>
      </c>
      <c r="I501" s="17">
        <v>32</v>
      </c>
      <c r="J501" s="18">
        <f>SUM(BaseStatGenVI[[#This Row],[HP]:[Speed]])</f>
        <v>330</v>
      </c>
      <c r="K501" s="42">
        <f>AVERAGE(BaseStatGenVI[[#This Row],[HP]:[Speed]])</f>
        <v>55</v>
      </c>
      <c r="M501" s="25"/>
      <c r="N501" s="26"/>
      <c r="O501" s="22"/>
      <c r="P501" s="24"/>
      <c r="Q501" s="24"/>
      <c r="R501" s="24"/>
      <c r="S501" s="24"/>
      <c r="T501" s="24"/>
      <c r="U501" s="24"/>
      <c r="V501" s="24"/>
      <c r="W501" s="24"/>
    </row>
    <row r="502" spans="1:23" ht="25" customHeight="1" thickTop="1" thickBot="1" x14ac:dyDescent="0.25">
      <c r="A502" s="27" t="s">
        <v>995</v>
      </c>
      <c r="B502" s="20" t="s">
        <v>601</v>
      </c>
      <c r="C502" s="28" t="str" cm="1">
        <f t="array" ref="C50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02" s="12">
        <v>108</v>
      </c>
      <c r="E502" s="13">
        <v>112</v>
      </c>
      <c r="F502" s="14">
        <v>118</v>
      </c>
      <c r="G502" s="15">
        <v>68</v>
      </c>
      <c r="H502" s="16">
        <v>72</v>
      </c>
      <c r="I502" s="17">
        <v>47</v>
      </c>
      <c r="J502" s="18">
        <f>SUM(BaseStatGenVI[[#This Row],[HP]:[Speed]])</f>
        <v>525</v>
      </c>
      <c r="K502" s="42">
        <f>AVERAGE(BaseStatGenVI[[#This Row],[HP]:[Speed]])</f>
        <v>87.5</v>
      </c>
      <c r="M502" s="25"/>
      <c r="N502" s="26"/>
      <c r="O502" s="22"/>
      <c r="P502" s="24"/>
      <c r="Q502" s="24"/>
      <c r="R502" s="24"/>
      <c r="S502" s="24"/>
      <c r="T502" s="24"/>
      <c r="U502" s="24"/>
      <c r="V502" s="24"/>
      <c r="W502" s="24"/>
    </row>
    <row r="503" spans="1:23" ht="25" customHeight="1" thickTop="1" thickBot="1" x14ac:dyDescent="0.25">
      <c r="A503" s="27" t="s">
        <v>996</v>
      </c>
      <c r="B503" s="20" t="s">
        <v>602</v>
      </c>
      <c r="C503" s="28" t="str" cm="1">
        <f t="array" ref="C50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03" s="12">
        <v>40</v>
      </c>
      <c r="E503" s="13">
        <v>50</v>
      </c>
      <c r="F503" s="14">
        <v>90</v>
      </c>
      <c r="G503" s="15">
        <v>30</v>
      </c>
      <c r="H503" s="16">
        <v>55</v>
      </c>
      <c r="I503" s="17">
        <v>65</v>
      </c>
      <c r="J503" s="18">
        <f>SUM(BaseStatGenVI[[#This Row],[HP]:[Speed]])</f>
        <v>330</v>
      </c>
      <c r="K503" s="42">
        <f>AVERAGE(BaseStatGenVI[[#This Row],[HP]:[Speed]])</f>
        <v>55</v>
      </c>
      <c r="M503" s="25"/>
      <c r="N503" s="26"/>
      <c r="O503" s="22"/>
      <c r="P503" s="24"/>
      <c r="Q503" s="24"/>
      <c r="R503" s="24"/>
      <c r="S503" s="24"/>
      <c r="T503" s="24"/>
      <c r="U503" s="24"/>
      <c r="V503" s="24"/>
      <c r="W503" s="24"/>
    </row>
    <row r="504" spans="1:23" ht="25" customHeight="1" thickTop="1" thickBot="1" x14ac:dyDescent="0.25">
      <c r="A504" s="27" t="s">
        <v>997</v>
      </c>
      <c r="B504" s="20" t="s">
        <v>603</v>
      </c>
      <c r="C504" s="28" t="str" cm="1">
        <f t="array" ref="C50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04" s="12">
        <v>70</v>
      </c>
      <c r="E504" s="13">
        <v>90</v>
      </c>
      <c r="F504" s="14">
        <v>110</v>
      </c>
      <c r="G504" s="15">
        <v>60</v>
      </c>
      <c r="H504" s="16">
        <v>75</v>
      </c>
      <c r="I504" s="17">
        <v>95</v>
      </c>
      <c r="J504" s="18">
        <f>SUM(BaseStatGenVI[[#This Row],[HP]:[Speed]])</f>
        <v>500</v>
      </c>
      <c r="K504" s="42">
        <f>AVERAGE(BaseStatGenVI[[#This Row],[HP]:[Speed]])</f>
        <v>83.333333333333329</v>
      </c>
      <c r="M504" s="25"/>
      <c r="N504" s="26"/>
      <c r="O504" s="22"/>
      <c r="P504" s="24"/>
      <c r="Q504" s="24"/>
      <c r="R504" s="24"/>
      <c r="S504" s="24"/>
      <c r="T504" s="24"/>
      <c r="U504" s="24"/>
      <c r="V504" s="24"/>
      <c r="W504" s="24"/>
    </row>
    <row r="505" spans="1:23" ht="25" customHeight="1" thickTop="1" thickBot="1" x14ac:dyDescent="0.25">
      <c r="A505" s="27" t="s">
        <v>998</v>
      </c>
      <c r="B505" s="20" t="s">
        <v>604</v>
      </c>
      <c r="C505" s="28" t="str" cm="1">
        <f t="array" ref="C50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05" s="12">
        <v>48</v>
      </c>
      <c r="E505" s="13">
        <v>61</v>
      </c>
      <c r="F505" s="14">
        <v>40</v>
      </c>
      <c r="G505" s="15">
        <v>61</v>
      </c>
      <c r="H505" s="16">
        <v>40</v>
      </c>
      <c r="I505" s="17">
        <v>50</v>
      </c>
      <c r="J505" s="18">
        <f>SUM(BaseStatGenVI[[#This Row],[HP]:[Speed]])</f>
        <v>300</v>
      </c>
      <c r="K505" s="42">
        <f>AVERAGE(BaseStatGenVI[[#This Row],[HP]:[Speed]])</f>
        <v>50</v>
      </c>
      <c r="M505" s="25"/>
      <c r="N505" s="26"/>
      <c r="O505" s="22"/>
      <c r="P505" s="24"/>
      <c r="Q505" s="24"/>
      <c r="R505" s="24"/>
      <c r="S505" s="24"/>
      <c r="T505" s="24"/>
      <c r="U505" s="24"/>
      <c r="V505" s="24"/>
      <c r="W505" s="24"/>
    </row>
    <row r="506" spans="1:23" ht="25" customHeight="1" thickTop="1" thickBot="1" x14ac:dyDescent="0.25">
      <c r="A506" s="27" t="s">
        <v>999</v>
      </c>
      <c r="B506" s="20" t="s">
        <v>605</v>
      </c>
      <c r="C506" s="28" t="str" cm="1">
        <f t="array" ref="C50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06" s="12">
        <v>83</v>
      </c>
      <c r="E506" s="13">
        <v>106</v>
      </c>
      <c r="F506" s="14">
        <v>65</v>
      </c>
      <c r="G506" s="15">
        <v>86</v>
      </c>
      <c r="H506" s="16">
        <v>65</v>
      </c>
      <c r="I506" s="17">
        <v>85</v>
      </c>
      <c r="J506" s="18">
        <f>SUM(BaseStatGenVI[[#This Row],[HP]:[Speed]])</f>
        <v>490</v>
      </c>
      <c r="K506" s="42">
        <f>AVERAGE(BaseStatGenVI[[#This Row],[HP]:[Speed]])</f>
        <v>81.666666666666671</v>
      </c>
      <c r="M506" s="25"/>
      <c r="N506" s="26"/>
      <c r="O506" s="22"/>
      <c r="P506" s="24"/>
      <c r="Q506" s="24"/>
      <c r="R506" s="24"/>
      <c r="S506" s="24"/>
      <c r="T506" s="24"/>
      <c r="U506" s="24"/>
      <c r="V506" s="24"/>
      <c r="W506" s="24"/>
    </row>
    <row r="507" spans="1:23" ht="25" customHeight="1" thickTop="1" thickBot="1" x14ac:dyDescent="0.25">
      <c r="A507" s="27" t="s">
        <v>1000</v>
      </c>
      <c r="B507" s="20" t="s">
        <v>606</v>
      </c>
      <c r="C507" s="28" t="str" cm="1">
        <f t="array" ref="C50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07" s="12">
        <v>74</v>
      </c>
      <c r="E507" s="13">
        <v>100</v>
      </c>
      <c r="F507" s="14">
        <v>72</v>
      </c>
      <c r="G507" s="15">
        <v>90</v>
      </c>
      <c r="H507" s="16">
        <v>72</v>
      </c>
      <c r="I507" s="17">
        <v>46</v>
      </c>
      <c r="J507" s="18">
        <f>SUM(BaseStatGenVI[[#This Row],[HP]:[Speed]])</f>
        <v>454</v>
      </c>
      <c r="K507" s="42">
        <f>AVERAGE(BaseStatGenVI[[#This Row],[HP]:[Speed]])</f>
        <v>75.666666666666671</v>
      </c>
      <c r="M507" s="25"/>
      <c r="N507" s="26"/>
      <c r="O507" s="22"/>
      <c r="P507" s="24"/>
      <c r="Q507" s="24"/>
      <c r="R507" s="24"/>
      <c r="S507" s="24"/>
      <c r="T507" s="24"/>
      <c r="U507" s="24"/>
      <c r="V507" s="24"/>
      <c r="W507" s="24"/>
    </row>
    <row r="508" spans="1:23" ht="25" customHeight="1" thickTop="1" thickBot="1" x14ac:dyDescent="0.25">
      <c r="A508" s="27" t="s">
        <v>1001</v>
      </c>
      <c r="B508" s="20" t="s">
        <v>607</v>
      </c>
      <c r="C508" s="28" t="str" cm="1">
        <f t="array" ref="C50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08" s="12">
        <v>49</v>
      </c>
      <c r="E508" s="13">
        <v>49</v>
      </c>
      <c r="F508" s="14">
        <v>56</v>
      </c>
      <c r="G508" s="15">
        <v>49</v>
      </c>
      <c r="H508" s="16">
        <v>61</v>
      </c>
      <c r="I508" s="17">
        <v>66</v>
      </c>
      <c r="J508" s="18">
        <f>SUM(BaseStatGenVI[[#This Row],[HP]:[Speed]])</f>
        <v>330</v>
      </c>
      <c r="K508" s="42">
        <f>AVERAGE(BaseStatGenVI[[#This Row],[HP]:[Speed]])</f>
        <v>55</v>
      </c>
      <c r="M508" s="25"/>
      <c r="N508" s="26"/>
      <c r="O508" s="22"/>
      <c r="P508" s="24"/>
      <c r="Q508" s="24"/>
      <c r="R508" s="24"/>
      <c r="S508" s="24"/>
      <c r="T508" s="24"/>
      <c r="U508" s="24"/>
      <c r="V508" s="24"/>
      <c r="W508" s="24"/>
    </row>
    <row r="509" spans="1:23" ht="25" customHeight="1" thickTop="1" thickBot="1" x14ac:dyDescent="0.25">
      <c r="A509" s="27" t="s">
        <v>1002</v>
      </c>
      <c r="B509" s="20" t="s">
        <v>608</v>
      </c>
      <c r="C509" s="28" t="str" cm="1">
        <f t="array" ref="C50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09" s="12">
        <v>69</v>
      </c>
      <c r="E509" s="13">
        <v>69</v>
      </c>
      <c r="F509" s="14">
        <v>76</v>
      </c>
      <c r="G509" s="15">
        <v>69</v>
      </c>
      <c r="H509" s="16">
        <v>86</v>
      </c>
      <c r="I509" s="17">
        <v>91</v>
      </c>
      <c r="J509" s="18">
        <f>SUM(BaseStatGenVI[[#This Row],[HP]:[Speed]])</f>
        <v>460</v>
      </c>
      <c r="K509" s="42">
        <f>AVERAGE(BaseStatGenVI[[#This Row],[HP]:[Speed]])</f>
        <v>76.666666666666671</v>
      </c>
      <c r="M509" s="25"/>
      <c r="N509" s="26"/>
      <c r="O509" s="22"/>
      <c r="P509" s="24"/>
      <c r="Q509" s="24"/>
      <c r="R509" s="24"/>
      <c r="S509" s="24"/>
      <c r="T509" s="24"/>
      <c r="U509" s="24"/>
      <c r="V509" s="24"/>
      <c r="W509" s="24"/>
    </row>
    <row r="510" spans="1:23" ht="25" customHeight="1" thickTop="1" thickBot="1" x14ac:dyDescent="0.25">
      <c r="A510" s="27" t="s">
        <v>1003</v>
      </c>
      <c r="B510" s="20" t="s">
        <v>609</v>
      </c>
      <c r="C510" s="28" t="str" cm="1">
        <f t="array" ref="C51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10" s="12">
        <v>45</v>
      </c>
      <c r="E510" s="13">
        <v>20</v>
      </c>
      <c r="F510" s="14">
        <v>50</v>
      </c>
      <c r="G510" s="15">
        <v>60</v>
      </c>
      <c r="H510" s="16">
        <v>120</v>
      </c>
      <c r="I510" s="17">
        <v>50</v>
      </c>
      <c r="J510" s="18">
        <f>SUM(BaseStatGenVI[[#This Row],[HP]:[Speed]])</f>
        <v>345</v>
      </c>
      <c r="K510" s="42">
        <f>AVERAGE(BaseStatGenVI[[#This Row],[HP]:[Speed]])</f>
        <v>57.5</v>
      </c>
      <c r="M510" s="25"/>
      <c r="N510" s="26"/>
      <c r="O510" s="22"/>
      <c r="P510" s="24"/>
      <c r="Q510" s="24"/>
      <c r="R510" s="24"/>
      <c r="S510" s="24"/>
      <c r="T510" s="24"/>
      <c r="U510" s="24"/>
      <c r="V510" s="24"/>
      <c r="W510" s="24"/>
    </row>
    <row r="511" spans="1:23" ht="25" customHeight="1" thickTop="1" thickBot="1" x14ac:dyDescent="0.25">
      <c r="A511" s="27" t="s">
        <v>1004</v>
      </c>
      <c r="B511" s="20" t="s">
        <v>610</v>
      </c>
      <c r="C511" s="28" t="str" cm="1">
        <f t="array" ref="C51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11" s="12">
        <v>60</v>
      </c>
      <c r="E511" s="13">
        <v>62</v>
      </c>
      <c r="F511" s="14">
        <v>50</v>
      </c>
      <c r="G511" s="15">
        <v>62</v>
      </c>
      <c r="H511" s="16">
        <v>60</v>
      </c>
      <c r="I511" s="17">
        <v>40</v>
      </c>
      <c r="J511" s="18">
        <f>SUM(BaseStatGenVI[[#This Row],[HP]:[Speed]])</f>
        <v>334</v>
      </c>
      <c r="K511" s="42">
        <f>AVERAGE(BaseStatGenVI[[#This Row],[HP]:[Speed]])</f>
        <v>55.666666666666664</v>
      </c>
      <c r="M511" s="25"/>
      <c r="N511" s="26"/>
      <c r="O511" s="22"/>
      <c r="P511" s="24"/>
      <c r="Q511" s="24"/>
      <c r="R511" s="24"/>
      <c r="S511" s="24"/>
      <c r="T511" s="24"/>
      <c r="U511" s="24"/>
      <c r="V511" s="24"/>
      <c r="W511" s="24"/>
    </row>
    <row r="512" spans="1:23" ht="25" customHeight="1" thickTop="1" thickBot="1" x14ac:dyDescent="0.25">
      <c r="A512" s="27" t="s">
        <v>1005</v>
      </c>
      <c r="B512" s="20" t="s">
        <v>611</v>
      </c>
      <c r="C512" s="28" t="str" cm="1">
        <f t="array" ref="C51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12" s="12">
        <v>90</v>
      </c>
      <c r="E512" s="13">
        <v>92</v>
      </c>
      <c r="F512" s="14">
        <v>75</v>
      </c>
      <c r="G512" s="15">
        <v>92</v>
      </c>
      <c r="H512" s="16">
        <v>85</v>
      </c>
      <c r="I512" s="17">
        <v>60</v>
      </c>
      <c r="J512" s="18">
        <f>SUM(BaseStatGenVI[[#This Row],[HP]:[Speed]])</f>
        <v>494</v>
      </c>
      <c r="K512" s="42">
        <f>AVERAGE(BaseStatGenVI[[#This Row],[HP]:[Speed]])</f>
        <v>82.333333333333329</v>
      </c>
      <c r="M512" s="25"/>
      <c r="N512" s="26"/>
      <c r="O512" s="22"/>
      <c r="P512" s="24"/>
      <c r="Q512" s="24"/>
      <c r="R512" s="24"/>
      <c r="S512" s="24"/>
      <c r="T512" s="24"/>
      <c r="U512" s="24"/>
      <c r="V512" s="24"/>
      <c r="W512" s="24"/>
    </row>
    <row r="513" spans="1:23" ht="25" customHeight="1" thickTop="1" thickBot="1" x14ac:dyDescent="0.25">
      <c r="A513" s="27" t="s">
        <v>1005</v>
      </c>
      <c r="B513" s="20" t="s">
        <v>1562</v>
      </c>
      <c r="C513" s="28" t="str" cm="1">
        <f t="array" ref="C51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13" s="12">
        <v>90</v>
      </c>
      <c r="E513" s="13">
        <v>132</v>
      </c>
      <c r="F513" s="14">
        <v>105</v>
      </c>
      <c r="G513" s="15">
        <v>132</v>
      </c>
      <c r="H513" s="16">
        <v>105</v>
      </c>
      <c r="I513" s="17">
        <v>30</v>
      </c>
      <c r="J513" s="18">
        <f>SUM(BaseStatGenVI[[#This Row],[HP]:[Speed]])</f>
        <v>594</v>
      </c>
      <c r="K513" s="42">
        <f>AVERAGE(BaseStatGenVI[[#This Row],[HP]:[Speed]])</f>
        <v>99</v>
      </c>
      <c r="M513" s="25"/>
      <c r="N513" s="26"/>
      <c r="O513" s="22"/>
      <c r="P513" s="24"/>
      <c r="Q513" s="24"/>
      <c r="R513" s="24"/>
      <c r="S513" s="24"/>
      <c r="T513" s="24"/>
      <c r="U513" s="24"/>
      <c r="V513" s="24"/>
      <c r="W513" s="24"/>
    </row>
    <row r="514" spans="1:23" ht="25" customHeight="1" thickTop="1" thickBot="1" x14ac:dyDescent="0.25">
      <c r="A514" s="27" t="s">
        <v>1006</v>
      </c>
      <c r="B514" s="20" t="s">
        <v>612</v>
      </c>
      <c r="C514" s="28" t="str" cm="1">
        <f t="array" ref="C51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14" s="12">
        <v>70</v>
      </c>
      <c r="E514" s="13">
        <v>120</v>
      </c>
      <c r="F514" s="14">
        <v>65</v>
      </c>
      <c r="G514" s="15">
        <v>45</v>
      </c>
      <c r="H514" s="16">
        <v>85</v>
      </c>
      <c r="I514" s="17">
        <v>125</v>
      </c>
      <c r="J514" s="18">
        <f>SUM(BaseStatGenVI[[#This Row],[HP]:[Speed]])</f>
        <v>510</v>
      </c>
      <c r="K514" s="42">
        <f>AVERAGE(BaseStatGenVI[[#This Row],[HP]:[Speed]])</f>
        <v>85</v>
      </c>
      <c r="M514" s="25"/>
      <c r="N514" s="26"/>
      <c r="O514" s="22"/>
      <c r="P514" s="24"/>
      <c r="Q514" s="24"/>
      <c r="R514" s="24"/>
      <c r="S514" s="24"/>
      <c r="T514" s="24"/>
      <c r="U514" s="24"/>
      <c r="V514" s="24"/>
      <c r="W514" s="24"/>
    </row>
    <row r="515" spans="1:23" ht="25" customHeight="1" thickTop="1" thickBot="1" x14ac:dyDescent="0.25">
      <c r="A515" s="27" t="s">
        <v>1007</v>
      </c>
      <c r="B515" s="20" t="s">
        <v>613</v>
      </c>
      <c r="C515" s="28" t="str" cm="1">
        <f t="array" ref="C51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15" s="12">
        <v>70</v>
      </c>
      <c r="E515" s="13">
        <v>70</v>
      </c>
      <c r="F515" s="14">
        <v>115</v>
      </c>
      <c r="G515" s="15">
        <v>130</v>
      </c>
      <c r="H515" s="16">
        <v>90</v>
      </c>
      <c r="I515" s="17">
        <v>60</v>
      </c>
      <c r="J515" s="18">
        <f>SUM(BaseStatGenVI[[#This Row],[HP]:[Speed]])</f>
        <v>535</v>
      </c>
      <c r="K515" s="42">
        <f>AVERAGE(BaseStatGenVI[[#This Row],[HP]:[Speed]])</f>
        <v>89.166666666666671</v>
      </c>
      <c r="M515" s="25"/>
      <c r="N515" s="26"/>
      <c r="O515" s="22"/>
      <c r="P515" s="24"/>
      <c r="Q515" s="24"/>
      <c r="R515" s="24"/>
      <c r="S515" s="24"/>
      <c r="T515" s="24"/>
      <c r="U515" s="24"/>
      <c r="V515" s="24"/>
      <c r="W515" s="24"/>
    </row>
    <row r="516" spans="1:23" ht="25" customHeight="1" thickTop="1" thickBot="1" x14ac:dyDescent="0.25">
      <c r="A516" s="27" t="s">
        <v>1008</v>
      </c>
      <c r="B516" s="20" t="s">
        <v>614</v>
      </c>
      <c r="C516" s="28" t="str" cm="1">
        <f t="array" ref="C51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16" s="12">
        <v>110</v>
      </c>
      <c r="E516" s="13">
        <v>85</v>
      </c>
      <c r="F516" s="14">
        <v>95</v>
      </c>
      <c r="G516" s="15">
        <v>80</v>
      </c>
      <c r="H516" s="16">
        <v>95</v>
      </c>
      <c r="I516" s="17">
        <v>50</v>
      </c>
      <c r="J516" s="18">
        <f>SUM(BaseStatGenVI[[#This Row],[HP]:[Speed]])</f>
        <v>515</v>
      </c>
      <c r="K516" s="42">
        <f>AVERAGE(BaseStatGenVI[[#This Row],[HP]:[Speed]])</f>
        <v>85.833333333333329</v>
      </c>
      <c r="M516" s="25"/>
      <c r="N516" s="26"/>
      <c r="O516" s="22"/>
      <c r="P516" s="24"/>
      <c r="Q516" s="24"/>
      <c r="R516" s="24"/>
      <c r="S516" s="24"/>
      <c r="T516" s="24"/>
      <c r="U516" s="24"/>
      <c r="V516" s="24"/>
      <c r="W516" s="24"/>
    </row>
    <row r="517" spans="1:23" ht="25" customHeight="1" thickTop="1" thickBot="1" x14ac:dyDescent="0.25">
      <c r="A517" s="27" t="s">
        <v>1009</v>
      </c>
      <c r="B517" s="20" t="s">
        <v>615</v>
      </c>
      <c r="C517" s="28" t="str" cm="1">
        <f t="array" ref="C51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17" s="12">
        <v>115</v>
      </c>
      <c r="E517" s="13">
        <v>140</v>
      </c>
      <c r="F517" s="14">
        <v>130</v>
      </c>
      <c r="G517" s="15">
        <v>55</v>
      </c>
      <c r="H517" s="16">
        <v>55</v>
      </c>
      <c r="I517" s="17">
        <v>40</v>
      </c>
      <c r="J517" s="18">
        <f>SUM(BaseStatGenVI[[#This Row],[HP]:[Speed]])</f>
        <v>535</v>
      </c>
      <c r="K517" s="42">
        <f>AVERAGE(BaseStatGenVI[[#This Row],[HP]:[Speed]])</f>
        <v>89.166666666666671</v>
      </c>
      <c r="M517" s="25"/>
      <c r="N517" s="26"/>
      <c r="O517" s="22"/>
      <c r="P517" s="24"/>
      <c r="Q517" s="24"/>
      <c r="R517" s="24"/>
      <c r="S517" s="24"/>
      <c r="T517" s="24"/>
      <c r="U517" s="24"/>
      <c r="V517" s="24"/>
      <c r="W517" s="24"/>
    </row>
    <row r="518" spans="1:23" ht="25" customHeight="1" thickTop="1" thickBot="1" x14ac:dyDescent="0.25">
      <c r="A518" s="27" t="s">
        <v>1010</v>
      </c>
      <c r="B518" s="20" t="s">
        <v>616</v>
      </c>
      <c r="C518" s="28" t="str" cm="1">
        <f t="array" ref="C51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18" s="12">
        <v>100</v>
      </c>
      <c r="E518" s="13">
        <v>100</v>
      </c>
      <c r="F518" s="14">
        <v>125</v>
      </c>
      <c r="G518" s="15">
        <v>110</v>
      </c>
      <c r="H518" s="16">
        <v>50</v>
      </c>
      <c r="I518" s="17">
        <v>50</v>
      </c>
      <c r="J518" s="18">
        <f>SUM(BaseStatGenVI[[#This Row],[HP]:[Speed]])</f>
        <v>535</v>
      </c>
      <c r="K518" s="42">
        <f>AVERAGE(BaseStatGenVI[[#This Row],[HP]:[Speed]])</f>
        <v>89.166666666666671</v>
      </c>
      <c r="M518" s="25"/>
      <c r="N518" s="26"/>
      <c r="O518" s="22"/>
      <c r="P518" s="24"/>
      <c r="Q518" s="24"/>
      <c r="R518" s="24"/>
      <c r="S518" s="24"/>
      <c r="T518" s="24"/>
      <c r="U518" s="24"/>
      <c r="V518" s="24"/>
      <c r="W518" s="24"/>
    </row>
    <row r="519" spans="1:23" ht="25" customHeight="1" thickTop="1" thickBot="1" x14ac:dyDescent="0.25">
      <c r="A519" s="27" t="s">
        <v>1011</v>
      </c>
      <c r="B519" s="20" t="s">
        <v>617</v>
      </c>
      <c r="C519" s="28" t="str" cm="1">
        <f t="array" ref="C51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19" s="12">
        <v>75</v>
      </c>
      <c r="E519" s="13">
        <v>123</v>
      </c>
      <c r="F519" s="14">
        <v>67</v>
      </c>
      <c r="G519" s="15">
        <v>95</v>
      </c>
      <c r="H519" s="16">
        <v>85</v>
      </c>
      <c r="I519" s="17">
        <v>95</v>
      </c>
      <c r="J519" s="18">
        <f>SUM(BaseStatGenVI[[#This Row],[HP]:[Speed]])</f>
        <v>540</v>
      </c>
      <c r="K519" s="42">
        <f>AVERAGE(BaseStatGenVI[[#This Row],[HP]:[Speed]])</f>
        <v>90</v>
      </c>
      <c r="M519" s="25"/>
      <c r="N519" s="26"/>
      <c r="O519" s="22"/>
      <c r="P519" s="24"/>
      <c r="Q519" s="24"/>
      <c r="R519" s="24"/>
      <c r="S519" s="24"/>
      <c r="T519" s="24"/>
      <c r="U519" s="24"/>
      <c r="V519" s="24"/>
      <c r="W519" s="24"/>
    </row>
    <row r="520" spans="1:23" ht="25" customHeight="1" thickTop="1" thickBot="1" x14ac:dyDescent="0.25">
      <c r="A520" s="27" t="s">
        <v>1012</v>
      </c>
      <c r="B520" s="20" t="s">
        <v>618</v>
      </c>
      <c r="C520" s="28" t="str" cm="1">
        <f t="array" ref="C52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20" s="12">
        <v>75</v>
      </c>
      <c r="E520" s="13">
        <v>95</v>
      </c>
      <c r="F520" s="14">
        <v>67</v>
      </c>
      <c r="G520" s="15">
        <v>125</v>
      </c>
      <c r="H520" s="16">
        <v>95</v>
      </c>
      <c r="I520" s="17">
        <v>83</v>
      </c>
      <c r="J520" s="18">
        <f>SUM(BaseStatGenVI[[#This Row],[HP]:[Speed]])</f>
        <v>540</v>
      </c>
      <c r="K520" s="42">
        <f>AVERAGE(BaseStatGenVI[[#This Row],[HP]:[Speed]])</f>
        <v>90</v>
      </c>
      <c r="M520" s="25"/>
      <c r="N520" s="26"/>
      <c r="O520" s="22"/>
      <c r="P520" s="24"/>
      <c r="Q520" s="24"/>
      <c r="R520" s="24"/>
      <c r="S520" s="24"/>
      <c r="T520" s="24"/>
      <c r="U520" s="24"/>
      <c r="V520" s="24"/>
      <c r="W520" s="24"/>
    </row>
    <row r="521" spans="1:23" ht="25" customHeight="1" thickTop="1" thickBot="1" x14ac:dyDescent="0.25">
      <c r="A521" s="27" t="s">
        <v>1013</v>
      </c>
      <c r="B521" s="20" t="s">
        <v>619</v>
      </c>
      <c r="C521" s="28" t="str" cm="1">
        <f t="array" ref="C52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21" s="12">
        <v>85</v>
      </c>
      <c r="E521" s="13">
        <v>50</v>
      </c>
      <c r="F521" s="14">
        <v>95</v>
      </c>
      <c r="G521" s="15">
        <v>120</v>
      </c>
      <c r="H521" s="16">
        <v>115</v>
      </c>
      <c r="I521" s="17">
        <v>80</v>
      </c>
      <c r="J521" s="18">
        <f>SUM(BaseStatGenVI[[#This Row],[HP]:[Speed]])</f>
        <v>545</v>
      </c>
      <c r="K521" s="42">
        <f>AVERAGE(BaseStatGenVI[[#This Row],[HP]:[Speed]])</f>
        <v>90.833333333333329</v>
      </c>
      <c r="M521" s="25"/>
      <c r="N521" s="26"/>
      <c r="O521" s="22"/>
      <c r="P521" s="24"/>
      <c r="Q521" s="24"/>
      <c r="R521" s="24"/>
      <c r="S521" s="24"/>
      <c r="T521" s="24"/>
      <c r="U521" s="24"/>
      <c r="V521" s="24"/>
      <c r="W521" s="24"/>
    </row>
    <row r="522" spans="1:23" ht="25" customHeight="1" thickTop="1" thickBot="1" x14ac:dyDescent="0.25">
      <c r="A522" s="27" t="s">
        <v>1014</v>
      </c>
      <c r="B522" s="20" t="s">
        <v>620</v>
      </c>
      <c r="C522" s="28" t="str" cm="1">
        <f t="array" ref="C52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22" s="12">
        <v>86</v>
      </c>
      <c r="E522" s="13">
        <v>76</v>
      </c>
      <c r="F522" s="14">
        <v>86</v>
      </c>
      <c r="G522" s="15">
        <v>116</v>
      </c>
      <c r="H522" s="16">
        <v>56</v>
      </c>
      <c r="I522" s="17">
        <v>95</v>
      </c>
      <c r="J522" s="18">
        <f>SUM(BaseStatGenVI[[#This Row],[HP]:[Speed]])</f>
        <v>515</v>
      </c>
      <c r="K522" s="42">
        <f>AVERAGE(BaseStatGenVI[[#This Row],[HP]:[Speed]])</f>
        <v>85.833333333333329</v>
      </c>
      <c r="M522" s="25"/>
      <c r="N522" s="26"/>
      <c r="O522" s="22"/>
      <c r="P522" s="24"/>
      <c r="Q522" s="24"/>
      <c r="R522" s="24"/>
      <c r="S522" s="24"/>
      <c r="T522" s="24"/>
      <c r="U522" s="24"/>
      <c r="V522" s="24"/>
      <c r="W522" s="24"/>
    </row>
    <row r="523" spans="1:23" ht="25" customHeight="1" thickTop="1" thickBot="1" x14ac:dyDescent="0.25">
      <c r="A523" s="27" t="s">
        <v>1015</v>
      </c>
      <c r="B523" s="20" t="s">
        <v>621</v>
      </c>
      <c r="C523" s="28" t="str" cm="1">
        <f t="array" ref="C52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23" s="12">
        <v>65</v>
      </c>
      <c r="E523" s="13">
        <v>110</v>
      </c>
      <c r="F523" s="14">
        <v>130</v>
      </c>
      <c r="G523" s="15">
        <v>60</v>
      </c>
      <c r="H523" s="16">
        <v>65</v>
      </c>
      <c r="I523" s="17">
        <v>95</v>
      </c>
      <c r="J523" s="18">
        <f>SUM(BaseStatGenVI[[#This Row],[HP]:[Speed]])</f>
        <v>525</v>
      </c>
      <c r="K523" s="42">
        <f>AVERAGE(BaseStatGenVI[[#This Row],[HP]:[Speed]])</f>
        <v>87.5</v>
      </c>
      <c r="M523" s="25"/>
      <c r="N523" s="26"/>
      <c r="O523" s="22"/>
      <c r="P523" s="24"/>
      <c r="Q523" s="24"/>
      <c r="R523" s="24"/>
      <c r="S523" s="24"/>
      <c r="T523" s="24"/>
      <c r="U523" s="24"/>
      <c r="V523" s="24"/>
      <c r="W523" s="24"/>
    </row>
    <row r="524" spans="1:23" ht="25" customHeight="1" thickTop="1" thickBot="1" x14ac:dyDescent="0.25">
      <c r="A524" s="27" t="s">
        <v>1016</v>
      </c>
      <c r="B524" s="20" t="s">
        <v>622</v>
      </c>
      <c r="C524" s="28" t="str" cm="1">
        <f t="array" ref="C52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24" s="12">
        <v>65</v>
      </c>
      <c r="E524" s="13">
        <v>60</v>
      </c>
      <c r="F524" s="14">
        <v>110</v>
      </c>
      <c r="G524" s="15">
        <v>130</v>
      </c>
      <c r="H524" s="16">
        <v>95</v>
      </c>
      <c r="I524" s="17">
        <v>65</v>
      </c>
      <c r="J524" s="18">
        <f>SUM(BaseStatGenVI[[#This Row],[HP]:[Speed]])</f>
        <v>525</v>
      </c>
      <c r="K524" s="42">
        <f>AVERAGE(BaseStatGenVI[[#This Row],[HP]:[Speed]])</f>
        <v>87.5</v>
      </c>
      <c r="M524" s="25"/>
      <c r="N524" s="26"/>
      <c r="O524" s="22"/>
      <c r="P524" s="24"/>
      <c r="Q524" s="24"/>
      <c r="R524" s="24"/>
      <c r="S524" s="24"/>
      <c r="T524" s="24"/>
      <c r="U524" s="24"/>
      <c r="V524" s="24"/>
      <c r="W524" s="24"/>
    </row>
    <row r="525" spans="1:23" ht="25" customHeight="1" thickTop="1" thickBot="1" x14ac:dyDescent="0.25">
      <c r="A525" s="27" t="s">
        <v>1017</v>
      </c>
      <c r="B525" s="20" t="s">
        <v>623</v>
      </c>
      <c r="C525" s="28" t="str" cm="1">
        <f t="array" ref="C52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25" s="12">
        <v>75</v>
      </c>
      <c r="E525" s="13">
        <v>95</v>
      </c>
      <c r="F525" s="14">
        <v>125</v>
      </c>
      <c r="G525" s="15">
        <v>45</v>
      </c>
      <c r="H525" s="16">
        <v>75</v>
      </c>
      <c r="I525" s="17">
        <v>95</v>
      </c>
      <c r="J525" s="18">
        <f>SUM(BaseStatGenVI[[#This Row],[HP]:[Speed]])</f>
        <v>510</v>
      </c>
      <c r="K525" s="42">
        <f>AVERAGE(BaseStatGenVI[[#This Row],[HP]:[Speed]])</f>
        <v>85</v>
      </c>
      <c r="M525" s="25"/>
      <c r="N525" s="26"/>
      <c r="O525" s="22"/>
      <c r="P525" s="24"/>
      <c r="Q525" s="24"/>
      <c r="R525" s="24"/>
      <c r="S525" s="24"/>
      <c r="T525" s="24"/>
      <c r="U525" s="24"/>
      <c r="V525" s="24"/>
      <c r="W525" s="24"/>
    </row>
    <row r="526" spans="1:23" ht="25" customHeight="1" thickTop="1" thickBot="1" x14ac:dyDescent="0.25">
      <c r="A526" s="27" t="s">
        <v>1018</v>
      </c>
      <c r="B526" s="20" t="s">
        <v>624</v>
      </c>
      <c r="C526" s="28" t="str" cm="1">
        <f t="array" ref="C52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26" s="12">
        <v>110</v>
      </c>
      <c r="E526" s="13">
        <v>130</v>
      </c>
      <c r="F526" s="14">
        <v>80</v>
      </c>
      <c r="G526" s="15">
        <v>70</v>
      </c>
      <c r="H526" s="16">
        <v>60</v>
      </c>
      <c r="I526" s="17">
        <v>80</v>
      </c>
      <c r="J526" s="18">
        <f>SUM(BaseStatGenVI[[#This Row],[HP]:[Speed]])</f>
        <v>530</v>
      </c>
      <c r="K526" s="42">
        <f>AVERAGE(BaseStatGenVI[[#This Row],[HP]:[Speed]])</f>
        <v>88.333333333333329</v>
      </c>
      <c r="M526" s="25"/>
      <c r="N526" s="26"/>
      <c r="O526" s="22"/>
      <c r="P526" s="24"/>
      <c r="Q526" s="24"/>
      <c r="R526" s="24"/>
      <c r="S526" s="24"/>
      <c r="T526" s="24"/>
      <c r="U526" s="24"/>
      <c r="V526" s="24"/>
      <c r="W526" s="24"/>
    </row>
    <row r="527" spans="1:23" ht="25" customHeight="1" thickTop="1" thickBot="1" x14ac:dyDescent="0.25">
      <c r="A527" s="27" t="s">
        <v>1019</v>
      </c>
      <c r="B527" s="20" t="s">
        <v>625</v>
      </c>
      <c r="C527" s="28" t="str" cm="1">
        <f t="array" ref="C52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27" s="12">
        <v>85</v>
      </c>
      <c r="E527" s="13">
        <v>80</v>
      </c>
      <c r="F527" s="14">
        <v>70</v>
      </c>
      <c r="G527" s="15">
        <v>135</v>
      </c>
      <c r="H527" s="16">
        <v>75</v>
      </c>
      <c r="I527" s="17">
        <v>90</v>
      </c>
      <c r="J527" s="18">
        <f>SUM(BaseStatGenVI[[#This Row],[HP]:[Speed]])</f>
        <v>535</v>
      </c>
      <c r="K527" s="42">
        <f>AVERAGE(BaseStatGenVI[[#This Row],[HP]:[Speed]])</f>
        <v>89.166666666666671</v>
      </c>
      <c r="M527" s="25"/>
      <c r="N527" s="26"/>
      <c r="O527" s="22"/>
      <c r="P527" s="24"/>
      <c r="Q527" s="24"/>
      <c r="R527" s="24"/>
      <c r="S527" s="24"/>
      <c r="T527" s="24"/>
      <c r="U527" s="24"/>
      <c r="V527" s="24"/>
      <c r="W527" s="24"/>
    </row>
    <row r="528" spans="1:23" ht="25" customHeight="1" thickTop="1" thickBot="1" x14ac:dyDescent="0.25">
      <c r="A528" s="27" t="s">
        <v>1020</v>
      </c>
      <c r="B528" s="20" t="s">
        <v>626</v>
      </c>
      <c r="C528" s="28" t="str" cm="1">
        <f t="array" ref="C52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28" s="12">
        <v>68</v>
      </c>
      <c r="E528" s="13">
        <v>125</v>
      </c>
      <c r="F528" s="14">
        <v>65</v>
      </c>
      <c r="G528" s="15">
        <v>65</v>
      </c>
      <c r="H528" s="16">
        <v>115</v>
      </c>
      <c r="I528" s="17">
        <v>80</v>
      </c>
      <c r="J528" s="18">
        <f>SUM(BaseStatGenVI[[#This Row],[HP]:[Speed]])</f>
        <v>518</v>
      </c>
      <c r="K528" s="42">
        <f>AVERAGE(BaseStatGenVI[[#This Row],[HP]:[Speed]])</f>
        <v>86.333333333333329</v>
      </c>
      <c r="M528" s="25"/>
      <c r="N528" s="26"/>
      <c r="O528" s="22"/>
      <c r="P528" s="24"/>
      <c r="Q528" s="24"/>
      <c r="R528" s="24"/>
      <c r="S528" s="24"/>
      <c r="T528" s="24"/>
      <c r="U528" s="24"/>
      <c r="V528" s="24"/>
      <c r="W528" s="24"/>
    </row>
    <row r="529" spans="1:23" ht="25" customHeight="1" thickTop="1" thickBot="1" x14ac:dyDescent="0.25">
      <c r="A529" s="27" t="s">
        <v>1020</v>
      </c>
      <c r="B529" s="20" t="s">
        <v>1563</v>
      </c>
      <c r="C529" s="28" t="str" cm="1">
        <f t="array" ref="C52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29" s="12">
        <v>68</v>
      </c>
      <c r="E529" s="13">
        <v>165</v>
      </c>
      <c r="F529" s="14">
        <v>95</v>
      </c>
      <c r="G529" s="15">
        <v>65</v>
      </c>
      <c r="H529" s="16">
        <v>115</v>
      </c>
      <c r="I529" s="17">
        <v>110</v>
      </c>
      <c r="J529" s="18">
        <f>SUM(BaseStatGenVI[[#This Row],[HP]:[Speed]])</f>
        <v>618</v>
      </c>
      <c r="K529" s="42">
        <f>AVERAGE(BaseStatGenVI[[#This Row],[HP]:[Speed]])</f>
        <v>103</v>
      </c>
      <c r="M529" s="25"/>
      <c r="N529" s="26"/>
      <c r="O529" s="22"/>
      <c r="P529" s="24"/>
      <c r="Q529" s="24"/>
      <c r="R529" s="24"/>
      <c r="S529" s="24"/>
      <c r="T529" s="24"/>
      <c r="U529" s="24"/>
      <c r="V529" s="24"/>
      <c r="W529" s="24"/>
    </row>
    <row r="530" spans="1:23" ht="25" customHeight="1" thickTop="1" thickBot="1" x14ac:dyDescent="0.25">
      <c r="A530" s="27" t="s">
        <v>1021</v>
      </c>
      <c r="B530" s="20" t="s">
        <v>627</v>
      </c>
      <c r="C530" s="28" t="str" cm="1">
        <f t="array" ref="C53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30" s="12">
        <v>60</v>
      </c>
      <c r="E530" s="13">
        <v>55</v>
      </c>
      <c r="F530" s="14">
        <v>145</v>
      </c>
      <c r="G530" s="15">
        <v>75</v>
      </c>
      <c r="H530" s="16">
        <v>150</v>
      </c>
      <c r="I530" s="17">
        <v>40</v>
      </c>
      <c r="J530" s="18">
        <f>SUM(BaseStatGenVI[[#This Row],[HP]:[Speed]])</f>
        <v>525</v>
      </c>
      <c r="K530" s="42">
        <f>AVERAGE(BaseStatGenVI[[#This Row],[HP]:[Speed]])</f>
        <v>87.5</v>
      </c>
      <c r="M530" s="25"/>
      <c r="N530" s="26"/>
      <c r="O530" s="22"/>
      <c r="P530" s="24"/>
      <c r="Q530" s="24"/>
      <c r="R530" s="24"/>
      <c r="S530" s="24"/>
      <c r="T530" s="24"/>
      <c r="U530" s="24"/>
      <c r="V530" s="24"/>
      <c r="W530" s="24"/>
    </row>
    <row r="531" spans="1:23" ht="25" customHeight="1" thickTop="1" thickBot="1" x14ac:dyDescent="0.25">
      <c r="A531" s="27" t="s">
        <v>1022</v>
      </c>
      <c r="B531" s="20" t="s">
        <v>628</v>
      </c>
      <c r="C531" s="28" t="str" cm="1">
        <f t="array" ref="C53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31" s="12">
        <v>45</v>
      </c>
      <c r="E531" s="13">
        <v>100</v>
      </c>
      <c r="F531" s="14">
        <v>135</v>
      </c>
      <c r="G531" s="15">
        <v>65</v>
      </c>
      <c r="H531" s="16">
        <v>135</v>
      </c>
      <c r="I531" s="17">
        <v>45</v>
      </c>
      <c r="J531" s="18">
        <f>SUM(BaseStatGenVI[[#This Row],[HP]:[Speed]])</f>
        <v>525</v>
      </c>
      <c r="K531" s="42">
        <f>AVERAGE(BaseStatGenVI[[#This Row],[HP]:[Speed]])</f>
        <v>87.5</v>
      </c>
      <c r="M531" s="25"/>
      <c r="N531" s="26"/>
      <c r="O531" s="22"/>
      <c r="P531" s="24"/>
      <c r="Q531" s="24"/>
      <c r="R531" s="24"/>
      <c r="S531" s="24"/>
      <c r="T531" s="24"/>
      <c r="U531" s="24"/>
      <c r="V531" s="24"/>
      <c r="W531" s="24"/>
    </row>
    <row r="532" spans="1:23" ht="25" customHeight="1" thickTop="1" thickBot="1" x14ac:dyDescent="0.25">
      <c r="A532" s="27" t="s">
        <v>1023</v>
      </c>
      <c r="B532" s="20" t="s">
        <v>629</v>
      </c>
      <c r="C532" s="28" t="str" cm="1">
        <f t="array" ref="C53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32" s="12">
        <v>70</v>
      </c>
      <c r="E532" s="13">
        <v>80</v>
      </c>
      <c r="F532" s="14">
        <v>70</v>
      </c>
      <c r="G532" s="15">
        <v>80</v>
      </c>
      <c r="H532" s="16">
        <v>70</v>
      </c>
      <c r="I532" s="17">
        <v>110</v>
      </c>
      <c r="J532" s="18">
        <f>SUM(BaseStatGenVI[[#This Row],[HP]:[Speed]])</f>
        <v>480</v>
      </c>
      <c r="K532" s="42">
        <f>AVERAGE(BaseStatGenVI[[#This Row],[HP]:[Speed]])</f>
        <v>80</v>
      </c>
      <c r="M532" s="25"/>
      <c r="N532" s="26"/>
      <c r="O532" s="22"/>
      <c r="P532" s="24"/>
      <c r="Q532" s="24"/>
      <c r="R532" s="24"/>
      <c r="S532" s="24"/>
      <c r="T532" s="24"/>
      <c r="U532" s="24"/>
      <c r="V532" s="24"/>
      <c r="W532" s="24"/>
    </row>
    <row r="533" spans="1:23" ht="25" customHeight="1" thickTop="1" thickBot="1" x14ac:dyDescent="0.25">
      <c r="A533" s="27" t="s">
        <v>1024</v>
      </c>
      <c r="B533" s="20" t="s">
        <v>630</v>
      </c>
      <c r="C533" s="28" t="str" cm="1">
        <f t="array" ref="C53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33" s="12">
        <v>50</v>
      </c>
      <c r="E533" s="13">
        <v>50</v>
      </c>
      <c r="F533" s="14">
        <v>77</v>
      </c>
      <c r="G533" s="15">
        <v>95</v>
      </c>
      <c r="H533" s="16">
        <v>77</v>
      </c>
      <c r="I533" s="17">
        <v>91</v>
      </c>
      <c r="J533" s="18">
        <f>SUM(BaseStatGenVI[[#This Row],[HP]:[Speed]])</f>
        <v>440</v>
      </c>
      <c r="K533" s="42">
        <f>AVERAGE(BaseStatGenVI[[#This Row],[HP]:[Speed]])</f>
        <v>73.333333333333329</v>
      </c>
      <c r="M533" s="25"/>
      <c r="N533" s="26"/>
      <c r="O533" s="22"/>
      <c r="P533" s="24"/>
      <c r="Q533" s="24"/>
      <c r="R533" s="24"/>
      <c r="S533" s="24"/>
      <c r="T533" s="24"/>
      <c r="U533" s="24"/>
      <c r="V533" s="24"/>
      <c r="W533" s="24"/>
    </row>
    <row r="534" spans="1:23" ht="25" customHeight="1" thickTop="1" thickBot="1" x14ac:dyDescent="0.25">
      <c r="A534" s="27" t="s">
        <v>1024</v>
      </c>
      <c r="B534" s="20" t="s">
        <v>1506</v>
      </c>
      <c r="C534" s="28" t="str" cm="1">
        <f t="array" ref="C53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34" s="12">
        <v>50</v>
      </c>
      <c r="E534" s="13">
        <v>65</v>
      </c>
      <c r="F534" s="14">
        <v>107</v>
      </c>
      <c r="G534" s="15">
        <v>105</v>
      </c>
      <c r="H534" s="16">
        <v>107</v>
      </c>
      <c r="I534" s="17">
        <v>86</v>
      </c>
      <c r="J534" s="18">
        <f>SUM(BaseStatGenVI[[#This Row],[HP]:[Speed]])</f>
        <v>520</v>
      </c>
      <c r="K534" s="42">
        <f>AVERAGE(BaseStatGenVI[[#This Row],[HP]:[Speed]])</f>
        <v>86.666666666666671</v>
      </c>
      <c r="M534" s="25"/>
      <c r="N534" s="26"/>
      <c r="O534" s="22"/>
      <c r="P534" s="24"/>
      <c r="Q534" s="24"/>
      <c r="R534" s="24"/>
      <c r="S534" s="24"/>
      <c r="T534" s="24"/>
      <c r="U534" s="24"/>
      <c r="V534" s="24"/>
      <c r="W534" s="24"/>
    </row>
    <row r="535" spans="1:23" ht="25" customHeight="1" thickTop="1" thickBot="1" x14ac:dyDescent="0.25">
      <c r="A535" s="27" t="s">
        <v>1024</v>
      </c>
      <c r="B535" s="20" t="s">
        <v>1507</v>
      </c>
      <c r="C535" s="28" t="str" cm="1">
        <f t="array" ref="C53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35" s="12">
        <v>50</v>
      </c>
      <c r="E535" s="13">
        <v>65</v>
      </c>
      <c r="F535" s="14">
        <v>107</v>
      </c>
      <c r="G535" s="15">
        <v>105</v>
      </c>
      <c r="H535" s="16">
        <v>107</v>
      </c>
      <c r="I535" s="17">
        <v>86</v>
      </c>
      <c r="J535" s="18">
        <f>SUM(BaseStatGenVI[[#This Row],[HP]:[Speed]])</f>
        <v>520</v>
      </c>
      <c r="K535" s="42">
        <f>AVERAGE(BaseStatGenVI[[#This Row],[HP]:[Speed]])</f>
        <v>86.666666666666671</v>
      </c>
      <c r="M535" s="25"/>
      <c r="N535" s="26"/>
      <c r="O535" s="22"/>
      <c r="P535" s="24"/>
      <c r="Q535" s="24"/>
      <c r="R535" s="24"/>
      <c r="S535" s="24"/>
      <c r="T535" s="24"/>
      <c r="U535" s="24"/>
      <c r="V535" s="24"/>
      <c r="W535" s="24"/>
    </row>
    <row r="536" spans="1:23" ht="25" customHeight="1" thickTop="1" thickBot="1" x14ac:dyDescent="0.25">
      <c r="A536" s="27" t="s">
        <v>1024</v>
      </c>
      <c r="B536" s="20" t="s">
        <v>1508</v>
      </c>
      <c r="C536" s="28" t="str" cm="1">
        <f t="array" ref="C53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36" s="12">
        <v>50</v>
      </c>
      <c r="E536" s="13">
        <v>65</v>
      </c>
      <c r="F536" s="14">
        <v>107</v>
      </c>
      <c r="G536" s="15">
        <v>105</v>
      </c>
      <c r="H536" s="16">
        <v>107</v>
      </c>
      <c r="I536" s="17">
        <v>86</v>
      </c>
      <c r="J536" s="18">
        <f>SUM(BaseStatGenVI[[#This Row],[HP]:[Speed]])</f>
        <v>520</v>
      </c>
      <c r="K536" s="42">
        <f>AVERAGE(BaseStatGenVI[[#This Row],[HP]:[Speed]])</f>
        <v>86.666666666666671</v>
      </c>
      <c r="M536" s="25"/>
      <c r="N536" s="26"/>
      <c r="O536" s="22"/>
      <c r="P536" s="24"/>
      <c r="Q536" s="24"/>
      <c r="R536" s="24"/>
      <c r="S536" s="24"/>
      <c r="T536" s="24"/>
      <c r="U536" s="24"/>
      <c r="V536" s="24"/>
      <c r="W536" s="24"/>
    </row>
    <row r="537" spans="1:23" ht="25" customHeight="1" thickTop="1" thickBot="1" x14ac:dyDescent="0.25">
      <c r="A537" s="27" t="s">
        <v>1024</v>
      </c>
      <c r="B537" s="20" t="s">
        <v>1509</v>
      </c>
      <c r="C537" s="28" t="str" cm="1">
        <f t="array" ref="C53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37" s="12">
        <v>50</v>
      </c>
      <c r="E537" s="13">
        <v>65</v>
      </c>
      <c r="F537" s="14">
        <v>107</v>
      </c>
      <c r="G537" s="15">
        <v>105</v>
      </c>
      <c r="H537" s="16">
        <v>107</v>
      </c>
      <c r="I537" s="17">
        <v>86</v>
      </c>
      <c r="J537" s="18">
        <f>SUM(BaseStatGenVI[[#This Row],[HP]:[Speed]])</f>
        <v>520</v>
      </c>
      <c r="K537" s="42">
        <f>AVERAGE(BaseStatGenVI[[#This Row],[HP]:[Speed]])</f>
        <v>86.666666666666671</v>
      </c>
      <c r="M537" s="25"/>
      <c r="N537" s="26"/>
      <c r="O537" s="22"/>
      <c r="P537" s="24"/>
      <c r="Q537" s="24"/>
      <c r="R537" s="24"/>
      <c r="S537" s="24"/>
      <c r="T537" s="24"/>
      <c r="U537" s="24"/>
      <c r="V537" s="24"/>
      <c r="W537" s="24"/>
    </row>
    <row r="538" spans="1:23" ht="25" customHeight="1" thickTop="1" thickBot="1" x14ac:dyDescent="0.25">
      <c r="A538" s="27" t="s">
        <v>1024</v>
      </c>
      <c r="B538" s="20" t="s">
        <v>1510</v>
      </c>
      <c r="C538" s="28" t="str" cm="1">
        <f t="array" ref="C53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38" s="12">
        <v>50</v>
      </c>
      <c r="E538" s="13">
        <v>65</v>
      </c>
      <c r="F538" s="14">
        <v>107</v>
      </c>
      <c r="G538" s="15">
        <v>105</v>
      </c>
      <c r="H538" s="16">
        <v>107</v>
      </c>
      <c r="I538" s="17">
        <v>86</v>
      </c>
      <c r="J538" s="18">
        <f>SUM(BaseStatGenVI[[#This Row],[HP]:[Speed]])</f>
        <v>520</v>
      </c>
      <c r="K538" s="42">
        <f>AVERAGE(BaseStatGenVI[[#This Row],[HP]:[Speed]])</f>
        <v>86.666666666666671</v>
      </c>
      <c r="M538" s="25"/>
      <c r="N538" s="26"/>
      <c r="O538" s="22"/>
      <c r="P538" s="24"/>
      <c r="Q538" s="24"/>
      <c r="R538" s="24"/>
      <c r="S538" s="24"/>
      <c r="T538" s="24"/>
      <c r="U538" s="24"/>
      <c r="V538" s="24"/>
      <c r="W538" s="24"/>
    </row>
    <row r="539" spans="1:23" ht="25" customHeight="1" thickTop="1" thickBot="1" x14ac:dyDescent="0.25">
      <c r="A539" s="27" t="s">
        <v>1025</v>
      </c>
      <c r="B539" s="20" t="s">
        <v>631</v>
      </c>
      <c r="C539" s="28" t="str" cm="1">
        <f t="array" ref="C53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39" s="12">
        <v>75</v>
      </c>
      <c r="E539" s="13">
        <v>75</v>
      </c>
      <c r="F539" s="14">
        <v>130</v>
      </c>
      <c r="G539" s="15">
        <v>75</v>
      </c>
      <c r="H539" s="16">
        <v>130</v>
      </c>
      <c r="I539" s="17">
        <v>95</v>
      </c>
      <c r="J539" s="18">
        <f>SUM(BaseStatGenVI[[#This Row],[HP]:[Speed]])</f>
        <v>580</v>
      </c>
      <c r="K539" s="42">
        <f>AVERAGE(BaseStatGenVI[[#This Row],[HP]:[Speed]])</f>
        <v>96.666666666666671</v>
      </c>
      <c r="M539" s="25"/>
      <c r="N539" s="26"/>
      <c r="O539" s="22"/>
      <c r="P539" s="24"/>
      <c r="Q539" s="24"/>
      <c r="R539" s="24"/>
      <c r="S539" s="24"/>
      <c r="T539" s="24"/>
      <c r="U539" s="24"/>
      <c r="V539" s="24"/>
      <c r="W539" s="24"/>
    </row>
    <row r="540" spans="1:23" ht="25" customHeight="1" thickTop="1" thickBot="1" x14ac:dyDescent="0.25">
      <c r="A540" s="27" t="s">
        <v>1026</v>
      </c>
      <c r="B540" s="20" t="s">
        <v>632</v>
      </c>
      <c r="C540" s="28" t="str" cm="1">
        <f t="array" ref="C54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40" s="12">
        <v>80</v>
      </c>
      <c r="E540" s="13">
        <v>105</v>
      </c>
      <c r="F540" s="14">
        <v>105</v>
      </c>
      <c r="G540" s="15">
        <v>105</v>
      </c>
      <c r="H540" s="16">
        <v>105</v>
      </c>
      <c r="I540" s="17">
        <v>80</v>
      </c>
      <c r="J540" s="18">
        <f>SUM(BaseStatGenVI[[#This Row],[HP]:[Speed]])</f>
        <v>580</v>
      </c>
      <c r="K540" s="42">
        <f>AVERAGE(BaseStatGenVI[[#This Row],[HP]:[Speed]])</f>
        <v>96.666666666666671</v>
      </c>
      <c r="M540" s="25"/>
      <c r="N540" s="26"/>
      <c r="O540" s="22"/>
      <c r="P540" s="24"/>
      <c r="Q540" s="24"/>
      <c r="R540" s="24"/>
      <c r="S540" s="24"/>
      <c r="T540" s="24"/>
      <c r="U540" s="24"/>
      <c r="V540" s="24"/>
      <c r="W540" s="24"/>
    </row>
    <row r="541" spans="1:23" ht="25" customHeight="1" thickTop="1" thickBot="1" x14ac:dyDescent="0.25">
      <c r="A541" s="27" t="s">
        <v>1027</v>
      </c>
      <c r="B541" s="20" t="s">
        <v>633</v>
      </c>
      <c r="C541" s="28" t="str" cm="1">
        <f t="array" ref="C54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41" s="12">
        <v>75</v>
      </c>
      <c r="E541" s="13">
        <v>125</v>
      </c>
      <c r="F541" s="14">
        <v>70</v>
      </c>
      <c r="G541" s="15">
        <v>125</v>
      </c>
      <c r="H541" s="16">
        <v>70</v>
      </c>
      <c r="I541" s="17">
        <v>115</v>
      </c>
      <c r="J541" s="18">
        <f>SUM(BaseStatGenVI[[#This Row],[HP]:[Speed]])</f>
        <v>580</v>
      </c>
      <c r="K541" s="42">
        <f>AVERAGE(BaseStatGenVI[[#This Row],[HP]:[Speed]])</f>
        <v>96.666666666666671</v>
      </c>
      <c r="M541" s="25"/>
      <c r="N541" s="26"/>
      <c r="O541" s="22"/>
      <c r="P541" s="24"/>
      <c r="Q541" s="24"/>
      <c r="R541" s="24"/>
      <c r="S541" s="24"/>
      <c r="T541" s="24"/>
      <c r="U541" s="24"/>
      <c r="V541" s="24"/>
      <c r="W541" s="24"/>
    </row>
    <row r="542" spans="1:23" ht="25" customHeight="1" thickTop="1" thickBot="1" x14ac:dyDescent="0.25">
      <c r="A542" s="27" t="s">
        <v>1028</v>
      </c>
      <c r="B542" s="20" t="s">
        <v>634</v>
      </c>
      <c r="C542" s="28" t="str" cm="1">
        <f t="array" ref="C54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42" s="12">
        <v>100</v>
      </c>
      <c r="E542" s="13">
        <v>120</v>
      </c>
      <c r="F542" s="14">
        <v>120</v>
      </c>
      <c r="G542" s="15">
        <v>150</v>
      </c>
      <c r="H542" s="16">
        <v>100</v>
      </c>
      <c r="I542" s="17">
        <v>90</v>
      </c>
      <c r="J542" s="18">
        <f>SUM(BaseStatGenVI[[#This Row],[HP]:[Speed]])</f>
        <v>680</v>
      </c>
      <c r="K542" s="42">
        <f>AVERAGE(BaseStatGenVI[[#This Row],[HP]:[Speed]])</f>
        <v>113.33333333333333</v>
      </c>
      <c r="M542" s="25"/>
      <c r="N542" s="26"/>
      <c r="O542" s="22"/>
      <c r="P542" s="24"/>
      <c r="Q542" s="24"/>
      <c r="R542" s="24"/>
      <c r="S542" s="24"/>
      <c r="T542" s="24"/>
      <c r="U542" s="24"/>
      <c r="V542" s="24"/>
      <c r="W542" s="24"/>
    </row>
    <row r="543" spans="1:23" ht="25" customHeight="1" thickTop="1" thickBot="1" x14ac:dyDescent="0.25">
      <c r="A543" s="27" t="s">
        <v>1029</v>
      </c>
      <c r="B543" s="20" t="s">
        <v>635</v>
      </c>
      <c r="C543" s="28" t="str" cm="1">
        <f t="array" ref="C54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43" s="12">
        <v>90</v>
      </c>
      <c r="E543" s="13">
        <v>120</v>
      </c>
      <c r="F543" s="14">
        <v>100</v>
      </c>
      <c r="G543" s="15">
        <v>150</v>
      </c>
      <c r="H543" s="16">
        <v>120</v>
      </c>
      <c r="I543" s="17">
        <v>100</v>
      </c>
      <c r="J543" s="18">
        <f>SUM(BaseStatGenVI[[#This Row],[HP]:[Speed]])</f>
        <v>680</v>
      </c>
      <c r="K543" s="42">
        <f>AVERAGE(BaseStatGenVI[[#This Row],[HP]:[Speed]])</f>
        <v>113.33333333333333</v>
      </c>
      <c r="M543" s="25"/>
      <c r="N543" s="26"/>
      <c r="O543" s="22"/>
      <c r="P543" s="24"/>
      <c r="Q543" s="24"/>
      <c r="R543" s="24"/>
      <c r="S543" s="24"/>
      <c r="T543" s="24"/>
      <c r="U543" s="24"/>
      <c r="V543" s="24"/>
      <c r="W543" s="24"/>
    </row>
    <row r="544" spans="1:23" ht="25" customHeight="1" thickTop="1" thickBot="1" x14ac:dyDescent="0.25">
      <c r="A544" s="27" t="s">
        <v>1030</v>
      </c>
      <c r="B544" s="20" t="s">
        <v>636</v>
      </c>
      <c r="C544" s="28" t="str" cm="1">
        <f t="array" ref="C54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44" s="12">
        <v>91</v>
      </c>
      <c r="E544" s="13">
        <v>90</v>
      </c>
      <c r="F544" s="14">
        <v>106</v>
      </c>
      <c r="G544" s="15">
        <v>130</v>
      </c>
      <c r="H544" s="16">
        <v>106</v>
      </c>
      <c r="I544" s="17">
        <v>77</v>
      </c>
      <c r="J544" s="18">
        <f>SUM(BaseStatGenVI[[#This Row],[HP]:[Speed]])</f>
        <v>600</v>
      </c>
      <c r="K544" s="42">
        <f>AVERAGE(BaseStatGenVI[[#This Row],[HP]:[Speed]])</f>
        <v>100</v>
      </c>
      <c r="M544" s="25"/>
      <c r="N544" s="26"/>
      <c r="O544" s="22"/>
      <c r="P544" s="24"/>
      <c r="Q544" s="24"/>
      <c r="R544" s="24"/>
      <c r="S544" s="24"/>
      <c r="T544" s="24"/>
      <c r="U544" s="24"/>
      <c r="V544" s="24"/>
      <c r="W544" s="24"/>
    </row>
    <row r="545" spans="1:23" ht="25" customHeight="1" thickTop="1" thickBot="1" x14ac:dyDescent="0.25">
      <c r="A545" s="27" t="s">
        <v>1031</v>
      </c>
      <c r="B545" s="20" t="s">
        <v>637</v>
      </c>
      <c r="C545" s="28" t="str" cm="1">
        <f t="array" ref="C54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45" s="12">
        <v>110</v>
      </c>
      <c r="E545" s="13">
        <v>160</v>
      </c>
      <c r="F545" s="14">
        <v>110</v>
      </c>
      <c r="G545" s="15">
        <v>80</v>
      </c>
      <c r="H545" s="16">
        <v>110</v>
      </c>
      <c r="I545" s="17">
        <v>100</v>
      </c>
      <c r="J545" s="18">
        <f>SUM(BaseStatGenVI[[#This Row],[HP]:[Speed]])</f>
        <v>670</v>
      </c>
      <c r="K545" s="42">
        <f>AVERAGE(BaseStatGenVI[[#This Row],[HP]:[Speed]])</f>
        <v>111.66666666666667</v>
      </c>
      <c r="M545" s="25"/>
      <c r="N545" s="26"/>
      <c r="O545" s="22"/>
      <c r="P545" s="24"/>
      <c r="Q545" s="24"/>
      <c r="R545" s="24"/>
      <c r="S545" s="24"/>
      <c r="T545" s="24"/>
      <c r="U545" s="24"/>
      <c r="V545" s="24"/>
      <c r="W545" s="24"/>
    </row>
    <row r="546" spans="1:23" ht="25" customHeight="1" thickTop="1" thickBot="1" x14ac:dyDescent="0.25">
      <c r="A546" s="27" t="s">
        <v>1032</v>
      </c>
      <c r="B546" s="20" t="s">
        <v>1511</v>
      </c>
      <c r="C546" s="28" t="str" cm="1">
        <f t="array" ref="C54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46" s="12">
        <v>150</v>
      </c>
      <c r="E546" s="13">
        <v>100</v>
      </c>
      <c r="F546" s="14">
        <v>120</v>
      </c>
      <c r="G546" s="15">
        <v>100</v>
      </c>
      <c r="H546" s="16">
        <v>120</v>
      </c>
      <c r="I546" s="17">
        <v>90</v>
      </c>
      <c r="J546" s="18">
        <f>SUM(BaseStatGenVI[[#This Row],[HP]:[Speed]])</f>
        <v>680</v>
      </c>
      <c r="K546" s="42">
        <f>AVERAGE(BaseStatGenVI[[#This Row],[HP]:[Speed]])</f>
        <v>113.33333333333333</v>
      </c>
      <c r="M546" s="25"/>
      <c r="N546" s="26"/>
      <c r="O546" s="22"/>
      <c r="P546" s="24"/>
      <c r="Q546" s="24"/>
      <c r="R546" s="24"/>
      <c r="S546" s="24"/>
      <c r="T546" s="24"/>
      <c r="U546" s="24"/>
      <c r="V546" s="24"/>
      <c r="W546" s="24"/>
    </row>
    <row r="547" spans="1:23" ht="25" customHeight="1" thickTop="1" thickBot="1" x14ac:dyDescent="0.25">
      <c r="A547" s="27" t="s">
        <v>1032</v>
      </c>
      <c r="B547" s="20" t="s">
        <v>1512</v>
      </c>
      <c r="C547" s="28" t="str" cm="1">
        <f t="array" ref="C54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47" s="12">
        <v>150</v>
      </c>
      <c r="E547" s="13">
        <v>120</v>
      </c>
      <c r="F547" s="14">
        <v>100</v>
      </c>
      <c r="G547" s="15">
        <v>120</v>
      </c>
      <c r="H547" s="16">
        <v>100</v>
      </c>
      <c r="I547" s="17">
        <v>90</v>
      </c>
      <c r="J547" s="18">
        <f>SUM(BaseStatGenVI[[#This Row],[HP]:[Speed]])</f>
        <v>680</v>
      </c>
      <c r="K547" s="42">
        <f>AVERAGE(BaseStatGenVI[[#This Row],[HP]:[Speed]])</f>
        <v>113.33333333333333</v>
      </c>
      <c r="M547" s="25"/>
      <c r="N547" s="26"/>
      <c r="O547" s="22"/>
      <c r="P547" s="24"/>
      <c r="Q547" s="24"/>
      <c r="R547" s="24"/>
      <c r="S547" s="24"/>
      <c r="T547" s="24"/>
      <c r="U547" s="24"/>
      <c r="V547" s="24"/>
      <c r="W547" s="24"/>
    </row>
    <row r="548" spans="1:23" ht="25" customHeight="1" thickTop="1" thickBot="1" x14ac:dyDescent="0.25">
      <c r="A548" s="27" t="s">
        <v>1033</v>
      </c>
      <c r="B548" s="20" t="s">
        <v>639</v>
      </c>
      <c r="C548" s="28" t="str" cm="1">
        <f t="array" ref="C54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48" s="12">
        <v>120</v>
      </c>
      <c r="E548" s="13">
        <v>70</v>
      </c>
      <c r="F548" s="14">
        <v>120</v>
      </c>
      <c r="G548" s="15">
        <v>75</v>
      </c>
      <c r="H548" s="16">
        <v>130</v>
      </c>
      <c r="I548" s="17">
        <v>85</v>
      </c>
      <c r="J548" s="18">
        <f>SUM(BaseStatGenVI[[#This Row],[HP]:[Speed]])</f>
        <v>600</v>
      </c>
      <c r="K548" s="42">
        <f>AVERAGE(BaseStatGenVI[[#This Row],[HP]:[Speed]])</f>
        <v>100</v>
      </c>
      <c r="M548" s="25"/>
      <c r="N548" s="26"/>
      <c r="O548" s="22"/>
      <c r="P548" s="24"/>
      <c r="Q548" s="24"/>
      <c r="R548" s="24"/>
      <c r="S548" s="24"/>
      <c r="T548" s="24"/>
      <c r="U548" s="24"/>
      <c r="V548" s="24"/>
      <c r="W548" s="24"/>
    </row>
    <row r="549" spans="1:23" ht="25" customHeight="1" thickTop="1" thickBot="1" x14ac:dyDescent="0.25">
      <c r="A549" s="27" t="s">
        <v>1034</v>
      </c>
      <c r="B549" s="20" t="s">
        <v>640</v>
      </c>
      <c r="C549" s="28" t="str" cm="1">
        <f t="array" ref="C54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49" s="12">
        <v>80</v>
      </c>
      <c r="E549" s="13">
        <v>80</v>
      </c>
      <c r="F549" s="14">
        <v>80</v>
      </c>
      <c r="G549" s="15">
        <v>80</v>
      </c>
      <c r="H549" s="16">
        <v>80</v>
      </c>
      <c r="I549" s="17">
        <v>80</v>
      </c>
      <c r="J549" s="18">
        <f>SUM(BaseStatGenVI[[#This Row],[HP]:[Speed]])</f>
        <v>480</v>
      </c>
      <c r="K549" s="42">
        <f>AVERAGE(BaseStatGenVI[[#This Row],[HP]:[Speed]])</f>
        <v>80</v>
      </c>
      <c r="M549" s="25"/>
      <c r="N549" s="26"/>
      <c r="O549" s="22"/>
      <c r="P549" s="24"/>
      <c r="Q549" s="24"/>
      <c r="R549" s="24"/>
      <c r="S549" s="24"/>
      <c r="T549" s="24"/>
      <c r="U549" s="24"/>
      <c r="V549" s="24"/>
      <c r="W549" s="24"/>
    </row>
    <row r="550" spans="1:23" ht="25" customHeight="1" thickTop="1" thickBot="1" x14ac:dyDescent="0.25">
      <c r="A550" s="27" t="s">
        <v>1035</v>
      </c>
      <c r="B550" s="20" t="s">
        <v>641</v>
      </c>
      <c r="C550" s="28" t="str" cm="1">
        <f t="array" ref="C55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50" s="12">
        <v>100</v>
      </c>
      <c r="E550" s="13">
        <v>100</v>
      </c>
      <c r="F550" s="14">
        <v>100</v>
      </c>
      <c r="G550" s="15">
        <v>100</v>
      </c>
      <c r="H550" s="16">
        <v>100</v>
      </c>
      <c r="I550" s="17">
        <v>100</v>
      </c>
      <c r="J550" s="18">
        <f>SUM(BaseStatGenVI[[#This Row],[HP]:[Speed]])</f>
        <v>600</v>
      </c>
      <c r="K550" s="42">
        <f>AVERAGE(BaseStatGenVI[[#This Row],[HP]:[Speed]])</f>
        <v>100</v>
      </c>
      <c r="M550" s="25"/>
      <c r="N550" s="26"/>
      <c r="O550" s="22"/>
      <c r="P550" s="24"/>
      <c r="Q550" s="24"/>
      <c r="R550" s="24"/>
      <c r="S550" s="24"/>
      <c r="T550" s="24"/>
      <c r="U550" s="24"/>
      <c r="V550" s="24"/>
      <c r="W550" s="24"/>
    </row>
    <row r="551" spans="1:23" ht="25" customHeight="1" thickTop="1" thickBot="1" x14ac:dyDescent="0.25">
      <c r="A551" s="27" t="s">
        <v>1036</v>
      </c>
      <c r="B551" s="20" t="s">
        <v>642</v>
      </c>
      <c r="C551" s="28" t="str" cm="1">
        <f t="array" ref="C55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51" s="12">
        <v>70</v>
      </c>
      <c r="E551" s="13">
        <v>90</v>
      </c>
      <c r="F551" s="14">
        <v>90</v>
      </c>
      <c r="G551" s="15">
        <v>135</v>
      </c>
      <c r="H551" s="16">
        <v>90</v>
      </c>
      <c r="I551" s="17">
        <v>125</v>
      </c>
      <c r="J551" s="18">
        <f>SUM(BaseStatGenVI[[#This Row],[HP]:[Speed]])</f>
        <v>600</v>
      </c>
      <c r="K551" s="42">
        <f>AVERAGE(BaseStatGenVI[[#This Row],[HP]:[Speed]])</f>
        <v>100</v>
      </c>
      <c r="M551" s="25"/>
      <c r="N551" s="26"/>
      <c r="O551" s="22"/>
      <c r="P551" s="24"/>
      <c r="Q551" s="24"/>
      <c r="R551" s="24"/>
      <c r="S551" s="24"/>
      <c r="T551" s="24"/>
      <c r="U551" s="24"/>
      <c r="V551" s="24"/>
      <c r="W551" s="24"/>
    </row>
    <row r="552" spans="1:23" ht="25" customHeight="1" thickTop="1" thickBot="1" x14ac:dyDescent="0.25">
      <c r="A552" s="27" t="s">
        <v>1037</v>
      </c>
      <c r="B552" s="20" t="s">
        <v>1044</v>
      </c>
      <c r="C552" s="28" t="str" cm="1">
        <f t="array" ref="C55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52" s="12">
        <v>100</v>
      </c>
      <c r="E552" s="13">
        <v>100</v>
      </c>
      <c r="F552" s="14">
        <v>100</v>
      </c>
      <c r="G552" s="15">
        <v>100</v>
      </c>
      <c r="H552" s="16">
        <v>100</v>
      </c>
      <c r="I552" s="17">
        <v>100</v>
      </c>
      <c r="J552" s="18">
        <f>SUM(BaseStatGenVI[[#This Row],[HP]:[Speed]])</f>
        <v>600</v>
      </c>
      <c r="K552" s="42">
        <f>AVERAGE(BaseStatGenVI[[#This Row],[HP]:[Speed]])</f>
        <v>100</v>
      </c>
      <c r="M552" s="25"/>
      <c r="N552" s="26"/>
      <c r="O552" s="22"/>
      <c r="P552" s="24"/>
      <c r="Q552" s="24"/>
      <c r="R552" s="24"/>
      <c r="S552" s="24"/>
      <c r="T552" s="24"/>
      <c r="U552" s="24"/>
      <c r="V552" s="24"/>
      <c r="W552" s="24"/>
    </row>
    <row r="553" spans="1:23" ht="25" customHeight="1" thickTop="1" thickBot="1" x14ac:dyDescent="0.25">
      <c r="A553" s="27" t="s">
        <v>1037</v>
      </c>
      <c r="B553" s="20" t="s">
        <v>1045</v>
      </c>
      <c r="C553" s="28" t="str" cm="1">
        <f t="array" ref="C55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53" s="12">
        <v>100</v>
      </c>
      <c r="E553" s="13">
        <v>103</v>
      </c>
      <c r="F553" s="14">
        <v>75</v>
      </c>
      <c r="G553" s="15">
        <v>120</v>
      </c>
      <c r="H553" s="16">
        <v>75</v>
      </c>
      <c r="I553" s="17">
        <v>127</v>
      </c>
      <c r="J553" s="18">
        <f>SUM(BaseStatGenVI[[#This Row],[HP]:[Speed]])</f>
        <v>600</v>
      </c>
      <c r="K553" s="42">
        <f>AVERAGE(BaseStatGenVI[[#This Row],[HP]:[Speed]])</f>
        <v>100</v>
      </c>
      <c r="M553" s="25"/>
      <c r="N553" s="26"/>
      <c r="O553" s="22"/>
      <c r="P553" s="24"/>
      <c r="Q553" s="24"/>
      <c r="R553" s="24"/>
      <c r="S553" s="24"/>
      <c r="T553" s="24"/>
      <c r="U553" s="24"/>
      <c r="V553" s="24"/>
      <c r="W553" s="24"/>
    </row>
    <row r="554" spans="1:23" ht="25" customHeight="1" thickTop="1" thickBot="1" x14ac:dyDescent="0.25">
      <c r="A554" s="27" t="s">
        <v>1038</v>
      </c>
      <c r="B554" s="20" t="s">
        <v>644</v>
      </c>
      <c r="C554" s="28" t="str" cm="1">
        <f t="array" ref="C55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Sinnoh</v>
      </c>
      <c r="D554" s="12">
        <v>120</v>
      </c>
      <c r="E554" s="13">
        <v>120</v>
      </c>
      <c r="F554" s="14">
        <v>120</v>
      </c>
      <c r="G554" s="15">
        <v>120</v>
      </c>
      <c r="H554" s="16">
        <v>120</v>
      </c>
      <c r="I554" s="17">
        <v>120</v>
      </c>
      <c r="J554" s="18">
        <f>SUM(BaseStatGenVI[[#This Row],[HP]:[Speed]])</f>
        <v>720</v>
      </c>
      <c r="K554" s="42">
        <f>AVERAGE(BaseStatGenVI[[#This Row],[HP]:[Speed]])</f>
        <v>120</v>
      </c>
      <c r="M554" s="25"/>
      <c r="N554" s="26"/>
      <c r="O554" s="22"/>
      <c r="P554" s="24"/>
      <c r="Q554" s="24"/>
      <c r="R554" s="24"/>
      <c r="S554" s="24"/>
      <c r="T554" s="24"/>
      <c r="U554" s="24"/>
      <c r="V554" s="24"/>
      <c r="W554" s="24"/>
    </row>
    <row r="555" spans="1:23" ht="25" customHeight="1" thickTop="1" thickBot="1" x14ac:dyDescent="0.25">
      <c r="A555" s="27" t="s">
        <v>1039</v>
      </c>
      <c r="B555" s="20" t="s">
        <v>1046</v>
      </c>
      <c r="C555" s="28" t="str" cm="1">
        <f t="array" ref="C55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55" s="12">
        <v>100</v>
      </c>
      <c r="E555" s="13">
        <v>100</v>
      </c>
      <c r="F555" s="14">
        <v>100</v>
      </c>
      <c r="G555" s="15">
        <v>100</v>
      </c>
      <c r="H555" s="16">
        <v>100</v>
      </c>
      <c r="I555" s="17">
        <v>100</v>
      </c>
      <c r="J555" s="18">
        <f>SUM(BaseStatGenVI[[#This Row],[HP]:[Speed]])</f>
        <v>600</v>
      </c>
      <c r="K555" s="42">
        <f>AVERAGE(BaseStatGenVI[[#This Row],[HP]:[Speed]])</f>
        <v>100</v>
      </c>
      <c r="M555" s="25"/>
      <c r="N555" s="26"/>
      <c r="O555" s="22"/>
      <c r="P555" s="24"/>
      <c r="Q555" s="24"/>
      <c r="R555" s="24"/>
      <c r="S555" s="24"/>
      <c r="T555" s="24"/>
      <c r="U555" s="24"/>
      <c r="V555" s="24"/>
      <c r="W555" s="24"/>
    </row>
    <row r="556" spans="1:23" ht="25" customHeight="1" thickTop="1" thickBot="1" x14ac:dyDescent="0.25">
      <c r="A556" s="27" t="s">
        <v>1040</v>
      </c>
      <c r="B556" s="20" t="s">
        <v>1047</v>
      </c>
      <c r="C556" s="28" t="str" cm="1">
        <f t="array" ref="C55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56" s="12">
        <v>45</v>
      </c>
      <c r="E556" s="13">
        <v>45</v>
      </c>
      <c r="F556" s="14">
        <v>55</v>
      </c>
      <c r="G556" s="15">
        <v>45</v>
      </c>
      <c r="H556" s="16">
        <v>55</v>
      </c>
      <c r="I556" s="17">
        <v>63</v>
      </c>
      <c r="J556" s="18">
        <f>SUM(BaseStatGenVI[[#This Row],[HP]:[Speed]])</f>
        <v>308</v>
      </c>
      <c r="K556" s="42">
        <f>AVERAGE(BaseStatGenVI[[#This Row],[HP]:[Speed]])</f>
        <v>51.333333333333336</v>
      </c>
      <c r="M556" s="25"/>
      <c r="N556" s="26"/>
      <c r="O556" s="22"/>
      <c r="P556" s="24"/>
      <c r="Q556" s="24"/>
      <c r="R556" s="24"/>
      <c r="S556" s="24"/>
      <c r="T556" s="24"/>
      <c r="U556" s="24"/>
      <c r="V556" s="24"/>
      <c r="W556" s="24"/>
    </row>
    <row r="557" spans="1:23" ht="25" customHeight="1" thickTop="1" thickBot="1" x14ac:dyDescent="0.25">
      <c r="A557" s="27" t="s">
        <v>1041</v>
      </c>
      <c r="B557" s="20" t="s">
        <v>1048</v>
      </c>
      <c r="C557" s="28" t="str" cm="1">
        <f t="array" ref="C55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57" s="12">
        <v>60</v>
      </c>
      <c r="E557" s="13">
        <v>60</v>
      </c>
      <c r="F557" s="14">
        <v>75</v>
      </c>
      <c r="G557" s="15">
        <v>60</v>
      </c>
      <c r="H557" s="16">
        <v>75</v>
      </c>
      <c r="I557" s="17">
        <v>83</v>
      </c>
      <c r="J557" s="18">
        <f>SUM(BaseStatGenVI[[#This Row],[HP]:[Speed]])</f>
        <v>413</v>
      </c>
      <c r="K557" s="42">
        <f>AVERAGE(BaseStatGenVI[[#This Row],[HP]:[Speed]])</f>
        <v>68.833333333333329</v>
      </c>
      <c r="M557" s="25"/>
      <c r="N557" s="26"/>
      <c r="O557" s="22"/>
      <c r="P557" s="24"/>
      <c r="Q557" s="24"/>
      <c r="R557" s="24"/>
      <c r="S557" s="24"/>
      <c r="T557" s="24"/>
      <c r="U557" s="24"/>
      <c r="V557" s="24"/>
      <c r="W557" s="24"/>
    </row>
    <row r="558" spans="1:23" ht="25" customHeight="1" thickTop="1" thickBot="1" x14ac:dyDescent="0.25">
      <c r="A558" s="27" t="s">
        <v>1042</v>
      </c>
      <c r="B558" s="20" t="s">
        <v>1049</v>
      </c>
      <c r="C558" s="28" t="str" cm="1">
        <f t="array" ref="C55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58" s="12">
        <v>75</v>
      </c>
      <c r="E558" s="13">
        <v>75</v>
      </c>
      <c r="F558" s="14">
        <v>95</v>
      </c>
      <c r="G558" s="15">
        <v>75</v>
      </c>
      <c r="H558" s="16">
        <v>95</v>
      </c>
      <c r="I558" s="17">
        <v>113</v>
      </c>
      <c r="J558" s="18">
        <f>SUM(BaseStatGenVI[[#This Row],[HP]:[Speed]])</f>
        <v>528</v>
      </c>
      <c r="K558" s="42">
        <f>AVERAGE(BaseStatGenVI[[#This Row],[HP]:[Speed]])</f>
        <v>88</v>
      </c>
      <c r="M558" s="25"/>
      <c r="N558" s="26"/>
      <c r="O558" s="22"/>
      <c r="P558" s="24"/>
      <c r="Q558" s="24"/>
      <c r="R558" s="24"/>
      <c r="S558" s="24"/>
      <c r="T558" s="24"/>
      <c r="U558" s="24"/>
      <c r="V558" s="24"/>
      <c r="W558" s="24"/>
    </row>
    <row r="559" spans="1:23" ht="25" customHeight="1" thickTop="1" thickBot="1" x14ac:dyDescent="0.25">
      <c r="A559" s="27" t="s">
        <v>1043</v>
      </c>
      <c r="B559" s="20" t="s">
        <v>1050</v>
      </c>
      <c r="C559" s="28" t="str" cm="1">
        <f t="array" ref="C55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59" s="12">
        <v>65</v>
      </c>
      <c r="E559" s="13">
        <v>63</v>
      </c>
      <c r="F559" s="14">
        <v>45</v>
      </c>
      <c r="G559" s="15">
        <v>45</v>
      </c>
      <c r="H559" s="16">
        <v>45</v>
      </c>
      <c r="I559" s="17">
        <v>45</v>
      </c>
      <c r="J559" s="18">
        <f>SUM(BaseStatGenVI[[#This Row],[HP]:[Speed]])</f>
        <v>308</v>
      </c>
      <c r="K559" s="42">
        <f>AVERAGE(BaseStatGenVI[[#This Row],[HP]:[Speed]])</f>
        <v>51.333333333333336</v>
      </c>
      <c r="M559" s="25"/>
      <c r="N559" s="26"/>
      <c r="O559" s="22"/>
      <c r="P559" s="24"/>
      <c r="Q559" s="24"/>
      <c r="R559" s="24"/>
      <c r="S559" s="24"/>
      <c r="T559" s="24"/>
      <c r="U559" s="24"/>
      <c r="V559" s="24"/>
      <c r="W559" s="24"/>
    </row>
    <row r="560" spans="1:23" ht="25" customHeight="1" thickTop="1" thickBot="1" x14ac:dyDescent="0.25">
      <c r="A560" s="27" t="s">
        <v>1281</v>
      </c>
      <c r="B560" s="20" t="s">
        <v>1051</v>
      </c>
      <c r="C560" s="28" t="str" cm="1">
        <f t="array" ref="C56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60" s="12">
        <v>90</v>
      </c>
      <c r="E560" s="13">
        <v>93</v>
      </c>
      <c r="F560" s="14">
        <v>55</v>
      </c>
      <c r="G560" s="15">
        <v>70</v>
      </c>
      <c r="H560" s="16">
        <v>55</v>
      </c>
      <c r="I560" s="17">
        <v>55</v>
      </c>
      <c r="J560" s="18">
        <f>SUM(BaseStatGenVI[[#This Row],[HP]:[Speed]])</f>
        <v>418</v>
      </c>
      <c r="K560" s="42">
        <f>AVERAGE(BaseStatGenVI[[#This Row],[HP]:[Speed]])</f>
        <v>69.666666666666671</v>
      </c>
      <c r="M560" s="25"/>
      <c r="N560" s="26"/>
      <c r="O560" s="22"/>
      <c r="P560" s="24"/>
      <c r="Q560" s="24"/>
      <c r="R560" s="24"/>
      <c r="S560" s="24"/>
      <c r="T560" s="24"/>
      <c r="U560" s="24"/>
      <c r="V560" s="24"/>
      <c r="W560" s="24"/>
    </row>
    <row r="561" spans="1:23" ht="25" customHeight="1" thickTop="1" thickBot="1" x14ac:dyDescent="0.25">
      <c r="A561" s="27" t="s">
        <v>1282</v>
      </c>
      <c r="B561" s="20" t="s">
        <v>1052</v>
      </c>
      <c r="C561" s="28" t="str" cm="1">
        <f t="array" ref="C56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61" s="12">
        <v>110</v>
      </c>
      <c r="E561" s="13">
        <v>123</v>
      </c>
      <c r="F561" s="14">
        <v>65</v>
      </c>
      <c r="G561" s="15">
        <v>100</v>
      </c>
      <c r="H561" s="16">
        <v>65</v>
      </c>
      <c r="I561" s="17">
        <v>65</v>
      </c>
      <c r="J561" s="18">
        <f>SUM(BaseStatGenVI[[#This Row],[HP]:[Speed]])</f>
        <v>528</v>
      </c>
      <c r="K561" s="42">
        <f>AVERAGE(BaseStatGenVI[[#This Row],[HP]:[Speed]])</f>
        <v>88</v>
      </c>
      <c r="M561" s="25"/>
      <c r="N561" s="26"/>
      <c r="O561" s="22"/>
      <c r="P561" s="24"/>
      <c r="Q561" s="24"/>
      <c r="R561" s="24"/>
      <c r="S561" s="24"/>
      <c r="T561" s="24"/>
      <c r="U561" s="24"/>
      <c r="V561" s="24"/>
      <c r="W561" s="24"/>
    </row>
    <row r="562" spans="1:23" ht="25" customHeight="1" thickTop="1" thickBot="1" x14ac:dyDescent="0.25">
      <c r="A562" s="27" t="s">
        <v>1283</v>
      </c>
      <c r="B562" s="20" t="s">
        <v>1053</v>
      </c>
      <c r="C562" s="28" t="str" cm="1">
        <f t="array" ref="C56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62" s="12">
        <v>55</v>
      </c>
      <c r="E562" s="13">
        <v>55</v>
      </c>
      <c r="F562" s="14">
        <v>45</v>
      </c>
      <c r="G562" s="15">
        <v>63</v>
      </c>
      <c r="H562" s="16">
        <v>45</v>
      </c>
      <c r="I562" s="17">
        <v>45</v>
      </c>
      <c r="J562" s="18">
        <f>SUM(BaseStatGenVI[[#This Row],[HP]:[Speed]])</f>
        <v>308</v>
      </c>
      <c r="K562" s="42">
        <f>AVERAGE(BaseStatGenVI[[#This Row],[HP]:[Speed]])</f>
        <v>51.333333333333336</v>
      </c>
      <c r="M562" s="25"/>
      <c r="N562" s="26"/>
      <c r="O562" s="22"/>
      <c r="P562" s="24"/>
      <c r="Q562" s="24"/>
      <c r="R562" s="24"/>
      <c r="S562" s="24"/>
      <c r="T562" s="24"/>
      <c r="U562" s="24"/>
      <c r="V562" s="24"/>
      <c r="W562" s="24"/>
    </row>
    <row r="563" spans="1:23" ht="25" customHeight="1" thickTop="1" thickBot="1" x14ac:dyDescent="0.25">
      <c r="A563" s="27" t="s">
        <v>1284</v>
      </c>
      <c r="B563" s="20" t="s">
        <v>1054</v>
      </c>
      <c r="C563" s="28" t="str" cm="1">
        <f t="array" ref="C56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63" s="12">
        <v>75</v>
      </c>
      <c r="E563" s="13">
        <v>75</v>
      </c>
      <c r="F563" s="14">
        <v>60</v>
      </c>
      <c r="G563" s="15">
        <v>83</v>
      </c>
      <c r="H563" s="16">
        <v>60</v>
      </c>
      <c r="I563" s="17">
        <v>60</v>
      </c>
      <c r="J563" s="18">
        <f>SUM(BaseStatGenVI[[#This Row],[HP]:[Speed]])</f>
        <v>413</v>
      </c>
      <c r="K563" s="42">
        <f>AVERAGE(BaseStatGenVI[[#This Row],[HP]:[Speed]])</f>
        <v>68.833333333333329</v>
      </c>
      <c r="M563" s="25"/>
      <c r="N563" s="26"/>
      <c r="O563" s="22"/>
      <c r="P563" s="24"/>
      <c r="Q563" s="24"/>
      <c r="R563" s="24"/>
      <c r="S563" s="24"/>
      <c r="T563" s="24"/>
      <c r="U563" s="24"/>
      <c r="V563" s="24"/>
      <c r="W563" s="24"/>
    </row>
    <row r="564" spans="1:23" ht="25" customHeight="1" thickTop="1" thickBot="1" x14ac:dyDescent="0.25">
      <c r="A564" s="27" t="s">
        <v>1285</v>
      </c>
      <c r="B564" s="20" t="s">
        <v>1055</v>
      </c>
      <c r="C564" s="28" t="str" cm="1">
        <f t="array" ref="C56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64" s="12">
        <v>95</v>
      </c>
      <c r="E564" s="13">
        <v>100</v>
      </c>
      <c r="F564" s="14">
        <v>85</v>
      </c>
      <c r="G564" s="15">
        <v>108</v>
      </c>
      <c r="H564" s="16">
        <v>70</v>
      </c>
      <c r="I564" s="17">
        <v>70</v>
      </c>
      <c r="J564" s="18">
        <f>SUM(BaseStatGenVI[[#This Row],[HP]:[Speed]])</f>
        <v>528</v>
      </c>
      <c r="K564" s="42">
        <f>AVERAGE(BaseStatGenVI[[#This Row],[HP]:[Speed]])</f>
        <v>88</v>
      </c>
      <c r="M564" s="25"/>
      <c r="N564" s="26"/>
      <c r="O564" s="22"/>
      <c r="P564" s="24"/>
      <c r="Q564" s="24"/>
      <c r="R564" s="24"/>
      <c r="S564" s="24"/>
      <c r="T564" s="24"/>
      <c r="U564" s="24"/>
      <c r="V564" s="24"/>
      <c r="W564" s="24"/>
    </row>
    <row r="565" spans="1:23" ht="25" customHeight="1" thickTop="1" thickBot="1" x14ac:dyDescent="0.25">
      <c r="A565" s="27" t="s">
        <v>1286</v>
      </c>
      <c r="B565" s="20" t="s">
        <v>1056</v>
      </c>
      <c r="C565" s="28" t="str" cm="1">
        <f t="array" ref="C56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65" s="12">
        <v>45</v>
      </c>
      <c r="E565" s="13">
        <v>55</v>
      </c>
      <c r="F565" s="14">
        <v>39</v>
      </c>
      <c r="G565" s="15">
        <v>35</v>
      </c>
      <c r="H565" s="16">
        <v>39</v>
      </c>
      <c r="I565" s="17">
        <v>42</v>
      </c>
      <c r="J565" s="18">
        <f>SUM(BaseStatGenVI[[#This Row],[HP]:[Speed]])</f>
        <v>255</v>
      </c>
      <c r="K565" s="42">
        <f>AVERAGE(BaseStatGenVI[[#This Row],[HP]:[Speed]])</f>
        <v>42.5</v>
      </c>
      <c r="M565" s="25"/>
      <c r="N565" s="26"/>
      <c r="O565" s="22"/>
      <c r="P565" s="24"/>
      <c r="Q565" s="24"/>
      <c r="R565" s="24"/>
      <c r="S565" s="24"/>
      <c r="T565" s="24"/>
      <c r="U565" s="24"/>
      <c r="V565" s="24"/>
      <c r="W565" s="24"/>
    </row>
    <row r="566" spans="1:23" ht="25" customHeight="1" thickTop="1" thickBot="1" x14ac:dyDescent="0.25">
      <c r="A566" s="27" t="s">
        <v>1287</v>
      </c>
      <c r="B566" s="20" t="s">
        <v>1057</v>
      </c>
      <c r="C566" s="28" t="str" cm="1">
        <f t="array" ref="C56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66" s="12">
        <v>60</v>
      </c>
      <c r="E566" s="13">
        <v>85</v>
      </c>
      <c r="F566" s="14">
        <v>69</v>
      </c>
      <c r="G566" s="15">
        <v>60</v>
      </c>
      <c r="H566" s="16">
        <v>69</v>
      </c>
      <c r="I566" s="17">
        <v>77</v>
      </c>
      <c r="J566" s="18">
        <f>SUM(BaseStatGenVI[[#This Row],[HP]:[Speed]])</f>
        <v>420</v>
      </c>
      <c r="K566" s="42">
        <f>AVERAGE(BaseStatGenVI[[#This Row],[HP]:[Speed]])</f>
        <v>70</v>
      </c>
      <c r="M566" s="25"/>
      <c r="N566" s="26"/>
      <c r="O566" s="22"/>
      <c r="P566" s="24"/>
      <c r="Q566" s="24"/>
      <c r="R566" s="24"/>
      <c r="S566" s="24"/>
      <c r="T566" s="24"/>
      <c r="U566" s="24"/>
      <c r="V566" s="24"/>
      <c r="W566" s="24"/>
    </row>
    <row r="567" spans="1:23" ht="25" customHeight="1" thickTop="1" thickBot="1" x14ac:dyDescent="0.25">
      <c r="A567" s="27" t="s">
        <v>1288</v>
      </c>
      <c r="B567" s="20" t="s">
        <v>1058</v>
      </c>
      <c r="C567" s="28" t="str" cm="1">
        <f t="array" ref="C56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67" s="12">
        <v>45</v>
      </c>
      <c r="E567" s="13">
        <v>60</v>
      </c>
      <c r="F567" s="14">
        <v>45</v>
      </c>
      <c r="G567" s="15">
        <v>25</v>
      </c>
      <c r="H567" s="16">
        <v>45</v>
      </c>
      <c r="I567" s="17">
        <v>55</v>
      </c>
      <c r="J567" s="18">
        <f>SUM(BaseStatGenVI[[#This Row],[HP]:[Speed]])</f>
        <v>275</v>
      </c>
      <c r="K567" s="42">
        <f>AVERAGE(BaseStatGenVI[[#This Row],[HP]:[Speed]])</f>
        <v>45.833333333333336</v>
      </c>
      <c r="M567" s="25"/>
      <c r="N567" s="26"/>
      <c r="O567" s="22"/>
      <c r="P567" s="24"/>
      <c r="Q567" s="24"/>
      <c r="R567" s="24"/>
      <c r="S567" s="24"/>
      <c r="T567" s="24"/>
      <c r="U567" s="24"/>
      <c r="V567" s="24"/>
      <c r="W567" s="24"/>
    </row>
    <row r="568" spans="1:23" ht="25" customHeight="1" thickTop="1" thickBot="1" x14ac:dyDescent="0.25">
      <c r="A568" s="27" t="s">
        <v>1289</v>
      </c>
      <c r="B568" s="20" t="s">
        <v>1059</v>
      </c>
      <c r="C568" s="28" t="str" cm="1">
        <f t="array" ref="C56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68" s="12">
        <v>65</v>
      </c>
      <c r="E568" s="13">
        <v>80</v>
      </c>
      <c r="F568" s="14">
        <v>65</v>
      </c>
      <c r="G568" s="15">
        <v>35</v>
      </c>
      <c r="H568" s="16">
        <v>65</v>
      </c>
      <c r="I568" s="17">
        <v>60</v>
      </c>
      <c r="J568" s="18">
        <f>SUM(BaseStatGenVI[[#This Row],[HP]:[Speed]])</f>
        <v>370</v>
      </c>
      <c r="K568" s="42">
        <f>AVERAGE(BaseStatGenVI[[#This Row],[HP]:[Speed]])</f>
        <v>61.666666666666664</v>
      </c>
      <c r="M568" s="25"/>
      <c r="N568" s="26"/>
      <c r="O568" s="22"/>
      <c r="P568" s="24"/>
      <c r="Q568" s="24"/>
      <c r="R568" s="24"/>
      <c r="S568" s="24"/>
      <c r="T568" s="24"/>
      <c r="U568" s="24"/>
      <c r="V568" s="24"/>
      <c r="W568" s="24"/>
    </row>
    <row r="569" spans="1:23" ht="25" customHeight="1" thickTop="1" thickBot="1" x14ac:dyDescent="0.25">
      <c r="A569" s="27" t="s">
        <v>1290</v>
      </c>
      <c r="B569" s="20" t="s">
        <v>1060</v>
      </c>
      <c r="C569" s="28" t="str" cm="1">
        <f t="array" ref="C56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69" s="12">
        <v>85</v>
      </c>
      <c r="E569" s="13">
        <v>110</v>
      </c>
      <c r="F569" s="14">
        <v>90</v>
      </c>
      <c r="G569" s="15">
        <v>45</v>
      </c>
      <c r="H569" s="16">
        <v>90</v>
      </c>
      <c r="I569" s="17">
        <v>80</v>
      </c>
      <c r="J569" s="18">
        <f>SUM(BaseStatGenVI[[#This Row],[HP]:[Speed]])</f>
        <v>500</v>
      </c>
      <c r="K569" s="42">
        <f>AVERAGE(BaseStatGenVI[[#This Row],[HP]:[Speed]])</f>
        <v>83.333333333333329</v>
      </c>
      <c r="M569" s="25"/>
      <c r="N569" s="26"/>
      <c r="O569" s="22"/>
      <c r="P569" s="24"/>
      <c r="Q569" s="24"/>
      <c r="R569" s="24"/>
      <c r="S569" s="24"/>
      <c r="T569" s="24"/>
      <c r="U569" s="24"/>
      <c r="V569" s="24"/>
      <c r="W569" s="24"/>
    </row>
    <row r="570" spans="1:23" ht="25" customHeight="1" thickTop="1" thickBot="1" x14ac:dyDescent="0.25">
      <c r="A570" s="27" t="s">
        <v>1291</v>
      </c>
      <c r="B570" s="20" t="s">
        <v>1061</v>
      </c>
      <c r="C570" s="28" t="str" cm="1">
        <f t="array" ref="C57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70" s="12">
        <v>41</v>
      </c>
      <c r="E570" s="13">
        <v>50</v>
      </c>
      <c r="F570" s="14">
        <v>37</v>
      </c>
      <c r="G570" s="15">
        <v>50</v>
      </c>
      <c r="H570" s="16">
        <v>37</v>
      </c>
      <c r="I570" s="17">
        <v>66</v>
      </c>
      <c r="J570" s="18">
        <f>SUM(BaseStatGenVI[[#This Row],[HP]:[Speed]])</f>
        <v>281</v>
      </c>
      <c r="K570" s="42">
        <f>AVERAGE(BaseStatGenVI[[#This Row],[HP]:[Speed]])</f>
        <v>46.833333333333336</v>
      </c>
      <c r="M570" s="25"/>
      <c r="N570" s="26"/>
      <c r="O570" s="22"/>
      <c r="P570" s="24"/>
      <c r="Q570" s="24"/>
      <c r="R570" s="24"/>
      <c r="S570" s="24"/>
      <c r="T570" s="24"/>
      <c r="U570" s="24"/>
      <c r="V570" s="24"/>
      <c r="W570" s="24"/>
    </row>
    <row r="571" spans="1:23" ht="25" customHeight="1" thickTop="1" thickBot="1" x14ac:dyDescent="0.25">
      <c r="A571" s="27" t="s">
        <v>1292</v>
      </c>
      <c r="B571" s="20" t="s">
        <v>1062</v>
      </c>
      <c r="C571" s="28" t="str" cm="1">
        <f t="array" ref="C57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71" s="12">
        <v>64</v>
      </c>
      <c r="E571" s="13">
        <v>88</v>
      </c>
      <c r="F571" s="14">
        <v>50</v>
      </c>
      <c r="G571" s="15">
        <v>88</v>
      </c>
      <c r="H571" s="16">
        <v>50</v>
      </c>
      <c r="I571" s="17">
        <v>106</v>
      </c>
      <c r="J571" s="18">
        <f>SUM(BaseStatGenVI[[#This Row],[HP]:[Speed]])</f>
        <v>446</v>
      </c>
      <c r="K571" s="42">
        <f>AVERAGE(BaseStatGenVI[[#This Row],[HP]:[Speed]])</f>
        <v>74.333333333333329</v>
      </c>
      <c r="M571" s="25"/>
      <c r="N571" s="26"/>
      <c r="O571" s="22"/>
      <c r="P571" s="24"/>
      <c r="Q571" s="24"/>
      <c r="R571" s="24"/>
      <c r="S571" s="24"/>
      <c r="T571" s="24"/>
      <c r="U571" s="24"/>
      <c r="V571" s="24"/>
      <c r="W571" s="24"/>
    </row>
    <row r="572" spans="1:23" ht="25" customHeight="1" thickTop="1" thickBot="1" x14ac:dyDescent="0.25">
      <c r="A572" s="27" t="s">
        <v>1293</v>
      </c>
      <c r="B572" s="20" t="s">
        <v>1063</v>
      </c>
      <c r="C572" s="28" t="str" cm="1">
        <f t="array" ref="C57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72" s="12">
        <v>50</v>
      </c>
      <c r="E572" s="13">
        <v>53</v>
      </c>
      <c r="F572" s="14">
        <v>48</v>
      </c>
      <c r="G572" s="15">
        <v>53</v>
      </c>
      <c r="H572" s="16">
        <v>48</v>
      </c>
      <c r="I572" s="17">
        <v>64</v>
      </c>
      <c r="J572" s="18">
        <f>SUM(BaseStatGenVI[[#This Row],[HP]:[Speed]])</f>
        <v>316</v>
      </c>
      <c r="K572" s="42">
        <f>AVERAGE(BaseStatGenVI[[#This Row],[HP]:[Speed]])</f>
        <v>52.666666666666664</v>
      </c>
      <c r="M572" s="25"/>
      <c r="N572" s="26"/>
      <c r="O572" s="22"/>
      <c r="P572" s="24"/>
      <c r="Q572" s="24"/>
      <c r="R572" s="24"/>
      <c r="S572" s="24"/>
      <c r="T572" s="24"/>
      <c r="U572" s="24"/>
      <c r="V572" s="24"/>
      <c r="W572" s="24"/>
    </row>
    <row r="573" spans="1:23" ht="25" customHeight="1" thickTop="1" thickBot="1" x14ac:dyDescent="0.25">
      <c r="A573" s="27" t="s">
        <v>1294</v>
      </c>
      <c r="B573" s="20" t="s">
        <v>1064</v>
      </c>
      <c r="C573" s="28" t="str" cm="1">
        <f t="array" ref="C57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73" s="12">
        <v>75</v>
      </c>
      <c r="E573" s="13">
        <v>98</v>
      </c>
      <c r="F573" s="14">
        <v>63</v>
      </c>
      <c r="G573" s="15">
        <v>98</v>
      </c>
      <c r="H573" s="16">
        <v>63</v>
      </c>
      <c r="I573" s="17">
        <v>101</v>
      </c>
      <c r="J573" s="18">
        <f>SUM(BaseStatGenVI[[#This Row],[HP]:[Speed]])</f>
        <v>498</v>
      </c>
      <c r="K573" s="42">
        <f>AVERAGE(BaseStatGenVI[[#This Row],[HP]:[Speed]])</f>
        <v>83</v>
      </c>
      <c r="M573" s="25"/>
      <c r="N573" s="26"/>
      <c r="O573" s="22"/>
      <c r="P573" s="24"/>
      <c r="Q573" s="24"/>
      <c r="R573" s="24"/>
      <c r="S573" s="24"/>
      <c r="T573" s="24"/>
      <c r="U573" s="24"/>
      <c r="V573" s="24"/>
      <c r="W573" s="24"/>
    </row>
    <row r="574" spans="1:23" ht="25" customHeight="1" thickTop="1" thickBot="1" x14ac:dyDescent="0.25">
      <c r="A574" s="27" t="s">
        <v>1295</v>
      </c>
      <c r="B574" s="20" t="s">
        <v>1065</v>
      </c>
      <c r="C574" s="28" t="str" cm="1">
        <f t="array" ref="C57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74" s="12">
        <v>50</v>
      </c>
      <c r="E574" s="13">
        <v>53</v>
      </c>
      <c r="F574" s="14">
        <v>48</v>
      </c>
      <c r="G574" s="15">
        <v>53</v>
      </c>
      <c r="H574" s="16">
        <v>48</v>
      </c>
      <c r="I574" s="17">
        <v>64</v>
      </c>
      <c r="J574" s="18">
        <f>SUM(BaseStatGenVI[[#This Row],[HP]:[Speed]])</f>
        <v>316</v>
      </c>
      <c r="K574" s="42">
        <f>AVERAGE(BaseStatGenVI[[#This Row],[HP]:[Speed]])</f>
        <v>52.666666666666664</v>
      </c>
      <c r="M574" s="25"/>
      <c r="N574" s="26"/>
      <c r="O574" s="22"/>
      <c r="P574" s="24"/>
      <c r="Q574" s="24"/>
      <c r="R574" s="24"/>
      <c r="S574" s="24"/>
      <c r="T574" s="24"/>
      <c r="U574" s="24"/>
      <c r="V574" s="24"/>
      <c r="W574" s="24"/>
    </row>
    <row r="575" spans="1:23" ht="25" customHeight="1" thickTop="1" thickBot="1" x14ac:dyDescent="0.25">
      <c r="A575" s="27" t="s">
        <v>1296</v>
      </c>
      <c r="B575" s="20" t="s">
        <v>1066</v>
      </c>
      <c r="C575" s="28" t="str" cm="1">
        <f t="array" ref="C57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75" s="12">
        <v>75</v>
      </c>
      <c r="E575" s="13">
        <v>98</v>
      </c>
      <c r="F575" s="14">
        <v>63</v>
      </c>
      <c r="G575" s="15">
        <v>98</v>
      </c>
      <c r="H575" s="16">
        <v>63</v>
      </c>
      <c r="I575" s="17">
        <v>101</v>
      </c>
      <c r="J575" s="18">
        <f>SUM(BaseStatGenVI[[#This Row],[HP]:[Speed]])</f>
        <v>498</v>
      </c>
      <c r="K575" s="42">
        <f>AVERAGE(BaseStatGenVI[[#This Row],[HP]:[Speed]])</f>
        <v>83</v>
      </c>
      <c r="M575" s="25"/>
      <c r="N575" s="26"/>
      <c r="O575" s="22"/>
      <c r="P575" s="24"/>
      <c r="Q575" s="24"/>
      <c r="R575" s="24"/>
      <c r="S575" s="24"/>
      <c r="T575" s="24"/>
      <c r="U575" s="24"/>
      <c r="V575" s="24"/>
      <c r="W575" s="24"/>
    </row>
    <row r="576" spans="1:23" ht="25" customHeight="1" thickTop="1" thickBot="1" x14ac:dyDescent="0.25">
      <c r="A576" s="27" t="s">
        <v>1297</v>
      </c>
      <c r="B576" s="20" t="s">
        <v>1067</v>
      </c>
      <c r="C576" s="28" t="str" cm="1">
        <f t="array" ref="C57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76" s="12">
        <v>50</v>
      </c>
      <c r="E576" s="13">
        <v>53</v>
      </c>
      <c r="F576" s="14">
        <v>48</v>
      </c>
      <c r="G576" s="15">
        <v>53</v>
      </c>
      <c r="H576" s="16">
        <v>48</v>
      </c>
      <c r="I576" s="17">
        <v>64</v>
      </c>
      <c r="J576" s="18">
        <f>SUM(BaseStatGenVI[[#This Row],[HP]:[Speed]])</f>
        <v>316</v>
      </c>
      <c r="K576" s="42">
        <f>AVERAGE(BaseStatGenVI[[#This Row],[HP]:[Speed]])</f>
        <v>52.666666666666664</v>
      </c>
      <c r="M576" s="25"/>
      <c r="N576" s="26"/>
      <c r="O576" s="22"/>
      <c r="P576" s="24"/>
      <c r="Q576" s="24"/>
      <c r="R576" s="24"/>
      <c r="S576" s="24"/>
      <c r="T576" s="24"/>
      <c r="U576" s="24"/>
      <c r="V576" s="24"/>
      <c r="W576" s="24"/>
    </row>
    <row r="577" spans="1:23" ht="25" customHeight="1" thickTop="1" thickBot="1" x14ac:dyDescent="0.25">
      <c r="A577" s="27" t="s">
        <v>1298</v>
      </c>
      <c r="B577" s="20" t="s">
        <v>1068</v>
      </c>
      <c r="C577" s="28" t="str" cm="1">
        <f t="array" ref="C57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77" s="12">
        <v>75</v>
      </c>
      <c r="E577" s="13">
        <v>98</v>
      </c>
      <c r="F577" s="14">
        <v>63</v>
      </c>
      <c r="G577" s="15">
        <v>98</v>
      </c>
      <c r="H577" s="16">
        <v>63</v>
      </c>
      <c r="I577" s="17">
        <v>101</v>
      </c>
      <c r="J577" s="18">
        <f>SUM(BaseStatGenVI[[#This Row],[HP]:[Speed]])</f>
        <v>498</v>
      </c>
      <c r="K577" s="42">
        <f>AVERAGE(BaseStatGenVI[[#This Row],[HP]:[Speed]])</f>
        <v>83</v>
      </c>
      <c r="M577" s="25"/>
      <c r="N577" s="26"/>
      <c r="O577" s="22"/>
      <c r="P577" s="24"/>
      <c r="Q577" s="24"/>
      <c r="R577" s="24"/>
      <c r="S577" s="24"/>
      <c r="T577" s="24"/>
      <c r="U577" s="24"/>
      <c r="V577" s="24"/>
      <c r="W577" s="24"/>
    </row>
    <row r="578" spans="1:23" ht="25" customHeight="1" thickTop="1" thickBot="1" x14ac:dyDescent="0.25">
      <c r="A578" s="27" t="s">
        <v>1299</v>
      </c>
      <c r="B578" s="20" t="s">
        <v>1069</v>
      </c>
      <c r="C578" s="28" t="str" cm="1">
        <f t="array" ref="C57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78" s="12">
        <v>76</v>
      </c>
      <c r="E578" s="13">
        <v>25</v>
      </c>
      <c r="F578" s="14">
        <v>45</v>
      </c>
      <c r="G578" s="15">
        <v>67</v>
      </c>
      <c r="H578" s="16">
        <v>55</v>
      </c>
      <c r="I578" s="17">
        <v>24</v>
      </c>
      <c r="J578" s="18">
        <f>SUM(BaseStatGenVI[[#This Row],[HP]:[Speed]])</f>
        <v>292</v>
      </c>
      <c r="K578" s="42">
        <f>AVERAGE(BaseStatGenVI[[#This Row],[HP]:[Speed]])</f>
        <v>48.666666666666664</v>
      </c>
      <c r="M578" s="25"/>
      <c r="N578" s="26"/>
      <c r="O578" s="22"/>
      <c r="P578" s="24"/>
      <c r="Q578" s="24"/>
      <c r="R578" s="24"/>
      <c r="S578" s="24"/>
      <c r="T578" s="24"/>
      <c r="U578" s="24"/>
      <c r="V578" s="24"/>
      <c r="W578" s="24"/>
    </row>
    <row r="579" spans="1:23" ht="25" customHeight="1" thickTop="1" thickBot="1" x14ac:dyDescent="0.25">
      <c r="A579" s="27" t="s">
        <v>1300</v>
      </c>
      <c r="B579" s="20" t="s">
        <v>1070</v>
      </c>
      <c r="C579" s="28" t="str" cm="1">
        <f t="array" ref="C57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79" s="12">
        <v>116</v>
      </c>
      <c r="E579" s="13">
        <v>55</v>
      </c>
      <c r="F579" s="14">
        <v>85</v>
      </c>
      <c r="G579" s="15">
        <v>107</v>
      </c>
      <c r="H579" s="16">
        <v>95</v>
      </c>
      <c r="I579" s="17">
        <v>29</v>
      </c>
      <c r="J579" s="18">
        <f>SUM(BaseStatGenVI[[#This Row],[HP]:[Speed]])</f>
        <v>487</v>
      </c>
      <c r="K579" s="42">
        <f>AVERAGE(BaseStatGenVI[[#This Row],[HP]:[Speed]])</f>
        <v>81.166666666666671</v>
      </c>
      <c r="M579" s="25"/>
      <c r="N579" s="26"/>
      <c r="O579" s="22"/>
      <c r="P579" s="24"/>
      <c r="Q579" s="24"/>
      <c r="R579" s="24"/>
      <c r="S579" s="24"/>
      <c r="T579" s="24"/>
      <c r="U579" s="24"/>
      <c r="V579" s="24"/>
      <c r="W579" s="24"/>
    </row>
    <row r="580" spans="1:23" ht="25" customHeight="1" thickTop="1" thickBot="1" x14ac:dyDescent="0.25">
      <c r="A580" s="27" t="s">
        <v>1301</v>
      </c>
      <c r="B580" s="20" t="s">
        <v>1071</v>
      </c>
      <c r="C580" s="28" t="str" cm="1">
        <f t="array" ref="C58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80" s="12">
        <v>50</v>
      </c>
      <c r="E580" s="13">
        <v>55</v>
      </c>
      <c r="F580" s="14">
        <v>50</v>
      </c>
      <c r="G580" s="15">
        <v>36</v>
      </c>
      <c r="H580" s="16">
        <v>30</v>
      </c>
      <c r="I580" s="17">
        <v>43</v>
      </c>
      <c r="J580" s="18">
        <f>SUM(BaseStatGenVI[[#This Row],[HP]:[Speed]])</f>
        <v>264</v>
      </c>
      <c r="K580" s="42">
        <f>AVERAGE(BaseStatGenVI[[#This Row],[HP]:[Speed]])</f>
        <v>44</v>
      </c>
      <c r="M580" s="25"/>
      <c r="N580" s="26"/>
      <c r="O580" s="22"/>
      <c r="P580" s="24"/>
      <c r="Q580" s="24"/>
      <c r="R580" s="24"/>
      <c r="S580" s="24"/>
      <c r="T580" s="24"/>
      <c r="U580" s="24"/>
      <c r="V580" s="24"/>
      <c r="W580" s="24"/>
    </row>
    <row r="581" spans="1:23" ht="25" customHeight="1" thickTop="1" thickBot="1" x14ac:dyDescent="0.25">
      <c r="A581" s="27" t="s">
        <v>1302</v>
      </c>
      <c r="B581" s="20" t="s">
        <v>1072</v>
      </c>
      <c r="C581" s="28" t="str" cm="1">
        <f t="array" ref="C58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81" s="12">
        <v>62</v>
      </c>
      <c r="E581" s="13">
        <v>77</v>
      </c>
      <c r="F581" s="14">
        <v>62</v>
      </c>
      <c r="G581" s="15">
        <v>50</v>
      </c>
      <c r="H581" s="16">
        <v>42</v>
      </c>
      <c r="I581" s="17">
        <v>65</v>
      </c>
      <c r="J581" s="18">
        <f>SUM(BaseStatGenVI[[#This Row],[HP]:[Speed]])</f>
        <v>358</v>
      </c>
      <c r="K581" s="42">
        <f>AVERAGE(BaseStatGenVI[[#This Row],[HP]:[Speed]])</f>
        <v>59.666666666666664</v>
      </c>
      <c r="M581" s="25"/>
      <c r="N581" s="26"/>
      <c r="O581" s="22"/>
      <c r="P581" s="24"/>
      <c r="Q581" s="24"/>
      <c r="R581" s="24"/>
      <c r="S581" s="24"/>
      <c r="T581" s="24"/>
      <c r="U581" s="24"/>
      <c r="V581" s="24"/>
      <c r="W581" s="24"/>
    </row>
    <row r="582" spans="1:23" ht="25" customHeight="1" thickTop="1" thickBot="1" x14ac:dyDescent="0.25">
      <c r="A582" s="27" t="s">
        <v>1303</v>
      </c>
      <c r="B582" s="20" t="s">
        <v>1073</v>
      </c>
      <c r="C582" s="28" t="str" cm="1">
        <f t="array" ref="C58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82" s="12">
        <v>80</v>
      </c>
      <c r="E582" s="13">
        <v>115</v>
      </c>
      <c r="F582" s="14">
        <v>80</v>
      </c>
      <c r="G582" s="15">
        <v>65</v>
      </c>
      <c r="H582" s="16">
        <v>55</v>
      </c>
      <c r="I582" s="17">
        <v>93</v>
      </c>
      <c r="J582" s="18">
        <f>SUM(BaseStatGenVI[[#This Row],[HP]:[Speed]])</f>
        <v>488</v>
      </c>
      <c r="K582" s="42">
        <f>AVERAGE(BaseStatGenVI[[#This Row],[HP]:[Speed]])</f>
        <v>81.333333333333329</v>
      </c>
      <c r="M582" s="25"/>
      <c r="N582" s="26"/>
      <c r="O582" s="22"/>
      <c r="P582" s="24"/>
      <c r="Q582" s="24"/>
      <c r="R582" s="24"/>
      <c r="S582" s="24"/>
      <c r="T582" s="24"/>
      <c r="U582" s="24"/>
      <c r="V582" s="24"/>
      <c r="W582" s="24"/>
    </row>
    <row r="583" spans="1:23" ht="25" customHeight="1" thickTop="1" thickBot="1" x14ac:dyDescent="0.25">
      <c r="A583" s="27" t="s">
        <v>1304</v>
      </c>
      <c r="B583" s="20" t="s">
        <v>1074</v>
      </c>
      <c r="C583" s="28" t="str" cm="1">
        <f t="array" ref="C58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83" s="12">
        <v>45</v>
      </c>
      <c r="E583" s="13">
        <v>60</v>
      </c>
      <c r="F583" s="14">
        <v>32</v>
      </c>
      <c r="G583" s="15">
        <v>50</v>
      </c>
      <c r="H583" s="16">
        <v>32</v>
      </c>
      <c r="I583" s="17">
        <v>76</v>
      </c>
      <c r="J583" s="18">
        <f>SUM(BaseStatGenVI[[#This Row],[HP]:[Speed]])</f>
        <v>295</v>
      </c>
      <c r="K583" s="42">
        <f>AVERAGE(BaseStatGenVI[[#This Row],[HP]:[Speed]])</f>
        <v>49.166666666666664</v>
      </c>
      <c r="M583" s="25"/>
      <c r="N583" s="26"/>
      <c r="O583" s="22"/>
      <c r="P583" s="24"/>
      <c r="Q583" s="24"/>
      <c r="R583" s="24"/>
      <c r="S583" s="24"/>
      <c r="T583" s="24"/>
      <c r="U583" s="24"/>
      <c r="V583" s="24"/>
      <c r="W583" s="24"/>
    </row>
    <row r="584" spans="1:23" ht="25" customHeight="1" thickTop="1" thickBot="1" x14ac:dyDescent="0.25">
      <c r="A584" s="27" t="s">
        <v>1305</v>
      </c>
      <c r="B584" s="20" t="s">
        <v>1075</v>
      </c>
      <c r="C584" s="28" t="str" cm="1">
        <f t="array" ref="C58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84" s="12">
        <v>75</v>
      </c>
      <c r="E584" s="13">
        <v>100</v>
      </c>
      <c r="F584" s="14">
        <v>63</v>
      </c>
      <c r="G584" s="15">
        <v>80</v>
      </c>
      <c r="H584" s="16">
        <v>63</v>
      </c>
      <c r="I584" s="17">
        <v>116</v>
      </c>
      <c r="J584" s="18">
        <f>SUM(BaseStatGenVI[[#This Row],[HP]:[Speed]])</f>
        <v>497</v>
      </c>
      <c r="K584" s="42">
        <f>AVERAGE(BaseStatGenVI[[#This Row],[HP]:[Speed]])</f>
        <v>82.833333333333329</v>
      </c>
      <c r="M584" s="25"/>
      <c r="N584" s="26"/>
      <c r="O584" s="22"/>
      <c r="P584" s="24"/>
      <c r="Q584" s="24"/>
      <c r="R584" s="24"/>
      <c r="S584" s="24"/>
      <c r="T584" s="24"/>
      <c r="U584" s="24"/>
      <c r="V584" s="24"/>
      <c r="W584" s="24"/>
    </row>
    <row r="585" spans="1:23" ht="25" customHeight="1" thickTop="1" thickBot="1" x14ac:dyDescent="0.25">
      <c r="A585" s="27" t="s">
        <v>1306</v>
      </c>
      <c r="B585" s="20" t="s">
        <v>1076</v>
      </c>
      <c r="C585" s="28" t="str" cm="1">
        <f t="array" ref="C58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85" s="12">
        <v>55</v>
      </c>
      <c r="E585" s="13">
        <v>75</v>
      </c>
      <c r="F585" s="14">
        <v>85</v>
      </c>
      <c r="G585" s="15">
        <v>25</v>
      </c>
      <c r="H585" s="16">
        <v>25</v>
      </c>
      <c r="I585" s="17">
        <v>15</v>
      </c>
      <c r="J585" s="18">
        <f>SUM(BaseStatGenVI[[#This Row],[HP]:[Speed]])</f>
        <v>280</v>
      </c>
      <c r="K585" s="42">
        <f>AVERAGE(BaseStatGenVI[[#This Row],[HP]:[Speed]])</f>
        <v>46.666666666666664</v>
      </c>
      <c r="M585" s="25"/>
      <c r="N585" s="26"/>
      <c r="O585" s="22"/>
      <c r="P585" s="24"/>
      <c r="Q585" s="24"/>
      <c r="R585" s="24"/>
      <c r="S585" s="24"/>
      <c r="T585" s="24"/>
      <c r="U585" s="24"/>
      <c r="V585" s="24"/>
      <c r="W585" s="24"/>
    </row>
    <row r="586" spans="1:23" ht="25" customHeight="1" thickTop="1" thickBot="1" x14ac:dyDescent="0.25">
      <c r="A586" s="27" t="s">
        <v>1307</v>
      </c>
      <c r="B586" s="20" t="s">
        <v>1077</v>
      </c>
      <c r="C586" s="28" t="str" cm="1">
        <f t="array" ref="C58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86" s="12">
        <v>70</v>
      </c>
      <c r="E586" s="13">
        <v>105</v>
      </c>
      <c r="F586" s="14">
        <v>105</v>
      </c>
      <c r="G586" s="15">
        <v>50</v>
      </c>
      <c r="H586" s="16">
        <v>40</v>
      </c>
      <c r="I586" s="17">
        <v>20</v>
      </c>
      <c r="J586" s="18">
        <f>SUM(BaseStatGenVI[[#This Row],[HP]:[Speed]])</f>
        <v>390</v>
      </c>
      <c r="K586" s="42">
        <f>AVERAGE(BaseStatGenVI[[#This Row],[HP]:[Speed]])</f>
        <v>65</v>
      </c>
      <c r="M586" s="25"/>
      <c r="N586" s="26"/>
      <c r="O586" s="22"/>
      <c r="P586" s="24"/>
      <c r="Q586" s="24"/>
      <c r="R586" s="24"/>
      <c r="S586" s="24"/>
      <c r="T586" s="24"/>
      <c r="U586" s="24"/>
      <c r="V586" s="24"/>
      <c r="W586" s="24"/>
    </row>
    <row r="587" spans="1:23" ht="25" customHeight="1" thickTop="1" thickBot="1" x14ac:dyDescent="0.25">
      <c r="A587" s="27" t="s">
        <v>1308</v>
      </c>
      <c r="B587" s="20" t="s">
        <v>1078</v>
      </c>
      <c r="C587" s="28" t="str" cm="1">
        <f t="array" ref="C58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87" s="12">
        <v>85</v>
      </c>
      <c r="E587" s="13">
        <v>135</v>
      </c>
      <c r="F587" s="14">
        <v>130</v>
      </c>
      <c r="G587" s="15">
        <v>60</v>
      </c>
      <c r="H587" s="16">
        <v>80</v>
      </c>
      <c r="I587" s="17">
        <v>25</v>
      </c>
      <c r="J587" s="18">
        <f>SUM(BaseStatGenVI[[#This Row],[HP]:[Speed]])</f>
        <v>515</v>
      </c>
      <c r="K587" s="42">
        <f>AVERAGE(BaseStatGenVI[[#This Row],[HP]:[Speed]])</f>
        <v>85.833333333333329</v>
      </c>
      <c r="M587" s="25"/>
      <c r="N587" s="26"/>
      <c r="O587" s="22"/>
      <c r="P587" s="24"/>
      <c r="Q587" s="24"/>
      <c r="R587" s="24"/>
      <c r="S587" s="24"/>
      <c r="T587" s="24"/>
      <c r="U587" s="24"/>
      <c r="V587" s="24"/>
      <c r="W587" s="24"/>
    </row>
    <row r="588" spans="1:23" ht="25" customHeight="1" thickTop="1" thickBot="1" x14ac:dyDescent="0.25">
      <c r="A588" s="27" t="s">
        <v>1309</v>
      </c>
      <c r="B588" s="20" t="s">
        <v>1079</v>
      </c>
      <c r="C588" s="28" t="str" cm="1">
        <f t="array" ref="C58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88" s="12">
        <v>55</v>
      </c>
      <c r="E588" s="13">
        <v>45</v>
      </c>
      <c r="F588" s="14">
        <v>43</v>
      </c>
      <c r="G588" s="15">
        <v>55</v>
      </c>
      <c r="H588" s="16">
        <v>43</v>
      </c>
      <c r="I588" s="17">
        <v>72</v>
      </c>
      <c r="J588" s="18">
        <f>SUM(BaseStatGenVI[[#This Row],[HP]:[Speed]])</f>
        <v>313</v>
      </c>
      <c r="K588" s="42">
        <f>AVERAGE(BaseStatGenVI[[#This Row],[HP]:[Speed]])</f>
        <v>52.166666666666664</v>
      </c>
      <c r="M588" s="25"/>
      <c r="N588" s="26"/>
      <c r="O588" s="22"/>
      <c r="P588" s="24"/>
      <c r="Q588" s="24"/>
      <c r="R588" s="24"/>
      <c r="S588" s="24"/>
      <c r="T588" s="24"/>
      <c r="U588" s="24"/>
      <c r="V588" s="24"/>
      <c r="W588" s="24"/>
    </row>
    <row r="589" spans="1:23" ht="25" customHeight="1" thickTop="1" thickBot="1" x14ac:dyDescent="0.25">
      <c r="A589" s="27" t="s">
        <v>1310</v>
      </c>
      <c r="B589" s="20" t="s">
        <v>1080</v>
      </c>
      <c r="C589" s="28" t="str" cm="1">
        <f t="array" ref="C58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89" s="12">
        <v>67</v>
      </c>
      <c r="E589" s="13">
        <v>57</v>
      </c>
      <c r="F589" s="14">
        <v>55</v>
      </c>
      <c r="G589" s="15">
        <v>77</v>
      </c>
      <c r="H589" s="16">
        <v>55</v>
      </c>
      <c r="I589" s="17">
        <v>114</v>
      </c>
      <c r="J589" s="18">
        <f>SUM(BaseStatGenVI[[#This Row],[HP]:[Speed]])</f>
        <v>425</v>
      </c>
      <c r="K589" s="42">
        <f>AVERAGE(BaseStatGenVI[[#This Row],[HP]:[Speed]])</f>
        <v>70.833333333333329</v>
      </c>
      <c r="M589" s="25"/>
      <c r="N589" s="26"/>
      <c r="O589" s="22"/>
      <c r="P589" s="24"/>
      <c r="Q589" s="24"/>
      <c r="R589" s="24"/>
      <c r="S589" s="24"/>
      <c r="T589" s="24"/>
      <c r="U589" s="24"/>
      <c r="V589" s="24"/>
      <c r="W589" s="24"/>
    </row>
    <row r="590" spans="1:23" ht="25" customHeight="1" thickTop="1" thickBot="1" x14ac:dyDescent="0.25">
      <c r="A590" s="27" t="s">
        <v>1311</v>
      </c>
      <c r="B590" s="20" t="s">
        <v>1081</v>
      </c>
      <c r="C590" s="28" t="str" cm="1">
        <f t="array" ref="C59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90" s="12">
        <v>60</v>
      </c>
      <c r="E590" s="13">
        <v>85</v>
      </c>
      <c r="F590" s="14">
        <v>40</v>
      </c>
      <c r="G590" s="15">
        <v>30</v>
      </c>
      <c r="H590" s="16">
        <v>45</v>
      </c>
      <c r="I590" s="17">
        <v>68</v>
      </c>
      <c r="J590" s="18">
        <f>SUM(BaseStatGenVI[[#This Row],[HP]:[Speed]])</f>
        <v>328</v>
      </c>
      <c r="K590" s="42">
        <f>AVERAGE(BaseStatGenVI[[#This Row],[HP]:[Speed]])</f>
        <v>54.666666666666664</v>
      </c>
      <c r="M590" s="25"/>
      <c r="N590" s="26"/>
      <c r="O590" s="22"/>
      <c r="P590" s="24"/>
      <c r="Q590" s="24"/>
      <c r="R590" s="24"/>
      <c r="S590" s="24"/>
      <c r="T590" s="24"/>
      <c r="U590" s="24"/>
      <c r="V590" s="24"/>
      <c r="W590" s="24"/>
    </row>
    <row r="591" spans="1:23" ht="25" customHeight="1" thickTop="1" thickBot="1" x14ac:dyDescent="0.25">
      <c r="A591" s="27" t="s">
        <v>1312</v>
      </c>
      <c r="B591" s="20" t="s">
        <v>1082</v>
      </c>
      <c r="C591" s="28" t="str" cm="1">
        <f t="array" ref="C59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91" s="12">
        <v>110</v>
      </c>
      <c r="E591" s="13">
        <v>135</v>
      </c>
      <c r="F591" s="14">
        <v>60</v>
      </c>
      <c r="G591" s="15">
        <v>50</v>
      </c>
      <c r="H591" s="16">
        <v>65</v>
      </c>
      <c r="I591" s="17">
        <v>88</v>
      </c>
      <c r="J591" s="18">
        <f>SUM(BaseStatGenVI[[#This Row],[HP]:[Speed]])</f>
        <v>508</v>
      </c>
      <c r="K591" s="42">
        <f>AVERAGE(BaseStatGenVI[[#This Row],[HP]:[Speed]])</f>
        <v>84.666666666666671</v>
      </c>
      <c r="M591" s="25"/>
      <c r="N591" s="26"/>
      <c r="O591" s="22"/>
      <c r="P591" s="24"/>
      <c r="Q591" s="24"/>
      <c r="R591" s="24"/>
      <c r="S591" s="24"/>
      <c r="T591" s="24"/>
      <c r="U591" s="24"/>
      <c r="V591" s="24"/>
      <c r="W591" s="24"/>
    </row>
    <row r="592" spans="1:23" ht="25" customHeight="1" thickTop="1" thickBot="1" x14ac:dyDescent="0.25">
      <c r="A592" s="27" t="s">
        <v>1313</v>
      </c>
      <c r="B592" s="20" t="s">
        <v>1083</v>
      </c>
      <c r="C592" s="28" t="str" cm="1">
        <f t="array" ref="C59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92" s="12">
        <v>103</v>
      </c>
      <c r="E592" s="13">
        <v>60</v>
      </c>
      <c r="F592" s="14">
        <v>86</v>
      </c>
      <c r="G592" s="15">
        <v>60</v>
      </c>
      <c r="H592" s="16">
        <v>86</v>
      </c>
      <c r="I592" s="17">
        <v>50</v>
      </c>
      <c r="J592" s="18">
        <f>SUM(BaseStatGenVI[[#This Row],[HP]:[Speed]])</f>
        <v>445</v>
      </c>
      <c r="K592" s="42">
        <f>AVERAGE(BaseStatGenVI[[#This Row],[HP]:[Speed]])</f>
        <v>74.166666666666671</v>
      </c>
      <c r="M592" s="25"/>
      <c r="N592" s="26"/>
      <c r="O592" s="22"/>
      <c r="P592" s="24"/>
      <c r="Q592" s="24"/>
      <c r="R592" s="24"/>
      <c r="S592" s="24"/>
      <c r="T592" s="24"/>
      <c r="U592" s="24"/>
      <c r="V592" s="24"/>
      <c r="W592" s="24"/>
    </row>
    <row r="593" spans="1:23" ht="25" customHeight="1" thickTop="1" thickBot="1" x14ac:dyDescent="0.25">
      <c r="A593" s="27" t="s">
        <v>1313</v>
      </c>
      <c r="B593" s="20" t="s">
        <v>1564</v>
      </c>
      <c r="C593" s="28" t="str" cm="1">
        <f t="array" ref="C59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93" s="12">
        <v>103</v>
      </c>
      <c r="E593" s="13">
        <v>60</v>
      </c>
      <c r="F593" s="14">
        <v>126</v>
      </c>
      <c r="G593" s="15">
        <v>80</v>
      </c>
      <c r="H593" s="16">
        <v>126</v>
      </c>
      <c r="I593" s="17">
        <v>50</v>
      </c>
      <c r="J593" s="18">
        <f>SUM(BaseStatGenVI[[#This Row],[HP]:[Speed]])</f>
        <v>545</v>
      </c>
      <c r="K593" s="42">
        <f>AVERAGE(BaseStatGenVI[[#This Row],[HP]:[Speed]])</f>
        <v>90.833333333333329</v>
      </c>
      <c r="M593" s="25"/>
      <c r="N593" s="26"/>
      <c r="O593" s="22"/>
      <c r="P593" s="24"/>
      <c r="Q593" s="24"/>
      <c r="R593" s="24"/>
      <c r="S593" s="24"/>
      <c r="T593" s="24"/>
      <c r="U593" s="24"/>
      <c r="V593" s="24"/>
      <c r="W593" s="24"/>
    </row>
    <row r="594" spans="1:23" ht="25" customHeight="1" thickTop="1" thickBot="1" x14ac:dyDescent="0.25">
      <c r="A594" s="27" t="s">
        <v>1314</v>
      </c>
      <c r="B594" s="20" t="s">
        <v>1084</v>
      </c>
      <c r="C594" s="28" t="str" cm="1">
        <f t="array" ref="C59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94" s="12">
        <v>75</v>
      </c>
      <c r="E594" s="13">
        <v>80</v>
      </c>
      <c r="F594" s="14">
        <v>55</v>
      </c>
      <c r="G594" s="15">
        <v>25</v>
      </c>
      <c r="H594" s="16">
        <v>35</v>
      </c>
      <c r="I594" s="17">
        <v>35</v>
      </c>
      <c r="J594" s="18">
        <f>SUM(BaseStatGenVI[[#This Row],[HP]:[Speed]])</f>
        <v>305</v>
      </c>
      <c r="K594" s="42">
        <f>AVERAGE(BaseStatGenVI[[#This Row],[HP]:[Speed]])</f>
        <v>50.833333333333336</v>
      </c>
      <c r="M594" s="25"/>
      <c r="N594" s="26"/>
      <c r="O594" s="22"/>
      <c r="P594" s="24"/>
      <c r="Q594" s="24"/>
      <c r="R594" s="24"/>
      <c r="S594" s="24"/>
      <c r="T594" s="24"/>
      <c r="U594" s="24"/>
      <c r="V594" s="24"/>
      <c r="W594" s="24"/>
    </row>
    <row r="595" spans="1:23" ht="25" customHeight="1" thickTop="1" thickBot="1" x14ac:dyDescent="0.25">
      <c r="A595" s="27" t="s">
        <v>1315</v>
      </c>
      <c r="B595" s="20" t="s">
        <v>1085</v>
      </c>
      <c r="C595" s="28" t="str" cm="1">
        <f t="array" ref="C59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95" s="12">
        <v>85</v>
      </c>
      <c r="E595" s="13">
        <v>105</v>
      </c>
      <c r="F595" s="14">
        <v>85</v>
      </c>
      <c r="G595" s="15">
        <v>40</v>
      </c>
      <c r="H595" s="16">
        <v>50</v>
      </c>
      <c r="I595" s="17">
        <v>40</v>
      </c>
      <c r="J595" s="18">
        <f>SUM(BaseStatGenVI[[#This Row],[HP]:[Speed]])</f>
        <v>405</v>
      </c>
      <c r="K595" s="42">
        <f>AVERAGE(BaseStatGenVI[[#This Row],[HP]:[Speed]])</f>
        <v>67.5</v>
      </c>
      <c r="M595" s="25"/>
      <c r="N595" s="26"/>
      <c r="O595" s="22"/>
      <c r="P595" s="24"/>
      <c r="Q595" s="24"/>
      <c r="R595" s="24"/>
      <c r="S595" s="24"/>
      <c r="T595" s="24"/>
      <c r="U595" s="24"/>
      <c r="V595" s="24"/>
      <c r="W595" s="24"/>
    </row>
    <row r="596" spans="1:23" ht="25" customHeight="1" thickTop="1" thickBot="1" x14ac:dyDescent="0.25">
      <c r="A596" s="27" t="s">
        <v>1316</v>
      </c>
      <c r="B596" s="20" t="s">
        <v>1086</v>
      </c>
      <c r="C596" s="28" t="str" cm="1">
        <f t="array" ref="C59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96" s="12">
        <v>105</v>
      </c>
      <c r="E596" s="13">
        <v>140</v>
      </c>
      <c r="F596" s="14">
        <v>95</v>
      </c>
      <c r="G596" s="15">
        <v>55</v>
      </c>
      <c r="H596" s="16">
        <v>65</v>
      </c>
      <c r="I596" s="17">
        <v>45</v>
      </c>
      <c r="J596" s="18">
        <f>SUM(BaseStatGenVI[[#This Row],[HP]:[Speed]])</f>
        <v>505</v>
      </c>
      <c r="K596" s="42">
        <f>AVERAGE(BaseStatGenVI[[#This Row],[HP]:[Speed]])</f>
        <v>84.166666666666671</v>
      </c>
      <c r="M596" s="25"/>
      <c r="N596" s="26"/>
      <c r="O596" s="22"/>
      <c r="P596" s="24"/>
      <c r="Q596" s="24"/>
      <c r="R596" s="24"/>
      <c r="S596" s="24"/>
      <c r="T596" s="24"/>
      <c r="U596" s="24"/>
      <c r="V596" s="24"/>
      <c r="W596" s="24"/>
    </row>
    <row r="597" spans="1:23" ht="25" customHeight="1" thickTop="1" thickBot="1" x14ac:dyDescent="0.25">
      <c r="A597" s="27" t="s">
        <v>1317</v>
      </c>
      <c r="B597" s="20" t="s">
        <v>1087</v>
      </c>
      <c r="C597" s="28" t="str" cm="1">
        <f t="array" ref="C59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97" s="12">
        <v>50</v>
      </c>
      <c r="E597" s="13">
        <v>50</v>
      </c>
      <c r="F597" s="14">
        <v>40</v>
      </c>
      <c r="G597" s="15">
        <v>50</v>
      </c>
      <c r="H597" s="16">
        <v>40</v>
      </c>
      <c r="I597" s="17">
        <v>64</v>
      </c>
      <c r="J597" s="18">
        <f>SUM(BaseStatGenVI[[#This Row],[HP]:[Speed]])</f>
        <v>294</v>
      </c>
      <c r="K597" s="42">
        <f>AVERAGE(BaseStatGenVI[[#This Row],[HP]:[Speed]])</f>
        <v>49</v>
      </c>
      <c r="M597" s="25"/>
      <c r="N597" s="26"/>
      <c r="O597" s="22"/>
      <c r="P597" s="24"/>
      <c r="Q597" s="24"/>
      <c r="R597" s="24"/>
      <c r="S597" s="24"/>
      <c r="T597" s="24"/>
      <c r="U597" s="24"/>
      <c r="V597" s="24"/>
      <c r="W597" s="24"/>
    </row>
    <row r="598" spans="1:23" ht="25" customHeight="1" thickTop="1" thickBot="1" x14ac:dyDescent="0.25">
      <c r="A598" s="27" t="s">
        <v>1318</v>
      </c>
      <c r="B598" s="20" t="s">
        <v>1088</v>
      </c>
      <c r="C598" s="28" t="str" cm="1">
        <f t="array" ref="C59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98" s="12">
        <v>75</v>
      </c>
      <c r="E598" s="13">
        <v>65</v>
      </c>
      <c r="F598" s="14">
        <v>55</v>
      </c>
      <c r="G598" s="15">
        <v>65</v>
      </c>
      <c r="H598" s="16">
        <v>55</v>
      </c>
      <c r="I598" s="17">
        <v>69</v>
      </c>
      <c r="J598" s="18">
        <f>SUM(BaseStatGenVI[[#This Row],[HP]:[Speed]])</f>
        <v>384</v>
      </c>
      <c r="K598" s="42">
        <f>AVERAGE(BaseStatGenVI[[#This Row],[HP]:[Speed]])</f>
        <v>64</v>
      </c>
      <c r="M598" s="25"/>
      <c r="N598" s="26"/>
      <c r="O598" s="22"/>
      <c r="P598" s="24"/>
      <c r="Q598" s="24"/>
      <c r="R598" s="24"/>
      <c r="S598" s="24"/>
      <c r="T598" s="24"/>
      <c r="U598" s="24"/>
      <c r="V598" s="24"/>
      <c r="W598" s="24"/>
    </row>
    <row r="599" spans="1:23" ht="25" customHeight="1" thickTop="1" thickBot="1" x14ac:dyDescent="0.25">
      <c r="A599" s="27" t="s">
        <v>1319</v>
      </c>
      <c r="B599" s="20" t="s">
        <v>1089</v>
      </c>
      <c r="C599" s="28" t="str" cm="1">
        <f t="array" ref="C59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599" s="12">
        <v>105</v>
      </c>
      <c r="E599" s="13">
        <v>95</v>
      </c>
      <c r="F599" s="14">
        <v>75</v>
      </c>
      <c r="G599" s="15">
        <v>85</v>
      </c>
      <c r="H599" s="16">
        <v>75</v>
      </c>
      <c r="I599" s="17">
        <v>74</v>
      </c>
      <c r="J599" s="18">
        <f>SUM(BaseStatGenVI[[#This Row],[HP]:[Speed]])</f>
        <v>509</v>
      </c>
      <c r="K599" s="42">
        <f>AVERAGE(BaseStatGenVI[[#This Row],[HP]:[Speed]])</f>
        <v>84.833333333333329</v>
      </c>
      <c r="M599" s="25"/>
      <c r="N599" s="26"/>
      <c r="O599" s="22"/>
      <c r="P599" s="24"/>
      <c r="Q599" s="24"/>
      <c r="R599" s="24"/>
      <c r="S599" s="24"/>
      <c r="T599" s="24"/>
      <c r="U599" s="24"/>
      <c r="V599" s="24"/>
      <c r="W599" s="24"/>
    </row>
    <row r="600" spans="1:23" ht="25" customHeight="1" thickTop="1" thickBot="1" x14ac:dyDescent="0.25">
      <c r="A600" s="27" t="s">
        <v>1320</v>
      </c>
      <c r="B600" s="20" t="s">
        <v>1090</v>
      </c>
      <c r="C600" s="28" t="str" cm="1">
        <f t="array" ref="C60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00" s="12">
        <v>120</v>
      </c>
      <c r="E600" s="13">
        <v>100</v>
      </c>
      <c r="F600" s="14">
        <v>85</v>
      </c>
      <c r="G600" s="15">
        <v>30</v>
      </c>
      <c r="H600" s="16">
        <v>85</v>
      </c>
      <c r="I600" s="17">
        <v>45</v>
      </c>
      <c r="J600" s="18">
        <f>SUM(BaseStatGenVI[[#This Row],[HP]:[Speed]])</f>
        <v>465</v>
      </c>
      <c r="K600" s="42">
        <f>AVERAGE(BaseStatGenVI[[#This Row],[HP]:[Speed]])</f>
        <v>77.5</v>
      </c>
      <c r="M600" s="25"/>
      <c r="N600" s="26"/>
      <c r="O600" s="22"/>
      <c r="P600" s="24"/>
      <c r="Q600" s="24"/>
      <c r="R600" s="24"/>
      <c r="S600" s="24"/>
      <c r="T600" s="24"/>
      <c r="U600" s="24"/>
      <c r="V600" s="24"/>
      <c r="W600" s="24"/>
    </row>
    <row r="601" spans="1:23" ht="25" customHeight="1" thickTop="1" thickBot="1" x14ac:dyDescent="0.25">
      <c r="A601" s="27" t="s">
        <v>1321</v>
      </c>
      <c r="B601" s="20" t="s">
        <v>1091</v>
      </c>
      <c r="C601" s="28" t="str" cm="1">
        <f t="array" ref="C60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01" s="12">
        <v>75</v>
      </c>
      <c r="E601" s="13">
        <v>125</v>
      </c>
      <c r="F601" s="14">
        <v>75</v>
      </c>
      <c r="G601" s="15">
        <v>30</v>
      </c>
      <c r="H601" s="16">
        <v>75</v>
      </c>
      <c r="I601" s="17">
        <v>85</v>
      </c>
      <c r="J601" s="18">
        <f>SUM(BaseStatGenVI[[#This Row],[HP]:[Speed]])</f>
        <v>465</v>
      </c>
      <c r="K601" s="42">
        <f>AVERAGE(BaseStatGenVI[[#This Row],[HP]:[Speed]])</f>
        <v>77.5</v>
      </c>
      <c r="M601" s="25"/>
      <c r="N601" s="26"/>
      <c r="O601" s="22"/>
      <c r="P601" s="24"/>
      <c r="Q601" s="24"/>
      <c r="R601" s="24"/>
      <c r="S601" s="24"/>
      <c r="T601" s="24"/>
      <c r="U601" s="24"/>
      <c r="V601" s="24"/>
      <c r="W601" s="24"/>
    </row>
    <row r="602" spans="1:23" ht="25" customHeight="1" thickTop="1" thickBot="1" x14ac:dyDescent="0.25">
      <c r="A602" s="27" t="s">
        <v>1322</v>
      </c>
      <c r="B602" s="20" t="s">
        <v>1092</v>
      </c>
      <c r="C602" s="28" t="str" cm="1">
        <f t="array" ref="C60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02" s="12">
        <v>45</v>
      </c>
      <c r="E602" s="13">
        <v>53</v>
      </c>
      <c r="F602" s="14">
        <v>70</v>
      </c>
      <c r="G602" s="15">
        <v>40</v>
      </c>
      <c r="H602" s="16">
        <v>60</v>
      </c>
      <c r="I602" s="17">
        <v>42</v>
      </c>
      <c r="J602" s="18">
        <f>SUM(BaseStatGenVI[[#This Row],[HP]:[Speed]])</f>
        <v>310</v>
      </c>
      <c r="K602" s="42">
        <f>AVERAGE(BaseStatGenVI[[#This Row],[HP]:[Speed]])</f>
        <v>51.666666666666664</v>
      </c>
      <c r="M602" s="25"/>
      <c r="N602" s="26"/>
      <c r="O602" s="22"/>
      <c r="P602" s="24"/>
      <c r="Q602" s="24"/>
      <c r="R602" s="24"/>
      <c r="S602" s="24"/>
      <c r="T602" s="24"/>
      <c r="U602" s="24"/>
      <c r="V602" s="24"/>
      <c r="W602" s="24"/>
    </row>
    <row r="603" spans="1:23" ht="25" customHeight="1" thickTop="1" thickBot="1" x14ac:dyDescent="0.25">
      <c r="A603" s="27" t="s">
        <v>1323</v>
      </c>
      <c r="B603" s="20" t="s">
        <v>1093</v>
      </c>
      <c r="C603" s="28" t="str" cm="1">
        <f t="array" ref="C60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03" s="12">
        <v>55</v>
      </c>
      <c r="E603" s="13">
        <v>63</v>
      </c>
      <c r="F603" s="14">
        <v>90</v>
      </c>
      <c r="G603" s="15">
        <v>50</v>
      </c>
      <c r="H603" s="16">
        <v>80</v>
      </c>
      <c r="I603" s="17">
        <v>42</v>
      </c>
      <c r="J603" s="18">
        <f>SUM(BaseStatGenVI[[#This Row],[HP]:[Speed]])</f>
        <v>380</v>
      </c>
      <c r="K603" s="42">
        <f>AVERAGE(BaseStatGenVI[[#This Row],[HP]:[Speed]])</f>
        <v>63.333333333333336</v>
      </c>
      <c r="M603" s="25"/>
      <c r="N603" s="26"/>
      <c r="O603" s="22"/>
      <c r="P603" s="24"/>
      <c r="Q603" s="24"/>
      <c r="R603" s="24"/>
      <c r="S603" s="24"/>
      <c r="T603" s="24"/>
      <c r="U603" s="24"/>
      <c r="V603" s="24"/>
      <c r="W603" s="24"/>
    </row>
    <row r="604" spans="1:23" ht="25" customHeight="1" thickTop="1" thickBot="1" x14ac:dyDescent="0.25">
      <c r="A604" s="27" t="s">
        <v>1324</v>
      </c>
      <c r="B604" s="20" t="s">
        <v>1094</v>
      </c>
      <c r="C604" s="28" t="str" cm="1">
        <f t="array" ref="C60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04" s="12">
        <v>75</v>
      </c>
      <c r="E604" s="13">
        <v>103</v>
      </c>
      <c r="F604" s="14">
        <v>80</v>
      </c>
      <c r="G604" s="15">
        <v>70</v>
      </c>
      <c r="H604" s="16">
        <v>80</v>
      </c>
      <c r="I604" s="17">
        <v>92</v>
      </c>
      <c r="J604" s="18">
        <f>SUM(BaseStatGenVI[[#This Row],[HP]:[Speed]])</f>
        <v>500</v>
      </c>
      <c r="K604" s="42">
        <f>AVERAGE(BaseStatGenVI[[#This Row],[HP]:[Speed]])</f>
        <v>83.333333333333329</v>
      </c>
      <c r="M604" s="25"/>
      <c r="N604" s="26"/>
      <c r="O604" s="22"/>
      <c r="P604" s="24"/>
      <c r="Q604" s="24"/>
      <c r="R604" s="24"/>
      <c r="S604" s="24"/>
      <c r="T604" s="24"/>
      <c r="U604" s="24"/>
      <c r="V604" s="24"/>
      <c r="W604" s="24"/>
    </row>
    <row r="605" spans="1:23" ht="25" customHeight="1" thickTop="1" thickBot="1" x14ac:dyDescent="0.25">
      <c r="A605" s="27" t="s">
        <v>1325</v>
      </c>
      <c r="B605" s="20" t="s">
        <v>1095</v>
      </c>
      <c r="C605" s="28" t="str" cm="1">
        <f t="array" ref="C60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05" s="12">
        <v>30</v>
      </c>
      <c r="E605" s="13">
        <v>45</v>
      </c>
      <c r="F605" s="14">
        <v>59</v>
      </c>
      <c r="G605" s="15">
        <v>30</v>
      </c>
      <c r="H605" s="16">
        <v>39</v>
      </c>
      <c r="I605" s="17">
        <v>57</v>
      </c>
      <c r="J605" s="18">
        <f>SUM(BaseStatGenVI[[#This Row],[HP]:[Speed]])</f>
        <v>260</v>
      </c>
      <c r="K605" s="42">
        <f>AVERAGE(BaseStatGenVI[[#This Row],[HP]:[Speed]])</f>
        <v>43.333333333333336</v>
      </c>
      <c r="M605" s="25"/>
      <c r="N605" s="26"/>
      <c r="O605" s="22"/>
      <c r="P605" s="24"/>
      <c r="Q605" s="24"/>
      <c r="R605" s="24"/>
      <c r="S605" s="24"/>
      <c r="T605" s="24"/>
      <c r="U605" s="24"/>
      <c r="V605" s="24"/>
      <c r="W605" s="24"/>
    </row>
    <row r="606" spans="1:23" ht="25" customHeight="1" thickTop="1" thickBot="1" x14ac:dyDescent="0.25">
      <c r="A606" s="27" t="s">
        <v>1326</v>
      </c>
      <c r="B606" s="20" t="s">
        <v>1096</v>
      </c>
      <c r="C606" s="28" t="str" cm="1">
        <f t="array" ref="C60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06" s="12">
        <v>40</v>
      </c>
      <c r="E606" s="13">
        <v>55</v>
      </c>
      <c r="F606" s="14">
        <v>99</v>
      </c>
      <c r="G606" s="15">
        <v>40</v>
      </c>
      <c r="H606" s="16">
        <v>79</v>
      </c>
      <c r="I606" s="17">
        <v>47</v>
      </c>
      <c r="J606" s="18">
        <f>SUM(BaseStatGenVI[[#This Row],[HP]:[Speed]])</f>
        <v>360</v>
      </c>
      <c r="K606" s="42">
        <f>AVERAGE(BaseStatGenVI[[#This Row],[HP]:[Speed]])</f>
        <v>60</v>
      </c>
      <c r="M606" s="25"/>
      <c r="N606" s="26"/>
      <c r="O606" s="22"/>
      <c r="P606" s="24"/>
      <c r="Q606" s="24"/>
      <c r="R606" s="24"/>
      <c r="S606" s="24"/>
      <c r="T606" s="24"/>
      <c r="U606" s="24"/>
      <c r="V606" s="24"/>
      <c r="W606" s="24"/>
    </row>
    <row r="607" spans="1:23" ht="25" customHeight="1" thickTop="1" thickBot="1" x14ac:dyDescent="0.25">
      <c r="A607" s="27" t="s">
        <v>1327</v>
      </c>
      <c r="B607" s="20" t="s">
        <v>1097</v>
      </c>
      <c r="C607" s="28" t="str" cm="1">
        <f t="array" ref="C60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07" s="12">
        <v>60</v>
      </c>
      <c r="E607" s="13">
        <v>100</v>
      </c>
      <c r="F607" s="14">
        <v>89</v>
      </c>
      <c r="G607" s="15">
        <v>55</v>
      </c>
      <c r="H607" s="16">
        <v>69</v>
      </c>
      <c r="I607" s="17">
        <v>112</v>
      </c>
      <c r="J607" s="18">
        <f>SUM(BaseStatGenVI[[#This Row],[HP]:[Speed]])</f>
        <v>485</v>
      </c>
      <c r="K607" s="42">
        <f>AVERAGE(BaseStatGenVI[[#This Row],[HP]:[Speed]])</f>
        <v>80.833333333333329</v>
      </c>
      <c r="M607" s="25"/>
      <c r="N607" s="26"/>
      <c r="O607" s="22"/>
      <c r="P607" s="24"/>
      <c r="Q607" s="24"/>
      <c r="R607" s="24"/>
      <c r="S607" s="24"/>
      <c r="T607" s="24"/>
      <c r="U607" s="24"/>
      <c r="V607" s="24"/>
      <c r="W607" s="24"/>
    </row>
    <row r="608" spans="1:23" ht="25" customHeight="1" thickTop="1" thickBot="1" x14ac:dyDescent="0.25">
      <c r="A608" s="27" t="s">
        <v>1328</v>
      </c>
      <c r="B608" s="20" t="s">
        <v>1098</v>
      </c>
      <c r="C608" s="28" t="str" cm="1">
        <f t="array" ref="C60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08" s="12">
        <v>40</v>
      </c>
      <c r="E608" s="13">
        <v>27</v>
      </c>
      <c r="F608" s="14">
        <v>60</v>
      </c>
      <c r="G608" s="15">
        <v>37</v>
      </c>
      <c r="H608" s="16">
        <v>50</v>
      </c>
      <c r="I608" s="17">
        <v>66</v>
      </c>
      <c r="J608" s="18">
        <f>SUM(BaseStatGenVI[[#This Row],[HP]:[Speed]])</f>
        <v>280</v>
      </c>
      <c r="K608" s="42">
        <f>AVERAGE(BaseStatGenVI[[#This Row],[HP]:[Speed]])</f>
        <v>46.666666666666664</v>
      </c>
      <c r="M608" s="25"/>
      <c r="N608" s="26"/>
      <c r="O608" s="22"/>
      <c r="P608" s="24"/>
      <c r="Q608" s="24"/>
      <c r="R608" s="24"/>
      <c r="S608" s="24"/>
      <c r="T608" s="24"/>
      <c r="U608" s="24"/>
      <c r="V608" s="24"/>
      <c r="W608" s="24"/>
    </row>
    <row r="609" spans="1:23" ht="25" customHeight="1" thickTop="1" thickBot="1" x14ac:dyDescent="0.25">
      <c r="A609" s="27" t="s">
        <v>1329</v>
      </c>
      <c r="B609" s="20" t="s">
        <v>1099</v>
      </c>
      <c r="C609" s="28" t="str" cm="1">
        <f t="array" ref="C60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09" s="12">
        <v>60</v>
      </c>
      <c r="E609" s="13">
        <v>67</v>
      </c>
      <c r="F609" s="14">
        <v>85</v>
      </c>
      <c r="G609" s="15">
        <v>77</v>
      </c>
      <c r="H609" s="16">
        <v>75</v>
      </c>
      <c r="I609" s="17">
        <v>116</v>
      </c>
      <c r="J609" s="18">
        <f>SUM(BaseStatGenVI[[#This Row],[HP]:[Speed]])</f>
        <v>480</v>
      </c>
      <c r="K609" s="42">
        <f>AVERAGE(BaseStatGenVI[[#This Row],[HP]:[Speed]])</f>
        <v>80</v>
      </c>
      <c r="M609" s="25"/>
      <c r="N609" s="26"/>
      <c r="O609" s="22"/>
      <c r="P609" s="24"/>
      <c r="Q609" s="24"/>
      <c r="R609" s="24"/>
      <c r="S609" s="24"/>
      <c r="T609" s="24"/>
      <c r="U609" s="24"/>
      <c r="V609" s="24"/>
      <c r="W609" s="24"/>
    </row>
    <row r="610" spans="1:23" ht="25" customHeight="1" thickTop="1" thickBot="1" x14ac:dyDescent="0.25">
      <c r="A610" s="27" t="s">
        <v>1330</v>
      </c>
      <c r="B610" s="20" t="s">
        <v>1100</v>
      </c>
      <c r="C610" s="28" t="str" cm="1">
        <f t="array" ref="C61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10" s="12">
        <v>45</v>
      </c>
      <c r="E610" s="13">
        <v>35</v>
      </c>
      <c r="F610" s="14">
        <v>50</v>
      </c>
      <c r="G610" s="15">
        <v>70</v>
      </c>
      <c r="H610" s="16">
        <v>50</v>
      </c>
      <c r="I610" s="17">
        <v>30</v>
      </c>
      <c r="J610" s="18">
        <f>SUM(BaseStatGenVI[[#This Row],[HP]:[Speed]])</f>
        <v>280</v>
      </c>
      <c r="K610" s="42">
        <f>AVERAGE(BaseStatGenVI[[#This Row],[HP]:[Speed]])</f>
        <v>46.666666666666664</v>
      </c>
      <c r="M610" s="25"/>
      <c r="N610" s="26"/>
      <c r="O610" s="22"/>
      <c r="P610" s="24"/>
      <c r="Q610" s="24"/>
      <c r="R610" s="24"/>
      <c r="S610" s="24"/>
      <c r="T610" s="24"/>
      <c r="U610" s="24"/>
      <c r="V610" s="24"/>
      <c r="W610" s="24"/>
    </row>
    <row r="611" spans="1:23" ht="25" customHeight="1" thickTop="1" thickBot="1" x14ac:dyDescent="0.25">
      <c r="A611" s="27" t="s">
        <v>1331</v>
      </c>
      <c r="B611" s="20" t="s">
        <v>1101</v>
      </c>
      <c r="C611" s="28" t="str" cm="1">
        <f t="array" ref="C61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11" s="12">
        <v>70</v>
      </c>
      <c r="E611" s="13">
        <v>60</v>
      </c>
      <c r="F611" s="14">
        <v>75</v>
      </c>
      <c r="G611" s="15">
        <v>110</v>
      </c>
      <c r="H611" s="16">
        <v>75</v>
      </c>
      <c r="I611" s="17">
        <v>90</v>
      </c>
      <c r="J611" s="18">
        <f>SUM(BaseStatGenVI[[#This Row],[HP]:[Speed]])</f>
        <v>480</v>
      </c>
      <c r="K611" s="42">
        <f>AVERAGE(BaseStatGenVI[[#This Row],[HP]:[Speed]])</f>
        <v>80</v>
      </c>
      <c r="M611" s="25"/>
      <c r="N611" s="26"/>
      <c r="O611" s="22"/>
      <c r="P611" s="24"/>
      <c r="Q611" s="24"/>
      <c r="R611" s="24"/>
      <c r="S611" s="24"/>
      <c r="T611" s="24"/>
      <c r="U611" s="24"/>
      <c r="V611" s="24"/>
      <c r="W611" s="24"/>
    </row>
    <row r="612" spans="1:23" ht="25" customHeight="1" thickTop="1" thickBot="1" x14ac:dyDescent="0.25">
      <c r="A612" s="27" t="s">
        <v>1332</v>
      </c>
      <c r="B612" s="20" t="s">
        <v>1102</v>
      </c>
      <c r="C612" s="28" t="str" cm="1">
        <f t="array" ref="C61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12" s="12">
        <v>70</v>
      </c>
      <c r="E612" s="13">
        <v>92</v>
      </c>
      <c r="F612" s="14">
        <v>65</v>
      </c>
      <c r="G612" s="15">
        <v>80</v>
      </c>
      <c r="H612" s="16">
        <v>55</v>
      </c>
      <c r="I612" s="17">
        <v>98</v>
      </c>
      <c r="J612" s="18">
        <f>SUM(BaseStatGenVI[[#This Row],[HP]:[Speed]])</f>
        <v>460</v>
      </c>
      <c r="K612" s="42">
        <f>AVERAGE(BaseStatGenVI[[#This Row],[HP]:[Speed]])</f>
        <v>76.666666666666671</v>
      </c>
      <c r="M612" s="25"/>
      <c r="N612" s="26"/>
      <c r="O612" s="22"/>
      <c r="P612" s="24"/>
      <c r="Q612" s="24"/>
      <c r="R612" s="24"/>
      <c r="S612" s="24"/>
      <c r="T612" s="24"/>
      <c r="U612" s="24"/>
      <c r="V612" s="24"/>
      <c r="W612" s="24"/>
    </row>
    <row r="613" spans="1:23" ht="25" customHeight="1" thickTop="1" thickBot="1" x14ac:dyDescent="0.25">
      <c r="A613" s="27" t="s">
        <v>1333</v>
      </c>
      <c r="B613" s="20" t="s">
        <v>1103</v>
      </c>
      <c r="C613" s="28" t="str" cm="1">
        <f t="array" ref="C61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13" s="12">
        <v>50</v>
      </c>
      <c r="E613" s="13">
        <v>72</v>
      </c>
      <c r="F613" s="14">
        <v>35</v>
      </c>
      <c r="G613" s="15">
        <v>35</v>
      </c>
      <c r="H613" s="16">
        <v>35</v>
      </c>
      <c r="I613" s="17">
        <v>65</v>
      </c>
      <c r="J613" s="18">
        <f>SUM(BaseStatGenVI[[#This Row],[HP]:[Speed]])</f>
        <v>292</v>
      </c>
      <c r="K613" s="42">
        <f>AVERAGE(BaseStatGenVI[[#This Row],[HP]:[Speed]])</f>
        <v>48.666666666666664</v>
      </c>
      <c r="M613" s="25"/>
      <c r="N613" s="26"/>
      <c r="O613" s="22"/>
      <c r="P613" s="24"/>
      <c r="Q613" s="24"/>
      <c r="R613" s="24"/>
      <c r="S613" s="24"/>
      <c r="T613" s="24"/>
      <c r="U613" s="24"/>
      <c r="V613" s="24"/>
      <c r="W613" s="24"/>
    </row>
    <row r="614" spans="1:23" ht="25" customHeight="1" thickTop="1" thickBot="1" x14ac:dyDescent="0.25">
      <c r="A614" s="27" t="s">
        <v>1334</v>
      </c>
      <c r="B614" s="20" t="s">
        <v>1104</v>
      </c>
      <c r="C614" s="28" t="str" cm="1">
        <f t="array" ref="C61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14" s="12">
        <v>60</v>
      </c>
      <c r="E614" s="13">
        <v>82</v>
      </c>
      <c r="F614" s="14">
        <v>45</v>
      </c>
      <c r="G614" s="15">
        <v>45</v>
      </c>
      <c r="H614" s="16">
        <v>45</v>
      </c>
      <c r="I614" s="17">
        <v>74</v>
      </c>
      <c r="J614" s="18">
        <f>SUM(BaseStatGenVI[[#This Row],[HP]:[Speed]])</f>
        <v>351</v>
      </c>
      <c r="K614" s="42">
        <f>AVERAGE(BaseStatGenVI[[#This Row],[HP]:[Speed]])</f>
        <v>58.5</v>
      </c>
      <c r="M614" s="25"/>
      <c r="N614" s="26"/>
      <c r="O614" s="22"/>
      <c r="P614" s="24"/>
      <c r="Q614" s="24"/>
      <c r="R614" s="24"/>
      <c r="S614" s="24"/>
      <c r="T614" s="24"/>
      <c r="U614" s="24"/>
      <c r="V614" s="24"/>
      <c r="W614" s="24"/>
    </row>
    <row r="615" spans="1:23" ht="25" customHeight="1" thickTop="1" thickBot="1" x14ac:dyDescent="0.25">
      <c r="A615" s="27" t="s">
        <v>1335</v>
      </c>
      <c r="B615" s="20" t="s">
        <v>1105</v>
      </c>
      <c r="C615" s="28" t="str" cm="1">
        <f t="array" ref="C61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15" s="12">
        <v>95</v>
      </c>
      <c r="E615" s="13">
        <v>117</v>
      </c>
      <c r="F615" s="14">
        <v>80</v>
      </c>
      <c r="G615" s="15">
        <v>65</v>
      </c>
      <c r="H615" s="16">
        <v>70</v>
      </c>
      <c r="I615" s="17">
        <v>92</v>
      </c>
      <c r="J615" s="18">
        <f>SUM(BaseStatGenVI[[#This Row],[HP]:[Speed]])</f>
        <v>519</v>
      </c>
      <c r="K615" s="42">
        <f>AVERAGE(BaseStatGenVI[[#This Row],[HP]:[Speed]])</f>
        <v>86.5</v>
      </c>
      <c r="M615" s="25"/>
      <c r="N615" s="26"/>
      <c r="O615" s="22"/>
      <c r="P615" s="24"/>
      <c r="Q615" s="24"/>
      <c r="R615" s="24"/>
      <c r="S615" s="24"/>
      <c r="T615" s="24"/>
      <c r="U615" s="24"/>
      <c r="V615" s="24"/>
      <c r="W615" s="24"/>
    </row>
    <row r="616" spans="1:23" ht="25" customHeight="1" thickTop="1" thickBot="1" x14ac:dyDescent="0.25">
      <c r="A616" s="27" t="s">
        <v>1336</v>
      </c>
      <c r="B616" s="20" t="s">
        <v>1106</v>
      </c>
      <c r="C616" s="28" t="str" cm="1">
        <f t="array" ref="C61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16" s="12">
        <v>70</v>
      </c>
      <c r="E616" s="13">
        <v>90</v>
      </c>
      <c r="F616" s="14">
        <v>45</v>
      </c>
      <c r="G616" s="15">
        <v>15</v>
      </c>
      <c r="H616" s="16">
        <v>45</v>
      </c>
      <c r="I616" s="17">
        <v>50</v>
      </c>
      <c r="J616" s="18">
        <f>SUM(BaseStatGenVI[[#This Row],[HP]:[Speed]])</f>
        <v>315</v>
      </c>
      <c r="K616" s="42">
        <f>AVERAGE(BaseStatGenVI[[#This Row],[HP]:[Speed]])</f>
        <v>52.5</v>
      </c>
      <c r="M616" s="25"/>
      <c r="N616" s="26"/>
      <c r="O616" s="22"/>
      <c r="P616" s="24"/>
      <c r="Q616" s="24"/>
      <c r="R616" s="24"/>
      <c r="S616" s="24"/>
      <c r="T616" s="24"/>
      <c r="U616" s="24"/>
      <c r="V616" s="24"/>
      <c r="W616" s="24"/>
    </row>
    <row r="617" spans="1:23" ht="25" customHeight="1" thickTop="1" thickBot="1" x14ac:dyDescent="0.25">
      <c r="A617" s="27" t="s">
        <v>1337</v>
      </c>
      <c r="B617" s="20" t="s">
        <v>1107</v>
      </c>
      <c r="C617" s="28" t="str" cm="1">
        <f t="array" ref="C61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17" s="12">
        <v>105</v>
      </c>
      <c r="E617" s="13">
        <v>140</v>
      </c>
      <c r="F617" s="14">
        <v>55</v>
      </c>
      <c r="G617" s="15">
        <v>30</v>
      </c>
      <c r="H617" s="16">
        <v>55</v>
      </c>
      <c r="I617" s="17">
        <v>95</v>
      </c>
      <c r="J617" s="18">
        <f>SUM(BaseStatGenVI[[#This Row],[HP]:[Speed]])</f>
        <v>480</v>
      </c>
      <c r="K617" s="42">
        <f>AVERAGE(BaseStatGenVI[[#This Row],[HP]:[Speed]])</f>
        <v>80</v>
      </c>
      <c r="M617" s="25"/>
      <c r="N617" s="26"/>
      <c r="O617" s="22"/>
      <c r="P617" s="24"/>
      <c r="Q617" s="24"/>
      <c r="R617" s="24"/>
      <c r="S617" s="24"/>
      <c r="T617" s="24"/>
      <c r="U617" s="24"/>
      <c r="V617" s="24"/>
      <c r="W617" s="24"/>
    </row>
    <row r="618" spans="1:23" ht="25" customHeight="1" thickTop="1" thickBot="1" x14ac:dyDescent="0.25">
      <c r="A618" s="27" t="s">
        <v>1337</v>
      </c>
      <c r="B618" s="20" t="s">
        <v>1108</v>
      </c>
      <c r="C618" s="28" t="str" cm="1">
        <f t="array" ref="C61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18" s="12">
        <v>105</v>
      </c>
      <c r="E618" s="13">
        <v>30</v>
      </c>
      <c r="F618" s="14">
        <v>105</v>
      </c>
      <c r="G618" s="15">
        <v>140</v>
      </c>
      <c r="H618" s="16">
        <v>105</v>
      </c>
      <c r="I618" s="17">
        <v>55</v>
      </c>
      <c r="J618" s="18">
        <f>SUM(BaseStatGenVI[[#This Row],[HP]:[Speed]])</f>
        <v>540</v>
      </c>
      <c r="K618" s="42">
        <f>AVERAGE(BaseStatGenVI[[#This Row],[HP]:[Speed]])</f>
        <v>90</v>
      </c>
      <c r="M618" s="25"/>
      <c r="N618" s="26"/>
      <c r="O618" s="22"/>
      <c r="P618" s="24"/>
      <c r="Q618" s="24"/>
      <c r="R618" s="24"/>
      <c r="S618" s="24"/>
      <c r="T618" s="24"/>
      <c r="U618" s="24"/>
      <c r="V618" s="24"/>
      <c r="W618" s="24"/>
    </row>
    <row r="619" spans="1:23" ht="25" customHeight="1" thickTop="1" thickBot="1" x14ac:dyDescent="0.25">
      <c r="A619" s="27" t="s">
        <v>1338</v>
      </c>
      <c r="B619" s="20" t="s">
        <v>1109</v>
      </c>
      <c r="C619" s="28" t="str" cm="1">
        <f t="array" ref="C61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19" s="12">
        <v>75</v>
      </c>
      <c r="E619" s="13">
        <v>86</v>
      </c>
      <c r="F619" s="14">
        <v>67</v>
      </c>
      <c r="G619" s="15">
        <v>106</v>
      </c>
      <c r="H619" s="16">
        <v>67</v>
      </c>
      <c r="I619" s="17">
        <v>60</v>
      </c>
      <c r="J619" s="18">
        <f>SUM(BaseStatGenVI[[#This Row],[HP]:[Speed]])</f>
        <v>461</v>
      </c>
      <c r="K619" s="42">
        <f>AVERAGE(BaseStatGenVI[[#This Row],[HP]:[Speed]])</f>
        <v>76.833333333333329</v>
      </c>
      <c r="M619" s="25"/>
      <c r="N619" s="26"/>
      <c r="O619" s="22"/>
      <c r="P619" s="24"/>
      <c r="Q619" s="24"/>
      <c r="R619" s="24"/>
      <c r="S619" s="24"/>
      <c r="T619" s="24"/>
      <c r="U619" s="24"/>
      <c r="V619" s="24"/>
      <c r="W619" s="24"/>
    </row>
    <row r="620" spans="1:23" ht="25" customHeight="1" thickTop="1" thickBot="1" x14ac:dyDescent="0.25">
      <c r="A620" s="27" t="s">
        <v>1339</v>
      </c>
      <c r="B620" s="20" t="s">
        <v>1110</v>
      </c>
      <c r="C620" s="28" t="str" cm="1">
        <f t="array" ref="C62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20" s="12">
        <v>50</v>
      </c>
      <c r="E620" s="13">
        <v>65</v>
      </c>
      <c r="F620" s="14">
        <v>85</v>
      </c>
      <c r="G620" s="15">
        <v>35</v>
      </c>
      <c r="H620" s="16">
        <v>35</v>
      </c>
      <c r="I620" s="17">
        <v>55</v>
      </c>
      <c r="J620" s="18">
        <f>SUM(BaseStatGenVI[[#This Row],[HP]:[Speed]])</f>
        <v>325</v>
      </c>
      <c r="K620" s="42">
        <f>AVERAGE(BaseStatGenVI[[#This Row],[HP]:[Speed]])</f>
        <v>54.166666666666664</v>
      </c>
      <c r="M620" s="25"/>
      <c r="N620" s="26"/>
      <c r="O620" s="22"/>
      <c r="P620" s="24"/>
      <c r="Q620" s="24"/>
      <c r="R620" s="24"/>
      <c r="S620" s="24"/>
      <c r="T620" s="24"/>
      <c r="U620" s="24"/>
      <c r="V620" s="24"/>
      <c r="W620" s="24"/>
    </row>
    <row r="621" spans="1:23" ht="25" customHeight="1" thickTop="1" thickBot="1" x14ac:dyDescent="0.25">
      <c r="A621" s="27" t="s">
        <v>1340</v>
      </c>
      <c r="B621" s="20" t="s">
        <v>1111</v>
      </c>
      <c r="C621" s="28" t="str" cm="1">
        <f t="array" ref="C62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21" s="12">
        <v>70</v>
      </c>
      <c r="E621" s="13">
        <v>95</v>
      </c>
      <c r="F621" s="14">
        <v>125</v>
      </c>
      <c r="G621" s="15">
        <v>65</v>
      </c>
      <c r="H621" s="16">
        <v>75</v>
      </c>
      <c r="I621" s="17">
        <v>45</v>
      </c>
      <c r="J621" s="18">
        <f>SUM(BaseStatGenVI[[#This Row],[HP]:[Speed]])</f>
        <v>475</v>
      </c>
      <c r="K621" s="42">
        <f>AVERAGE(BaseStatGenVI[[#This Row],[HP]:[Speed]])</f>
        <v>79.166666666666671</v>
      </c>
      <c r="M621" s="25"/>
      <c r="N621" s="26"/>
      <c r="O621" s="22"/>
      <c r="P621" s="24"/>
      <c r="Q621" s="24"/>
      <c r="R621" s="24"/>
      <c r="S621" s="24"/>
      <c r="T621" s="24"/>
      <c r="U621" s="24"/>
      <c r="V621" s="24"/>
      <c r="W621" s="24"/>
    </row>
    <row r="622" spans="1:23" ht="25" customHeight="1" thickTop="1" thickBot="1" x14ac:dyDescent="0.25">
      <c r="A622" s="27" t="s">
        <v>1341</v>
      </c>
      <c r="B622" s="20" t="s">
        <v>1112</v>
      </c>
      <c r="C622" s="28" t="str" cm="1">
        <f t="array" ref="C62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22" s="12">
        <v>50</v>
      </c>
      <c r="E622" s="13">
        <v>75</v>
      </c>
      <c r="F622" s="14">
        <v>70</v>
      </c>
      <c r="G622" s="15">
        <v>35</v>
      </c>
      <c r="H622" s="16">
        <v>70</v>
      </c>
      <c r="I622" s="17">
        <v>48</v>
      </c>
      <c r="J622" s="18">
        <f>SUM(BaseStatGenVI[[#This Row],[HP]:[Speed]])</f>
        <v>348</v>
      </c>
      <c r="K622" s="42">
        <f>AVERAGE(BaseStatGenVI[[#This Row],[HP]:[Speed]])</f>
        <v>58</v>
      </c>
      <c r="M622" s="25"/>
      <c r="N622" s="26"/>
      <c r="O622" s="22"/>
      <c r="P622" s="24"/>
      <c r="Q622" s="24"/>
      <c r="R622" s="24"/>
      <c r="S622" s="24"/>
      <c r="T622" s="24"/>
      <c r="U622" s="24"/>
      <c r="V622" s="24"/>
      <c r="W622" s="24"/>
    </row>
    <row r="623" spans="1:23" ht="25" customHeight="1" thickTop="1" thickBot="1" x14ac:dyDescent="0.25">
      <c r="A623" s="27" t="s">
        <v>1342</v>
      </c>
      <c r="B623" s="20" t="s">
        <v>1113</v>
      </c>
      <c r="C623" s="28" t="str" cm="1">
        <f t="array" ref="C62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23" s="12">
        <v>65</v>
      </c>
      <c r="E623" s="13">
        <v>90</v>
      </c>
      <c r="F623" s="14">
        <v>115</v>
      </c>
      <c r="G623" s="15">
        <v>45</v>
      </c>
      <c r="H623" s="16">
        <v>115</v>
      </c>
      <c r="I623" s="17">
        <v>58</v>
      </c>
      <c r="J623" s="18">
        <f>SUM(BaseStatGenVI[[#This Row],[HP]:[Speed]])</f>
        <v>488</v>
      </c>
      <c r="K623" s="42">
        <f>AVERAGE(BaseStatGenVI[[#This Row],[HP]:[Speed]])</f>
        <v>81.333333333333329</v>
      </c>
      <c r="M623" s="25"/>
      <c r="N623" s="26"/>
      <c r="O623" s="22"/>
      <c r="P623" s="24"/>
      <c r="Q623" s="24"/>
      <c r="R623" s="24"/>
      <c r="S623" s="24"/>
      <c r="T623" s="24"/>
      <c r="U623" s="24"/>
      <c r="V623" s="24"/>
      <c r="W623" s="24"/>
    </row>
    <row r="624" spans="1:23" ht="25" customHeight="1" thickTop="1" thickBot="1" x14ac:dyDescent="0.25">
      <c r="A624" s="27" t="s">
        <v>1343</v>
      </c>
      <c r="B624" s="20" t="s">
        <v>1114</v>
      </c>
      <c r="C624" s="28" t="str" cm="1">
        <f t="array" ref="C62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24" s="12">
        <v>72</v>
      </c>
      <c r="E624" s="13">
        <v>58</v>
      </c>
      <c r="F624" s="14">
        <v>80</v>
      </c>
      <c r="G624" s="15">
        <v>103</v>
      </c>
      <c r="H624" s="16">
        <v>80</v>
      </c>
      <c r="I624" s="17">
        <v>97</v>
      </c>
      <c r="J624" s="18">
        <f>SUM(BaseStatGenVI[[#This Row],[HP]:[Speed]])</f>
        <v>490</v>
      </c>
      <c r="K624" s="42">
        <f>AVERAGE(BaseStatGenVI[[#This Row],[HP]:[Speed]])</f>
        <v>81.666666666666671</v>
      </c>
      <c r="M624" s="25"/>
      <c r="N624" s="26"/>
      <c r="O624" s="22"/>
      <c r="P624" s="24"/>
      <c r="Q624" s="24"/>
      <c r="R624" s="24"/>
      <c r="S624" s="24"/>
      <c r="T624" s="24"/>
      <c r="U624" s="24"/>
      <c r="V624" s="24"/>
      <c r="W624" s="24"/>
    </row>
    <row r="625" spans="1:23" ht="25" customHeight="1" thickTop="1" thickBot="1" x14ac:dyDescent="0.25">
      <c r="A625" s="27" t="s">
        <v>1344</v>
      </c>
      <c r="B625" s="20" t="s">
        <v>1115</v>
      </c>
      <c r="C625" s="28" t="str" cm="1">
        <f t="array" ref="C62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25" s="12">
        <v>38</v>
      </c>
      <c r="E625" s="13">
        <v>30</v>
      </c>
      <c r="F625" s="14">
        <v>85</v>
      </c>
      <c r="G625" s="15">
        <v>55</v>
      </c>
      <c r="H625" s="16">
        <v>65</v>
      </c>
      <c r="I625" s="17">
        <v>30</v>
      </c>
      <c r="J625" s="18">
        <f>SUM(BaseStatGenVI[[#This Row],[HP]:[Speed]])</f>
        <v>303</v>
      </c>
      <c r="K625" s="42">
        <f>AVERAGE(BaseStatGenVI[[#This Row],[HP]:[Speed]])</f>
        <v>50.5</v>
      </c>
      <c r="M625" s="25"/>
      <c r="N625" s="26"/>
      <c r="O625" s="22"/>
      <c r="P625" s="24"/>
      <c r="Q625" s="24"/>
      <c r="R625" s="24"/>
      <c r="S625" s="24"/>
      <c r="T625" s="24"/>
      <c r="U625" s="24"/>
      <c r="V625" s="24"/>
      <c r="W625" s="24"/>
    </row>
    <row r="626" spans="1:23" ht="25" customHeight="1" thickTop="1" thickBot="1" x14ac:dyDescent="0.25">
      <c r="A626" s="27" t="s">
        <v>1345</v>
      </c>
      <c r="B626" s="20" t="s">
        <v>1116</v>
      </c>
      <c r="C626" s="28" t="str" cm="1">
        <f t="array" ref="C62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26" s="12">
        <v>58</v>
      </c>
      <c r="E626" s="13">
        <v>50</v>
      </c>
      <c r="F626" s="14">
        <v>145</v>
      </c>
      <c r="G626" s="15">
        <v>95</v>
      </c>
      <c r="H626" s="16">
        <v>105</v>
      </c>
      <c r="I626" s="17">
        <v>30</v>
      </c>
      <c r="J626" s="18">
        <f>SUM(BaseStatGenVI[[#This Row],[HP]:[Speed]])</f>
        <v>483</v>
      </c>
      <c r="K626" s="42">
        <f>AVERAGE(BaseStatGenVI[[#This Row],[HP]:[Speed]])</f>
        <v>80.5</v>
      </c>
      <c r="M626" s="25"/>
      <c r="N626" s="26"/>
      <c r="O626" s="22"/>
      <c r="P626" s="24"/>
      <c r="Q626" s="24"/>
      <c r="R626" s="24"/>
      <c r="S626" s="24"/>
      <c r="T626" s="24"/>
      <c r="U626" s="24"/>
      <c r="V626" s="24"/>
      <c r="W626" s="24"/>
    </row>
    <row r="627" spans="1:23" ht="25" customHeight="1" thickTop="1" thickBot="1" x14ac:dyDescent="0.25">
      <c r="A627" s="27" t="s">
        <v>1346</v>
      </c>
      <c r="B627" s="20" t="s">
        <v>1117</v>
      </c>
      <c r="C627" s="28" t="str" cm="1">
        <f t="array" ref="C62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27" s="12">
        <v>54</v>
      </c>
      <c r="E627" s="13">
        <v>78</v>
      </c>
      <c r="F627" s="14">
        <v>103</v>
      </c>
      <c r="G627" s="15">
        <v>53</v>
      </c>
      <c r="H627" s="16">
        <v>45</v>
      </c>
      <c r="I627" s="17">
        <v>22</v>
      </c>
      <c r="J627" s="18">
        <f>SUM(BaseStatGenVI[[#This Row],[HP]:[Speed]])</f>
        <v>355</v>
      </c>
      <c r="K627" s="42">
        <f>AVERAGE(BaseStatGenVI[[#This Row],[HP]:[Speed]])</f>
        <v>59.166666666666664</v>
      </c>
      <c r="M627" s="25"/>
      <c r="N627" s="26"/>
      <c r="O627" s="22"/>
      <c r="P627" s="24"/>
      <c r="Q627" s="24"/>
      <c r="R627" s="24"/>
      <c r="S627" s="24"/>
      <c r="T627" s="24"/>
      <c r="U627" s="24"/>
      <c r="V627" s="24"/>
      <c r="W627" s="24"/>
    </row>
    <row r="628" spans="1:23" ht="25" customHeight="1" thickTop="1" thickBot="1" x14ac:dyDescent="0.25">
      <c r="A628" s="27" t="s">
        <v>1347</v>
      </c>
      <c r="B628" s="20" t="s">
        <v>1118</v>
      </c>
      <c r="C628" s="28" t="str" cm="1">
        <f t="array" ref="C62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28" s="12">
        <v>74</v>
      </c>
      <c r="E628" s="13">
        <v>108</v>
      </c>
      <c r="F628" s="14">
        <v>133</v>
      </c>
      <c r="G628" s="15">
        <v>83</v>
      </c>
      <c r="H628" s="16">
        <v>65</v>
      </c>
      <c r="I628" s="17">
        <v>32</v>
      </c>
      <c r="J628" s="18">
        <f>SUM(BaseStatGenVI[[#This Row],[HP]:[Speed]])</f>
        <v>495</v>
      </c>
      <c r="K628" s="42">
        <f>AVERAGE(BaseStatGenVI[[#This Row],[HP]:[Speed]])</f>
        <v>82.5</v>
      </c>
      <c r="M628" s="25"/>
      <c r="N628" s="26"/>
      <c r="O628" s="22"/>
      <c r="P628" s="24"/>
      <c r="Q628" s="24"/>
      <c r="R628" s="24"/>
      <c r="S628" s="24"/>
      <c r="T628" s="24"/>
      <c r="U628" s="24"/>
      <c r="V628" s="24"/>
      <c r="W628" s="24"/>
    </row>
    <row r="629" spans="1:23" ht="25" customHeight="1" thickTop="1" thickBot="1" x14ac:dyDescent="0.25">
      <c r="A629" s="27" t="s">
        <v>1348</v>
      </c>
      <c r="B629" s="20" t="s">
        <v>1119</v>
      </c>
      <c r="C629" s="28" t="str" cm="1">
        <f t="array" ref="C62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29" s="12">
        <v>55</v>
      </c>
      <c r="E629" s="13">
        <v>112</v>
      </c>
      <c r="F629" s="14">
        <v>45</v>
      </c>
      <c r="G629" s="15">
        <v>74</v>
      </c>
      <c r="H629" s="16">
        <v>45</v>
      </c>
      <c r="I629" s="17">
        <v>70</v>
      </c>
      <c r="J629" s="18">
        <f>SUM(BaseStatGenVI[[#This Row],[HP]:[Speed]])</f>
        <v>401</v>
      </c>
      <c r="K629" s="42">
        <f>AVERAGE(BaseStatGenVI[[#This Row],[HP]:[Speed]])</f>
        <v>66.833333333333329</v>
      </c>
      <c r="M629" s="25"/>
      <c r="N629" s="26"/>
      <c r="O629" s="22"/>
      <c r="P629" s="24"/>
      <c r="Q629" s="24"/>
      <c r="R629" s="24"/>
      <c r="S629" s="24"/>
      <c r="T629" s="24"/>
      <c r="U629" s="24"/>
      <c r="V629" s="24"/>
      <c r="W629" s="24"/>
    </row>
    <row r="630" spans="1:23" ht="25" customHeight="1" thickTop="1" thickBot="1" x14ac:dyDescent="0.25">
      <c r="A630" s="27" t="s">
        <v>1349</v>
      </c>
      <c r="B630" s="20" t="s">
        <v>1120</v>
      </c>
      <c r="C630" s="28" t="str" cm="1">
        <f t="array" ref="C63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30" s="12">
        <v>75</v>
      </c>
      <c r="E630" s="13">
        <v>140</v>
      </c>
      <c r="F630" s="14">
        <v>65</v>
      </c>
      <c r="G630" s="15">
        <v>112</v>
      </c>
      <c r="H630" s="16">
        <v>65</v>
      </c>
      <c r="I630" s="17">
        <v>110</v>
      </c>
      <c r="J630" s="18">
        <f>SUM(BaseStatGenVI[[#This Row],[HP]:[Speed]])</f>
        <v>567</v>
      </c>
      <c r="K630" s="42">
        <f>AVERAGE(BaseStatGenVI[[#This Row],[HP]:[Speed]])</f>
        <v>94.5</v>
      </c>
      <c r="M630" s="25"/>
      <c r="N630" s="26"/>
      <c r="O630" s="22"/>
      <c r="P630" s="24"/>
      <c r="Q630" s="24"/>
      <c r="R630" s="24"/>
      <c r="S630" s="24"/>
      <c r="T630" s="24"/>
      <c r="U630" s="24"/>
      <c r="V630" s="24"/>
      <c r="W630" s="24"/>
    </row>
    <row r="631" spans="1:23" ht="25" customHeight="1" thickTop="1" thickBot="1" x14ac:dyDescent="0.25">
      <c r="A631" s="27" t="s">
        <v>1350</v>
      </c>
      <c r="B631" s="20" t="s">
        <v>1121</v>
      </c>
      <c r="C631" s="28" t="str" cm="1">
        <f t="array" ref="C63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31" s="12">
        <v>50</v>
      </c>
      <c r="E631" s="13">
        <v>50</v>
      </c>
      <c r="F631" s="14">
        <v>62</v>
      </c>
      <c r="G631" s="15">
        <v>40</v>
      </c>
      <c r="H631" s="16">
        <v>62</v>
      </c>
      <c r="I631" s="17">
        <v>65</v>
      </c>
      <c r="J631" s="18">
        <f>SUM(BaseStatGenVI[[#This Row],[HP]:[Speed]])</f>
        <v>329</v>
      </c>
      <c r="K631" s="42">
        <f>AVERAGE(BaseStatGenVI[[#This Row],[HP]:[Speed]])</f>
        <v>54.833333333333336</v>
      </c>
      <c r="M631" s="25"/>
      <c r="N631" s="26"/>
      <c r="O631" s="22"/>
      <c r="P631" s="24"/>
      <c r="Q631" s="24"/>
      <c r="R631" s="24"/>
      <c r="S631" s="24"/>
      <c r="T631" s="24"/>
      <c r="U631" s="24"/>
      <c r="V631" s="24"/>
      <c r="W631" s="24"/>
    </row>
    <row r="632" spans="1:23" ht="25" customHeight="1" thickTop="1" thickBot="1" x14ac:dyDescent="0.25">
      <c r="A632" s="27" t="s">
        <v>1351</v>
      </c>
      <c r="B632" s="20" t="s">
        <v>1122</v>
      </c>
      <c r="C632" s="28" t="str" cm="1">
        <f t="array" ref="C63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32" s="12">
        <v>80</v>
      </c>
      <c r="E632" s="13">
        <v>95</v>
      </c>
      <c r="F632" s="14">
        <v>82</v>
      </c>
      <c r="G632" s="15">
        <v>60</v>
      </c>
      <c r="H632" s="16">
        <v>82</v>
      </c>
      <c r="I632" s="17">
        <v>75</v>
      </c>
      <c r="J632" s="18">
        <f>SUM(BaseStatGenVI[[#This Row],[HP]:[Speed]])</f>
        <v>474</v>
      </c>
      <c r="K632" s="42">
        <f>AVERAGE(BaseStatGenVI[[#This Row],[HP]:[Speed]])</f>
        <v>79</v>
      </c>
      <c r="M632" s="25"/>
      <c r="N632" s="26"/>
      <c r="O632" s="22"/>
      <c r="P632" s="24"/>
      <c r="Q632" s="24"/>
      <c r="R632" s="24"/>
      <c r="S632" s="24"/>
      <c r="T632" s="24"/>
      <c r="U632" s="24"/>
      <c r="V632" s="24"/>
      <c r="W632" s="24"/>
    </row>
    <row r="633" spans="1:23" ht="25" customHeight="1" thickTop="1" thickBot="1" x14ac:dyDescent="0.25">
      <c r="A633" s="27" t="s">
        <v>1352</v>
      </c>
      <c r="B633" s="20" t="s">
        <v>1123</v>
      </c>
      <c r="C633" s="28" t="str" cm="1">
        <f t="array" ref="C63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33" s="12">
        <v>40</v>
      </c>
      <c r="E633" s="13">
        <v>65</v>
      </c>
      <c r="F633" s="14">
        <v>40</v>
      </c>
      <c r="G633" s="15">
        <v>80</v>
      </c>
      <c r="H633" s="16">
        <v>40</v>
      </c>
      <c r="I633" s="17">
        <v>65</v>
      </c>
      <c r="J633" s="18">
        <f>SUM(BaseStatGenVI[[#This Row],[HP]:[Speed]])</f>
        <v>330</v>
      </c>
      <c r="K633" s="42">
        <f>AVERAGE(BaseStatGenVI[[#This Row],[HP]:[Speed]])</f>
        <v>55</v>
      </c>
      <c r="M633" s="25"/>
      <c r="N633" s="26"/>
      <c r="O633" s="22"/>
      <c r="P633" s="24"/>
      <c r="Q633" s="24"/>
      <c r="R633" s="24"/>
      <c r="S633" s="24"/>
      <c r="T633" s="24"/>
      <c r="U633" s="24"/>
      <c r="V633" s="24"/>
      <c r="W633" s="24"/>
    </row>
    <row r="634" spans="1:23" ht="25" customHeight="1" thickTop="1" thickBot="1" x14ac:dyDescent="0.25">
      <c r="A634" s="27" t="s">
        <v>1353</v>
      </c>
      <c r="B634" s="20" t="s">
        <v>1124</v>
      </c>
      <c r="C634" s="28" t="str" cm="1">
        <f t="array" ref="C63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34" s="12">
        <v>60</v>
      </c>
      <c r="E634" s="13">
        <v>105</v>
      </c>
      <c r="F634" s="14">
        <v>60</v>
      </c>
      <c r="G634" s="15">
        <v>120</v>
      </c>
      <c r="H634" s="16">
        <v>60</v>
      </c>
      <c r="I634" s="17">
        <v>105</v>
      </c>
      <c r="J634" s="18">
        <f>SUM(BaseStatGenVI[[#This Row],[HP]:[Speed]])</f>
        <v>510</v>
      </c>
      <c r="K634" s="42">
        <f>AVERAGE(BaseStatGenVI[[#This Row],[HP]:[Speed]])</f>
        <v>85</v>
      </c>
      <c r="M634" s="25"/>
      <c r="N634" s="26"/>
      <c r="O634" s="22"/>
      <c r="P634" s="24"/>
      <c r="Q634" s="24"/>
      <c r="R634" s="24"/>
      <c r="S634" s="24"/>
      <c r="T634" s="24"/>
      <c r="U634" s="24"/>
      <c r="V634" s="24"/>
      <c r="W634" s="24"/>
    </row>
    <row r="635" spans="1:23" ht="25" customHeight="1" thickTop="1" thickBot="1" x14ac:dyDescent="0.25">
      <c r="A635" s="27" t="s">
        <v>1354</v>
      </c>
      <c r="B635" s="20" t="s">
        <v>1125</v>
      </c>
      <c r="C635" s="28" t="str" cm="1">
        <f t="array" ref="C63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35" s="12">
        <v>55</v>
      </c>
      <c r="E635" s="13">
        <v>50</v>
      </c>
      <c r="F635" s="14">
        <v>40</v>
      </c>
      <c r="G635" s="15">
        <v>40</v>
      </c>
      <c r="H635" s="16">
        <v>40</v>
      </c>
      <c r="I635" s="17">
        <v>75</v>
      </c>
      <c r="J635" s="18">
        <f>SUM(BaseStatGenVI[[#This Row],[HP]:[Speed]])</f>
        <v>300</v>
      </c>
      <c r="K635" s="42">
        <f>AVERAGE(BaseStatGenVI[[#This Row],[HP]:[Speed]])</f>
        <v>50</v>
      </c>
      <c r="M635" s="25"/>
      <c r="N635" s="26"/>
      <c r="O635" s="22"/>
      <c r="P635" s="24"/>
      <c r="Q635" s="24"/>
      <c r="R635" s="24"/>
      <c r="S635" s="24"/>
      <c r="T635" s="24"/>
      <c r="U635" s="24"/>
      <c r="V635" s="24"/>
      <c r="W635" s="24"/>
    </row>
    <row r="636" spans="1:23" ht="25" customHeight="1" thickTop="1" thickBot="1" x14ac:dyDescent="0.25">
      <c r="A636" s="27" t="s">
        <v>1355</v>
      </c>
      <c r="B636" s="20" t="s">
        <v>1126</v>
      </c>
      <c r="C636" s="28" t="str" cm="1">
        <f t="array" ref="C63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36" s="12">
        <v>75</v>
      </c>
      <c r="E636" s="13">
        <v>95</v>
      </c>
      <c r="F636" s="14">
        <v>60</v>
      </c>
      <c r="G636" s="15">
        <v>65</v>
      </c>
      <c r="H636" s="16">
        <v>60</v>
      </c>
      <c r="I636" s="17">
        <v>115</v>
      </c>
      <c r="J636" s="18">
        <f>SUM(BaseStatGenVI[[#This Row],[HP]:[Speed]])</f>
        <v>470</v>
      </c>
      <c r="K636" s="42">
        <f>AVERAGE(BaseStatGenVI[[#This Row],[HP]:[Speed]])</f>
        <v>78.333333333333329</v>
      </c>
      <c r="M636" s="25"/>
      <c r="N636" s="26"/>
      <c r="O636" s="22"/>
      <c r="P636" s="24"/>
      <c r="Q636" s="24"/>
      <c r="R636" s="24"/>
      <c r="S636" s="24"/>
      <c r="T636" s="24"/>
      <c r="U636" s="24"/>
      <c r="V636" s="24"/>
      <c r="W636" s="24"/>
    </row>
    <row r="637" spans="1:23" ht="25" customHeight="1" thickTop="1" thickBot="1" x14ac:dyDescent="0.25">
      <c r="A637" s="27" t="s">
        <v>1356</v>
      </c>
      <c r="B637" s="20" t="s">
        <v>1127</v>
      </c>
      <c r="C637" s="28" t="str" cm="1">
        <f t="array" ref="C63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37" s="12">
        <v>45</v>
      </c>
      <c r="E637" s="13">
        <v>30</v>
      </c>
      <c r="F637" s="14">
        <v>50</v>
      </c>
      <c r="G637" s="15">
        <v>55</v>
      </c>
      <c r="H637" s="16">
        <v>65</v>
      </c>
      <c r="I637" s="17">
        <v>45</v>
      </c>
      <c r="J637" s="18">
        <f>SUM(BaseStatGenVI[[#This Row],[HP]:[Speed]])</f>
        <v>290</v>
      </c>
      <c r="K637" s="42">
        <f>AVERAGE(BaseStatGenVI[[#This Row],[HP]:[Speed]])</f>
        <v>48.333333333333336</v>
      </c>
      <c r="M637" s="25"/>
      <c r="N637" s="26"/>
      <c r="O637" s="22"/>
      <c r="P637" s="24"/>
      <c r="Q637" s="24"/>
      <c r="R637" s="24"/>
      <c r="S637" s="24"/>
      <c r="T637" s="24"/>
      <c r="U637" s="24"/>
      <c r="V637" s="24"/>
      <c r="W637" s="24"/>
    </row>
    <row r="638" spans="1:23" ht="25" customHeight="1" thickTop="1" thickBot="1" x14ac:dyDescent="0.25">
      <c r="A638" s="27" t="s">
        <v>1357</v>
      </c>
      <c r="B638" s="20" t="s">
        <v>1128</v>
      </c>
      <c r="C638" s="28" t="str" cm="1">
        <f t="array" ref="C63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38" s="12">
        <v>60</v>
      </c>
      <c r="E638" s="13">
        <v>45</v>
      </c>
      <c r="F638" s="14">
        <v>70</v>
      </c>
      <c r="G638" s="15">
        <v>75</v>
      </c>
      <c r="H638" s="16">
        <v>85</v>
      </c>
      <c r="I638" s="17">
        <v>55</v>
      </c>
      <c r="J638" s="18">
        <f>SUM(BaseStatGenVI[[#This Row],[HP]:[Speed]])</f>
        <v>390</v>
      </c>
      <c r="K638" s="42">
        <f>AVERAGE(BaseStatGenVI[[#This Row],[HP]:[Speed]])</f>
        <v>65</v>
      </c>
      <c r="M638" s="25"/>
      <c r="N638" s="26"/>
      <c r="O638" s="22"/>
      <c r="P638" s="24"/>
      <c r="Q638" s="24"/>
      <c r="R638" s="24"/>
      <c r="S638" s="24"/>
      <c r="T638" s="24"/>
      <c r="U638" s="24"/>
      <c r="V638" s="24"/>
      <c r="W638" s="24"/>
    </row>
    <row r="639" spans="1:23" ht="25" customHeight="1" thickTop="1" thickBot="1" x14ac:dyDescent="0.25">
      <c r="A639" s="27" t="s">
        <v>1358</v>
      </c>
      <c r="B639" s="20" t="s">
        <v>1129</v>
      </c>
      <c r="C639" s="28" t="str" cm="1">
        <f t="array" ref="C63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39" s="12">
        <v>70</v>
      </c>
      <c r="E639" s="13">
        <v>55</v>
      </c>
      <c r="F639" s="14">
        <v>95</v>
      </c>
      <c r="G639" s="15">
        <v>95</v>
      </c>
      <c r="H639" s="16">
        <v>110</v>
      </c>
      <c r="I639" s="17">
        <v>65</v>
      </c>
      <c r="J639" s="18">
        <f>SUM(BaseStatGenVI[[#This Row],[HP]:[Speed]])</f>
        <v>490</v>
      </c>
      <c r="K639" s="42">
        <f>AVERAGE(BaseStatGenVI[[#This Row],[HP]:[Speed]])</f>
        <v>81.666666666666671</v>
      </c>
      <c r="M639" s="25"/>
      <c r="N639" s="26"/>
      <c r="O639" s="22"/>
      <c r="P639" s="24"/>
      <c r="Q639" s="24"/>
      <c r="R639" s="24"/>
      <c r="S639" s="24"/>
      <c r="T639" s="24"/>
      <c r="U639" s="24"/>
      <c r="V639" s="24"/>
      <c r="W639" s="24"/>
    </row>
    <row r="640" spans="1:23" ht="25" customHeight="1" thickTop="1" thickBot="1" x14ac:dyDescent="0.25">
      <c r="A640" s="27" t="s">
        <v>1359</v>
      </c>
      <c r="B640" s="20" t="s">
        <v>1130</v>
      </c>
      <c r="C640" s="28" t="str" cm="1">
        <f t="array" ref="C64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40" s="12">
        <v>45</v>
      </c>
      <c r="E640" s="13">
        <v>30</v>
      </c>
      <c r="F640" s="14">
        <v>40</v>
      </c>
      <c r="G640" s="15">
        <v>105</v>
      </c>
      <c r="H640" s="16">
        <v>50</v>
      </c>
      <c r="I640" s="17">
        <v>20</v>
      </c>
      <c r="J640" s="18">
        <f>SUM(BaseStatGenVI[[#This Row],[HP]:[Speed]])</f>
        <v>290</v>
      </c>
      <c r="K640" s="42">
        <f>AVERAGE(BaseStatGenVI[[#This Row],[HP]:[Speed]])</f>
        <v>48.333333333333336</v>
      </c>
      <c r="M640" s="25"/>
      <c r="N640" s="26"/>
      <c r="O640" s="22"/>
      <c r="P640" s="24"/>
      <c r="Q640" s="24"/>
      <c r="R640" s="24"/>
      <c r="S640" s="24"/>
      <c r="T640" s="24"/>
      <c r="U640" s="24"/>
      <c r="V640" s="24"/>
      <c r="W640" s="24"/>
    </row>
    <row r="641" spans="1:23" ht="25" customHeight="1" thickTop="1" thickBot="1" x14ac:dyDescent="0.25">
      <c r="A641" s="27" t="s">
        <v>1360</v>
      </c>
      <c r="B641" s="20" t="s">
        <v>1131</v>
      </c>
      <c r="C641" s="28" t="str" cm="1">
        <f t="array" ref="C64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41" s="12">
        <v>65</v>
      </c>
      <c r="E641" s="13">
        <v>40</v>
      </c>
      <c r="F641" s="14">
        <v>50</v>
      </c>
      <c r="G641" s="15">
        <v>125</v>
      </c>
      <c r="H641" s="16">
        <v>60</v>
      </c>
      <c r="I641" s="17">
        <v>30</v>
      </c>
      <c r="J641" s="18">
        <f>SUM(BaseStatGenVI[[#This Row],[HP]:[Speed]])</f>
        <v>370</v>
      </c>
      <c r="K641" s="42">
        <f>AVERAGE(BaseStatGenVI[[#This Row],[HP]:[Speed]])</f>
        <v>61.666666666666664</v>
      </c>
      <c r="M641" s="25"/>
      <c r="N641" s="26"/>
      <c r="O641" s="22"/>
      <c r="P641" s="24"/>
      <c r="Q641" s="24"/>
      <c r="R641" s="24"/>
      <c r="S641" s="24"/>
      <c r="T641" s="24"/>
      <c r="U641" s="24"/>
      <c r="V641" s="24"/>
      <c r="W641" s="24"/>
    </row>
    <row r="642" spans="1:23" ht="25" customHeight="1" thickTop="1" thickBot="1" x14ac:dyDescent="0.25">
      <c r="A642" s="27" t="s">
        <v>1361</v>
      </c>
      <c r="B642" s="20" t="s">
        <v>1132</v>
      </c>
      <c r="C642" s="28" t="str" cm="1">
        <f t="array" ref="C64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42" s="12">
        <v>110</v>
      </c>
      <c r="E642" s="13">
        <v>65</v>
      </c>
      <c r="F642" s="14">
        <v>75</v>
      </c>
      <c r="G642" s="15">
        <v>125</v>
      </c>
      <c r="H642" s="16">
        <v>85</v>
      </c>
      <c r="I642" s="17">
        <v>30</v>
      </c>
      <c r="J642" s="18">
        <f>SUM(BaseStatGenVI[[#This Row],[HP]:[Speed]])</f>
        <v>490</v>
      </c>
      <c r="K642" s="42">
        <f>AVERAGE(BaseStatGenVI[[#This Row],[HP]:[Speed]])</f>
        <v>81.666666666666671</v>
      </c>
      <c r="M642" s="25"/>
      <c r="N642" s="26"/>
      <c r="O642" s="22"/>
      <c r="P642" s="24"/>
      <c r="Q642" s="24"/>
      <c r="R642" s="24"/>
      <c r="S642" s="24"/>
      <c r="T642" s="24"/>
      <c r="U642" s="24"/>
      <c r="V642" s="24"/>
      <c r="W642" s="24"/>
    </row>
    <row r="643" spans="1:23" ht="25" customHeight="1" thickTop="1" thickBot="1" x14ac:dyDescent="0.25">
      <c r="A643" s="27" t="s">
        <v>1362</v>
      </c>
      <c r="B643" s="20" t="s">
        <v>1133</v>
      </c>
      <c r="C643" s="28" t="str" cm="1">
        <f t="array" ref="C64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43" s="12">
        <v>62</v>
      </c>
      <c r="E643" s="13">
        <v>44</v>
      </c>
      <c r="F643" s="14">
        <v>50</v>
      </c>
      <c r="G643" s="15">
        <v>44</v>
      </c>
      <c r="H643" s="16">
        <v>50</v>
      </c>
      <c r="I643" s="17">
        <v>55</v>
      </c>
      <c r="J643" s="18">
        <f>SUM(BaseStatGenVI[[#This Row],[HP]:[Speed]])</f>
        <v>305</v>
      </c>
      <c r="K643" s="42">
        <f>AVERAGE(BaseStatGenVI[[#This Row],[HP]:[Speed]])</f>
        <v>50.833333333333336</v>
      </c>
      <c r="M643" s="25"/>
      <c r="N643" s="26"/>
      <c r="O643" s="22"/>
      <c r="P643" s="24"/>
      <c r="Q643" s="24"/>
      <c r="R643" s="24"/>
      <c r="S643" s="24"/>
      <c r="T643" s="24"/>
      <c r="U643" s="24"/>
      <c r="V643" s="24"/>
      <c r="W643" s="24"/>
    </row>
    <row r="644" spans="1:23" ht="25" customHeight="1" thickTop="1" thickBot="1" x14ac:dyDescent="0.25">
      <c r="A644" s="27" t="s">
        <v>1363</v>
      </c>
      <c r="B644" s="20" t="s">
        <v>1134</v>
      </c>
      <c r="C644" s="28" t="str" cm="1">
        <f t="array" ref="C64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44" s="12">
        <v>75</v>
      </c>
      <c r="E644" s="13">
        <v>87</v>
      </c>
      <c r="F644" s="14">
        <v>63</v>
      </c>
      <c r="G644" s="15">
        <v>87</v>
      </c>
      <c r="H644" s="16">
        <v>63</v>
      </c>
      <c r="I644" s="17">
        <v>98</v>
      </c>
      <c r="J644" s="18">
        <f>SUM(BaseStatGenVI[[#This Row],[HP]:[Speed]])</f>
        <v>473</v>
      </c>
      <c r="K644" s="42">
        <f>AVERAGE(BaseStatGenVI[[#This Row],[HP]:[Speed]])</f>
        <v>78.833333333333329</v>
      </c>
      <c r="M644" s="25"/>
      <c r="N644" s="26"/>
      <c r="O644" s="22"/>
      <c r="P644" s="24"/>
      <c r="Q644" s="24"/>
      <c r="R644" s="24"/>
      <c r="S644" s="24"/>
      <c r="T644" s="24"/>
      <c r="U644" s="24"/>
      <c r="V644" s="24"/>
      <c r="W644" s="24"/>
    </row>
    <row r="645" spans="1:23" ht="25" customHeight="1" thickTop="1" thickBot="1" x14ac:dyDescent="0.25">
      <c r="A645" s="27" t="s">
        <v>1364</v>
      </c>
      <c r="B645" s="20" t="s">
        <v>1135</v>
      </c>
      <c r="C645" s="28" t="str" cm="1">
        <f t="array" ref="C64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45" s="12">
        <v>36</v>
      </c>
      <c r="E645" s="13">
        <v>50</v>
      </c>
      <c r="F645" s="14">
        <v>50</v>
      </c>
      <c r="G645" s="15">
        <v>65</v>
      </c>
      <c r="H645" s="16">
        <v>60</v>
      </c>
      <c r="I645" s="17">
        <v>44</v>
      </c>
      <c r="J645" s="18">
        <f>SUM(BaseStatGenVI[[#This Row],[HP]:[Speed]])</f>
        <v>305</v>
      </c>
      <c r="K645" s="42">
        <f>AVERAGE(BaseStatGenVI[[#This Row],[HP]:[Speed]])</f>
        <v>50.833333333333336</v>
      </c>
      <c r="M645" s="25"/>
      <c r="N645" s="26"/>
      <c r="O645" s="22"/>
      <c r="P645" s="24"/>
      <c r="Q645" s="24"/>
      <c r="R645" s="24"/>
      <c r="S645" s="24"/>
      <c r="T645" s="24"/>
      <c r="U645" s="24"/>
      <c r="V645" s="24"/>
      <c r="W645" s="24"/>
    </row>
    <row r="646" spans="1:23" ht="25" customHeight="1" thickTop="1" thickBot="1" x14ac:dyDescent="0.25">
      <c r="A646" s="27" t="s">
        <v>1365</v>
      </c>
      <c r="B646" s="20" t="s">
        <v>1136</v>
      </c>
      <c r="C646" s="28" t="str" cm="1">
        <f t="array" ref="C64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46" s="12">
        <v>51</v>
      </c>
      <c r="E646" s="13">
        <v>65</v>
      </c>
      <c r="F646" s="14">
        <v>65</v>
      </c>
      <c r="G646" s="15">
        <v>80</v>
      </c>
      <c r="H646" s="16">
        <v>75</v>
      </c>
      <c r="I646" s="17">
        <v>59</v>
      </c>
      <c r="J646" s="18">
        <f>SUM(BaseStatGenVI[[#This Row],[HP]:[Speed]])</f>
        <v>395</v>
      </c>
      <c r="K646" s="42">
        <f>AVERAGE(BaseStatGenVI[[#This Row],[HP]:[Speed]])</f>
        <v>65.833333333333329</v>
      </c>
      <c r="M646" s="25"/>
      <c r="N646" s="26"/>
      <c r="O646" s="22"/>
      <c r="P646" s="24"/>
      <c r="Q646" s="24"/>
      <c r="R646" s="24"/>
      <c r="S646" s="24"/>
      <c r="T646" s="24"/>
      <c r="U646" s="24"/>
      <c r="V646" s="24"/>
      <c r="W646" s="24"/>
    </row>
    <row r="647" spans="1:23" ht="25" customHeight="1" thickTop="1" thickBot="1" x14ac:dyDescent="0.25">
      <c r="A647" s="27" t="s">
        <v>1366</v>
      </c>
      <c r="B647" s="20" t="s">
        <v>1137</v>
      </c>
      <c r="C647" s="28" t="str" cm="1">
        <f t="array" ref="C64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47" s="12">
        <v>71</v>
      </c>
      <c r="E647" s="13">
        <v>95</v>
      </c>
      <c r="F647" s="14">
        <v>85</v>
      </c>
      <c r="G647" s="15">
        <v>110</v>
      </c>
      <c r="H647" s="16">
        <v>95</v>
      </c>
      <c r="I647" s="17">
        <v>79</v>
      </c>
      <c r="J647" s="18">
        <f>SUM(BaseStatGenVI[[#This Row],[HP]:[Speed]])</f>
        <v>535</v>
      </c>
      <c r="K647" s="42">
        <f>AVERAGE(BaseStatGenVI[[#This Row],[HP]:[Speed]])</f>
        <v>89.166666666666671</v>
      </c>
      <c r="M647" s="25"/>
      <c r="N647" s="26"/>
      <c r="O647" s="22"/>
      <c r="P647" s="24"/>
      <c r="Q647" s="24"/>
      <c r="R647" s="24"/>
      <c r="S647" s="24"/>
      <c r="T647" s="24"/>
      <c r="U647" s="24"/>
      <c r="V647" s="24"/>
      <c r="W647" s="24"/>
    </row>
    <row r="648" spans="1:23" ht="25" customHeight="1" thickTop="1" thickBot="1" x14ac:dyDescent="0.25">
      <c r="A648" s="27" t="s">
        <v>1367</v>
      </c>
      <c r="B648" s="20" t="s">
        <v>1138</v>
      </c>
      <c r="C648" s="28" t="str" cm="1">
        <f t="array" ref="C64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48" s="12">
        <v>60</v>
      </c>
      <c r="E648" s="13">
        <v>60</v>
      </c>
      <c r="F648" s="14">
        <v>50</v>
      </c>
      <c r="G648" s="15">
        <v>40</v>
      </c>
      <c r="H648" s="16">
        <v>50</v>
      </c>
      <c r="I648" s="17">
        <v>75</v>
      </c>
      <c r="J648" s="18">
        <f>SUM(BaseStatGenVI[[#This Row],[HP]:[Speed]])</f>
        <v>335</v>
      </c>
      <c r="K648" s="42">
        <f>AVERAGE(BaseStatGenVI[[#This Row],[HP]:[Speed]])</f>
        <v>55.833333333333336</v>
      </c>
      <c r="M648" s="25"/>
      <c r="N648" s="26"/>
      <c r="O648" s="22"/>
      <c r="P648" s="24"/>
      <c r="Q648" s="24"/>
      <c r="R648" s="24"/>
      <c r="S648" s="24"/>
      <c r="T648" s="24"/>
      <c r="U648" s="24"/>
      <c r="V648" s="24"/>
      <c r="W648" s="24"/>
    </row>
    <row r="649" spans="1:23" ht="25" customHeight="1" thickTop="1" thickBot="1" x14ac:dyDescent="0.25">
      <c r="A649" s="27" t="s">
        <v>1368</v>
      </c>
      <c r="B649" s="20" t="s">
        <v>1139</v>
      </c>
      <c r="C649" s="28" t="str" cm="1">
        <f t="array" ref="C64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49" s="12">
        <v>80</v>
      </c>
      <c r="E649" s="13">
        <v>100</v>
      </c>
      <c r="F649" s="14">
        <v>70</v>
      </c>
      <c r="G649" s="15">
        <v>60</v>
      </c>
      <c r="H649" s="16">
        <v>70</v>
      </c>
      <c r="I649" s="17">
        <v>95</v>
      </c>
      <c r="J649" s="18">
        <f>SUM(BaseStatGenVI[[#This Row],[HP]:[Speed]])</f>
        <v>475</v>
      </c>
      <c r="K649" s="42">
        <f>AVERAGE(BaseStatGenVI[[#This Row],[HP]:[Speed]])</f>
        <v>79.166666666666671</v>
      </c>
      <c r="M649" s="25"/>
      <c r="N649" s="26"/>
      <c r="O649" s="22"/>
      <c r="P649" s="24"/>
      <c r="Q649" s="24"/>
      <c r="R649" s="24"/>
      <c r="S649" s="24"/>
      <c r="T649" s="24"/>
      <c r="U649" s="24"/>
      <c r="V649" s="24"/>
      <c r="W649" s="24"/>
    </row>
    <row r="650" spans="1:23" ht="25" customHeight="1" thickTop="1" thickBot="1" x14ac:dyDescent="0.25">
      <c r="A650" s="27" t="s">
        <v>1369</v>
      </c>
      <c r="B650" s="20" t="s">
        <v>1140</v>
      </c>
      <c r="C650" s="28" t="str" cm="1">
        <f t="array" ref="C65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50" s="12">
        <v>55</v>
      </c>
      <c r="E650" s="13">
        <v>75</v>
      </c>
      <c r="F650" s="14">
        <v>60</v>
      </c>
      <c r="G650" s="15">
        <v>75</v>
      </c>
      <c r="H650" s="16">
        <v>60</v>
      </c>
      <c r="I650" s="17">
        <v>103</v>
      </c>
      <c r="J650" s="18">
        <f>SUM(BaseStatGenVI[[#This Row],[HP]:[Speed]])</f>
        <v>428</v>
      </c>
      <c r="K650" s="42">
        <f>AVERAGE(BaseStatGenVI[[#This Row],[HP]:[Speed]])</f>
        <v>71.333333333333329</v>
      </c>
      <c r="M650" s="25"/>
      <c r="N650" s="26"/>
      <c r="O650" s="22"/>
      <c r="P650" s="24"/>
      <c r="Q650" s="24"/>
      <c r="R650" s="24"/>
      <c r="S650" s="24"/>
      <c r="T650" s="24"/>
      <c r="U650" s="24"/>
      <c r="V650" s="24"/>
      <c r="W650" s="24"/>
    </row>
    <row r="651" spans="1:23" ht="25" customHeight="1" thickTop="1" thickBot="1" x14ac:dyDescent="0.25">
      <c r="A651" s="27" t="s">
        <v>1370</v>
      </c>
      <c r="B651" s="20" t="s">
        <v>1141</v>
      </c>
      <c r="C651" s="28" t="str" cm="1">
        <f t="array" ref="C65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51" s="12">
        <v>50</v>
      </c>
      <c r="E651" s="13">
        <v>75</v>
      </c>
      <c r="F651" s="14">
        <v>45</v>
      </c>
      <c r="G651" s="15">
        <v>40</v>
      </c>
      <c r="H651" s="16">
        <v>45</v>
      </c>
      <c r="I651" s="17">
        <v>60</v>
      </c>
      <c r="J651" s="18">
        <f>SUM(BaseStatGenVI[[#This Row],[HP]:[Speed]])</f>
        <v>315</v>
      </c>
      <c r="K651" s="42">
        <f>AVERAGE(BaseStatGenVI[[#This Row],[HP]:[Speed]])</f>
        <v>52.5</v>
      </c>
      <c r="M651" s="25"/>
      <c r="N651" s="26"/>
      <c r="O651" s="22"/>
      <c r="P651" s="24"/>
      <c r="Q651" s="24"/>
      <c r="R651" s="24"/>
      <c r="S651" s="24"/>
      <c r="T651" s="24"/>
      <c r="U651" s="24"/>
      <c r="V651" s="24"/>
      <c r="W651" s="24"/>
    </row>
    <row r="652" spans="1:23" ht="25" customHeight="1" thickTop="1" thickBot="1" x14ac:dyDescent="0.25">
      <c r="A652" s="27" t="s">
        <v>1371</v>
      </c>
      <c r="B652" s="20" t="s">
        <v>1142</v>
      </c>
      <c r="C652" s="28" t="str" cm="1">
        <f t="array" ref="C65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52" s="12">
        <v>70</v>
      </c>
      <c r="E652" s="13">
        <v>135</v>
      </c>
      <c r="F652" s="14">
        <v>105</v>
      </c>
      <c r="G652" s="15">
        <v>60</v>
      </c>
      <c r="H652" s="16">
        <v>105</v>
      </c>
      <c r="I652" s="17">
        <v>20</v>
      </c>
      <c r="J652" s="18">
        <f>SUM(BaseStatGenVI[[#This Row],[HP]:[Speed]])</f>
        <v>495</v>
      </c>
      <c r="K652" s="42">
        <f>AVERAGE(BaseStatGenVI[[#This Row],[HP]:[Speed]])</f>
        <v>82.5</v>
      </c>
      <c r="M652" s="25"/>
      <c r="N652" s="26"/>
      <c r="O652" s="22"/>
      <c r="P652" s="24"/>
      <c r="Q652" s="24"/>
      <c r="R652" s="24"/>
      <c r="S652" s="24"/>
      <c r="T652" s="24"/>
      <c r="U652" s="24"/>
      <c r="V652" s="24"/>
      <c r="W652" s="24"/>
    </row>
    <row r="653" spans="1:23" ht="25" customHeight="1" thickTop="1" thickBot="1" x14ac:dyDescent="0.25">
      <c r="A653" s="27" t="s">
        <v>1372</v>
      </c>
      <c r="B653" s="20" t="s">
        <v>1143</v>
      </c>
      <c r="C653" s="28" t="str" cm="1">
        <f t="array" ref="C65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53" s="12">
        <v>69</v>
      </c>
      <c r="E653" s="13">
        <v>55</v>
      </c>
      <c r="F653" s="14">
        <v>45</v>
      </c>
      <c r="G653" s="15">
        <v>55</v>
      </c>
      <c r="H653" s="16">
        <v>55</v>
      </c>
      <c r="I653" s="17">
        <v>15</v>
      </c>
      <c r="J653" s="18">
        <f>SUM(BaseStatGenVI[[#This Row],[HP]:[Speed]])</f>
        <v>294</v>
      </c>
      <c r="K653" s="42">
        <f>AVERAGE(BaseStatGenVI[[#This Row],[HP]:[Speed]])</f>
        <v>49</v>
      </c>
      <c r="M653" s="25"/>
      <c r="N653" s="26"/>
      <c r="O653" s="22"/>
      <c r="P653" s="24"/>
      <c r="Q653" s="24"/>
      <c r="R653" s="24"/>
      <c r="S653" s="24"/>
      <c r="T653" s="24"/>
      <c r="U653" s="24"/>
      <c r="V653" s="24"/>
      <c r="W653" s="24"/>
    </row>
    <row r="654" spans="1:23" ht="25" customHeight="1" thickTop="1" thickBot="1" x14ac:dyDescent="0.25">
      <c r="A654" s="27" t="s">
        <v>1373</v>
      </c>
      <c r="B654" s="20" t="s">
        <v>1144</v>
      </c>
      <c r="C654" s="28" t="str" cm="1">
        <f t="array" ref="C65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54" s="12">
        <v>114</v>
      </c>
      <c r="E654" s="13">
        <v>85</v>
      </c>
      <c r="F654" s="14">
        <v>70</v>
      </c>
      <c r="G654" s="15">
        <v>85</v>
      </c>
      <c r="H654" s="16">
        <v>80</v>
      </c>
      <c r="I654" s="17">
        <v>30</v>
      </c>
      <c r="J654" s="18">
        <f>SUM(BaseStatGenVI[[#This Row],[HP]:[Speed]])</f>
        <v>464</v>
      </c>
      <c r="K654" s="42">
        <f>AVERAGE(BaseStatGenVI[[#This Row],[HP]:[Speed]])</f>
        <v>77.333333333333329</v>
      </c>
      <c r="M654" s="25"/>
      <c r="N654" s="26"/>
      <c r="O654" s="22"/>
      <c r="P654" s="24"/>
      <c r="Q654" s="24"/>
      <c r="R654" s="24"/>
      <c r="S654" s="24"/>
      <c r="T654" s="24"/>
      <c r="U654" s="24"/>
      <c r="V654" s="24"/>
      <c r="W654" s="24"/>
    </row>
    <row r="655" spans="1:23" ht="25" customHeight="1" thickTop="1" thickBot="1" x14ac:dyDescent="0.25">
      <c r="A655" s="27" t="s">
        <v>1374</v>
      </c>
      <c r="B655" s="20" t="s">
        <v>1145</v>
      </c>
      <c r="C655" s="28" t="str" cm="1">
        <f t="array" ref="C65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55" s="12">
        <v>55</v>
      </c>
      <c r="E655" s="13">
        <v>40</v>
      </c>
      <c r="F655" s="14">
        <v>50</v>
      </c>
      <c r="G655" s="15">
        <v>65</v>
      </c>
      <c r="H655" s="16">
        <v>85</v>
      </c>
      <c r="I655" s="17">
        <v>40</v>
      </c>
      <c r="J655" s="18">
        <f>SUM(BaseStatGenVI[[#This Row],[HP]:[Speed]])</f>
        <v>335</v>
      </c>
      <c r="K655" s="42">
        <f>AVERAGE(BaseStatGenVI[[#This Row],[HP]:[Speed]])</f>
        <v>55.833333333333336</v>
      </c>
      <c r="M655" s="25"/>
      <c r="N655" s="26"/>
      <c r="O655" s="22"/>
      <c r="P655" s="24"/>
      <c r="Q655" s="24"/>
      <c r="R655" s="24"/>
      <c r="S655" s="24"/>
      <c r="T655" s="24"/>
      <c r="U655" s="24"/>
      <c r="V655" s="24"/>
      <c r="W655" s="24"/>
    </row>
    <row r="656" spans="1:23" ht="25" customHeight="1" thickTop="1" thickBot="1" x14ac:dyDescent="0.25">
      <c r="A656" s="27" t="s">
        <v>1375</v>
      </c>
      <c r="B656" s="20" t="s">
        <v>1146</v>
      </c>
      <c r="C656" s="28" t="str" cm="1">
        <f t="array" ref="C65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56" s="12">
        <v>100</v>
      </c>
      <c r="E656" s="13">
        <v>60</v>
      </c>
      <c r="F656" s="14">
        <v>70</v>
      </c>
      <c r="G656" s="15">
        <v>85</v>
      </c>
      <c r="H656" s="16">
        <v>105</v>
      </c>
      <c r="I656" s="17">
        <v>60</v>
      </c>
      <c r="J656" s="18">
        <f>SUM(BaseStatGenVI[[#This Row],[HP]:[Speed]])</f>
        <v>480</v>
      </c>
      <c r="K656" s="42">
        <f>AVERAGE(BaseStatGenVI[[#This Row],[HP]:[Speed]])</f>
        <v>80</v>
      </c>
      <c r="M656" s="25"/>
      <c r="N656" s="26"/>
      <c r="O656" s="22"/>
      <c r="P656" s="24"/>
      <c r="Q656" s="24"/>
      <c r="R656" s="24"/>
      <c r="S656" s="24"/>
      <c r="T656" s="24"/>
      <c r="U656" s="24"/>
      <c r="V656" s="24"/>
      <c r="W656" s="24"/>
    </row>
    <row r="657" spans="1:23" ht="25" customHeight="1" thickTop="1" thickBot="1" x14ac:dyDescent="0.25">
      <c r="A657" s="27" t="s">
        <v>1376</v>
      </c>
      <c r="B657" s="20" t="s">
        <v>1147</v>
      </c>
      <c r="C657" s="28" t="str" cm="1">
        <f t="array" ref="C65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57" s="12">
        <v>165</v>
      </c>
      <c r="E657" s="13">
        <v>75</v>
      </c>
      <c r="F657" s="14">
        <v>80</v>
      </c>
      <c r="G657" s="15">
        <v>40</v>
      </c>
      <c r="H657" s="16">
        <v>45</v>
      </c>
      <c r="I657" s="17">
        <v>65</v>
      </c>
      <c r="J657" s="18">
        <f>SUM(BaseStatGenVI[[#This Row],[HP]:[Speed]])</f>
        <v>470</v>
      </c>
      <c r="K657" s="42">
        <f>AVERAGE(BaseStatGenVI[[#This Row],[HP]:[Speed]])</f>
        <v>78.333333333333329</v>
      </c>
      <c r="M657" s="25"/>
      <c r="N657" s="26"/>
      <c r="O657" s="22"/>
      <c r="P657" s="24"/>
      <c r="Q657" s="24"/>
      <c r="R657" s="24"/>
      <c r="S657" s="24"/>
      <c r="T657" s="24"/>
      <c r="U657" s="24"/>
      <c r="V657" s="24"/>
      <c r="W657" s="24"/>
    </row>
    <row r="658" spans="1:23" ht="25" customHeight="1" thickTop="1" thickBot="1" x14ac:dyDescent="0.25">
      <c r="A658" s="27" t="s">
        <v>1377</v>
      </c>
      <c r="B658" s="20" t="s">
        <v>1148</v>
      </c>
      <c r="C658" s="28" t="str" cm="1">
        <f t="array" ref="C65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58" s="12">
        <v>50</v>
      </c>
      <c r="E658" s="13">
        <v>47</v>
      </c>
      <c r="F658" s="14">
        <v>50</v>
      </c>
      <c r="G658" s="15">
        <v>57</v>
      </c>
      <c r="H658" s="16">
        <v>50</v>
      </c>
      <c r="I658" s="17">
        <v>65</v>
      </c>
      <c r="J658" s="18">
        <f>SUM(BaseStatGenVI[[#This Row],[HP]:[Speed]])</f>
        <v>319</v>
      </c>
      <c r="K658" s="42">
        <f>AVERAGE(BaseStatGenVI[[#This Row],[HP]:[Speed]])</f>
        <v>53.166666666666664</v>
      </c>
      <c r="M658" s="25"/>
      <c r="N658" s="26"/>
      <c r="O658" s="22"/>
      <c r="P658" s="24"/>
      <c r="Q658" s="24"/>
      <c r="R658" s="24"/>
      <c r="S658" s="24"/>
      <c r="T658" s="24"/>
      <c r="U658" s="24"/>
      <c r="V658" s="24"/>
      <c r="W658" s="24"/>
    </row>
    <row r="659" spans="1:23" ht="25" customHeight="1" thickTop="1" thickBot="1" x14ac:dyDescent="0.25">
      <c r="A659" s="27" t="s">
        <v>1378</v>
      </c>
      <c r="B659" s="20" t="s">
        <v>1149</v>
      </c>
      <c r="C659" s="28" t="str" cm="1">
        <f t="array" ref="C65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59" s="12">
        <v>70</v>
      </c>
      <c r="E659" s="13">
        <v>77</v>
      </c>
      <c r="F659" s="14">
        <v>60</v>
      </c>
      <c r="G659" s="15">
        <v>97</v>
      </c>
      <c r="H659" s="16">
        <v>60</v>
      </c>
      <c r="I659" s="17">
        <v>108</v>
      </c>
      <c r="J659" s="18">
        <f>SUM(BaseStatGenVI[[#This Row],[HP]:[Speed]])</f>
        <v>472</v>
      </c>
      <c r="K659" s="42">
        <f>AVERAGE(BaseStatGenVI[[#This Row],[HP]:[Speed]])</f>
        <v>78.666666666666671</v>
      </c>
      <c r="M659" s="25"/>
      <c r="N659" s="26"/>
      <c r="O659" s="22"/>
      <c r="P659" s="24"/>
      <c r="Q659" s="24"/>
      <c r="R659" s="24"/>
      <c r="S659" s="24"/>
      <c r="T659" s="24"/>
      <c r="U659" s="24"/>
      <c r="V659" s="24"/>
      <c r="W659" s="24"/>
    </row>
    <row r="660" spans="1:23" ht="25" customHeight="1" thickTop="1" thickBot="1" x14ac:dyDescent="0.25">
      <c r="A660" s="27" t="s">
        <v>1379</v>
      </c>
      <c r="B660" s="20" t="s">
        <v>1150</v>
      </c>
      <c r="C660" s="28" t="str" cm="1">
        <f t="array" ref="C66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60" s="12">
        <v>44</v>
      </c>
      <c r="E660" s="13">
        <v>50</v>
      </c>
      <c r="F660" s="14">
        <v>91</v>
      </c>
      <c r="G660" s="15">
        <v>24</v>
      </c>
      <c r="H660" s="16">
        <v>86</v>
      </c>
      <c r="I660" s="17">
        <v>10</v>
      </c>
      <c r="J660" s="18">
        <f>SUM(BaseStatGenVI[[#This Row],[HP]:[Speed]])</f>
        <v>305</v>
      </c>
      <c r="K660" s="42">
        <f>AVERAGE(BaseStatGenVI[[#This Row],[HP]:[Speed]])</f>
        <v>50.833333333333336</v>
      </c>
      <c r="M660" s="25"/>
      <c r="N660" s="26"/>
      <c r="O660" s="22"/>
      <c r="P660" s="24"/>
      <c r="Q660" s="24"/>
      <c r="R660" s="24"/>
      <c r="S660" s="24"/>
      <c r="T660" s="24"/>
      <c r="U660" s="24"/>
      <c r="V660" s="24"/>
      <c r="W660" s="24"/>
    </row>
    <row r="661" spans="1:23" ht="25" customHeight="1" thickTop="1" thickBot="1" x14ac:dyDescent="0.25">
      <c r="A661" s="27" t="s">
        <v>1380</v>
      </c>
      <c r="B661" s="20" t="s">
        <v>1151</v>
      </c>
      <c r="C661" s="28" t="str" cm="1">
        <f t="array" ref="C66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61" s="12">
        <v>74</v>
      </c>
      <c r="E661" s="13">
        <v>94</v>
      </c>
      <c r="F661" s="14">
        <v>131</v>
      </c>
      <c r="G661" s="15">
        <v>54</v>
      </c>
      <c r="H661" s="16">
        <v>116</v>
      </c>
      <c r="I661" s="17">
        <v>20</v>
      </c>
      <c r="J661" s="18">
        <f>SUM(BaseStatGenVI[[#This Row],[HP]:[Speed]])</f>
        <v>489</v>
      </c>
      <c r="K661" s="42">
        <f>AVERAGE(BaseStatGenVI[[#This Row],[HP]:[Speed]])</f>
        <v>81.5</v>
      </c>
      <c r="M661" s="25"/>
      <c r="N661" s="26"/>
      <c r="O661" s="22"/>
      <c r="P661" s="24"/>
      <c r="Q661" s="24"/>
      <c r="R661" s="24"/>
      <c r="S661" s="24"/>
      <c r="T661" s="24"/>
      <c r="U661" s="24"/>
      <c r="V661" s="24"/>
      <c r="W661" s="24"/>
    </row>
    <row r="662" spans="1:23" ht="25" customHeight="1" thickTop="1" thickBot="1" x14ac:dyDescent="0.25">
      <c r="A662" s="27" t="s">
        <v>1381</v>
      </c>
      <c r="B662" s="20" t="s">
        <v>1152</v>
      </c>
      <c r="C662" s="28" t="str" cm="1">
        <f t="array" ref="C66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62" s="12">
        <v>40</v>
      </c>
      <c r="E662" s="13">
        <v>55</v>
      </c>
      <c r="F662" s="14">
        <v>70</v>
      </c>
      <c r="G662" s="15">
        <v>45</v>
      </c>
      <c r="H662" s="16">
        <v>60</v>
      </c>
      <c r="I662" s="17">
        <v>30</v>
      </c>
      <c r="J662" s="18">
        <f>SUM(BaseStatGenVI[[#This Row],[HP]:[Speed]])</f>
        <v>300</v>
      </c>
      <c r="K662" s="42">
        <f>AVERAGE(BaseStatGenVI[[#This Row],[HP]:[Speed]])</f>
        <v>50</v>
      </c>
      <c r="M662" s="25"/>
      <c r="N662" s="26"/>
      <c r="O662" s="22"/>
      <c r="P662" s="24"/>
      <c r="Q662" s="24"/>
      <c r="R662" s="24"/>
      <c r="S662" s="24"/>
      <c r="T662" s="24"/>
      <c r="U662" s="24"/>
      <c r="V662" s="24"/>
      <c r="W662" s="24"/>
    </row>
    <row r="663" spans="1:23" ht="25" customHeight="1" thickTop="1" thickBot="1" x14ac:dyDescent="0.25">
      <c r="A663" s="27" t="s">
        <v>1382</v>
      </c>
      <c r="B663" s="20" t="s">
        <v>1153</v>
      </c>
      <c r="C663" s="28" t="str" cm="1">
        <f t="array" ref="C66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63" s="12">
        <v>60</v>
      </c>
      <c r="E663" s="13">
        <v>80</v>
      </c>
      <c r="F663" s="14">
        <v>95</v>
      </c>
      <c r="G663" s="15">
        <v>70</v>
      </c>
      <c r="H663" s="16">
        <v>85</v>
      </c>
      <c r="I663" s="17">
        <v>50</v>
      </c>
      <c r="J663" s="18">
        <f>SUM(BaseStatGenVI[[#This Row],[HP]:[Speed]])</f>
        <v>440</v>
      </c>
      <c r="K663" s="42">
        <f>AVERAGE(BaseStatGenVI[[#This Row],[HP]:[Speed]])</f>
        <v>73.333333333333329</v>
      </c>
      <c r="M663" s="25"/>
      <c r="N663" s="26"/>
      <c r="O663" s="22"/>
      <c r="P663" s="24"/>
      <c r="Q663" s="24"/>
      <c r="R663" s="24"/>
      <c r="S663" s="24"/>
      <c r="T663" s="24"/>
      <c r="U663" s="24"/>
      <c r="V663" s="24"/>
      <c r="W663" s="24"/>
    </row>
    <row r="664" spans="1:23" ht="25" customHeight="1" thickTop="1" thickBot="1" x14ac:dyDescent="0.25">
      <c r="A664" s="27" t="s">
        <v>1383</v>
      </c>
      <c r="B664" s="20" t="s">
        <v>1154</v>
      </c>
      <c r="C664" s="28" t="str" cm="1">
        <f t="array" ref="C66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64" s="12">
        <v>60</v>
      </c>
      <c r="E664" s="13">
        <v>100</v>
      </c>
      <c r="F664" s="14">
        <v>115</v>
      </c>
      <c r="G664" s="15">
        <v>70</v>
      </c>
      <c r="H664" s="16">
        <v>85</v>
      </c>
      <c r="I664" s="17">
        <v>90</v>
      </c>
      <c r="J664" s="18">
        <f>SUM(BaseStatGenVI[[#This Row],[HP]:[Speed]])</f>
        <v>520</v>
      </c>
      <c r="K664" s="42">
        <f>AVERAGE(BaseStatGenVI[[#This Row],[HP]:[Speed]])</f>
        <v>86.666666666666671</v>
      </c>
      <c r="M664" s="25"/>
      <c r="N664" s="26"/>
      <c r="O664" s="22"/>
      <c r="P664" s="24"/>
      <c r="Q664" s="24"/>
      <c r="R664" s="24"/>
      <c r="S664" s="24"/>
      <c r="T664" s="24"/>
      <c r="U664" s="24"/>
      <c r="V664" s="24"/>
      <c r="W664" s="24"/>
    </row>
    <row r="665" spans="1:23" ht="25" customHeight="1" thickTop="1" thickBot="1" x14ac:dyDescent="0.25">
      <c r="A665" s="27" t="s">
        <v>1384</v>
      </c>
      <c r="B665" s="20" t="s">
        <v>1155</v>
      </c>
      <c r="C665" s="28" t="str" cm="1">
        <f t="array" ref="C66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65" s="12">
        <v>35</v>
      </c>
      <c r="E665" s="13">
        <v>55</v>
      </c>
      <c r="F665" s="14">
        <v>40</v>
      </c>
      <c r="G665" s="15">
        <v>45</v>
      </c>
      <c r="H665" s="16">
        <v>40</v>
      </c>
      <c r="I665" s="17">
        <v>60</v>
      </c>
      <c r="J665" s="18">
        <f>SUM(BaseStatGenVI[[#This Row],[HP]:[Speed]])</f>
        <v>275</v>
      </c>
      <c r="K665" s="42">
        <f>AVERAGE(BaseStatGenVI[[#This Row],[HP]:[Speed]])</f>
        <v>45.833333333333336</v>
      </c>
      <c r="M665" s="25"/>
      <c r="N665" s="26"/>
      <c r="O665" s="22"/>
      <c r="P665" s="24"/>
      <c r="Q665" s="24"/>
      <c r="R665" s="24"/>
      <c r="S665" s="24"/>
      <c r="T665" s="24"/>
      <c r="U665" s="24"/>
      <c r="V665" s="24"/>
      <c r="W665" s="24"/>
    </row>
    <row r="666" spans="1:23" ht="25" customHeight="1" thickTop="1" thickBot="1" x14ac:dyDescent="0.25">
      <c r="A666" s="27" t="s">
        <v>1385</v>
      </c>
      <c r="B666" s="20" t="s">
        <v>1156</v>
      </c>
      <c r="C666" s="28" t="str" cm="1">
        <f t="array" ref="C66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66" s="12">
        <v>65</v>
      </c>
      <c r="E666" s="13">
        <v>85</v>
      </c>
      <c r="F666" s="14">
        <v>70</v>
      </c>
      <c r="G666" s="15">
        <v>75</v>
      </c>
      <c r="H666" s="16">
        <v>70</v>
      </c>
      <c r="I666" s="17">
        <v>40</v>
      </c>
      <c r="J666" s="18">
        <f>SUM(BaseStatGenVI[[#This Row],[HP]:[Speed]])</f>
        <v>405</v>
      </c>
      <c r="K666" s="42">
        <f>AVERAGE(BaseStatGenVI[[#This Row],[HP]:[Speed]])</f>
        <v>67.5</v>
      </c>
      <c r="M666" s="25"/>
      <c r="N666" s="26"/>
      <c r="O666" s="22"/>
      <c r="P666" s="24"/>
      <c r="Q666" s="24"/>
      <c r="R666" s="24"/>
      <c r="S666" s="24"/>
      <c r="T666" s="24"/>
      <c r="U666" s="24"/>
      <c r="V666" s="24"/>
      <c r="W666" s="24"/>
    </row>
    <row r="667" spans="1:23" ht="25" customHeight="1" thickTop="1" thickBot="1" x14ac:dyDescent="0.25">
      <c r="A667" s="27" t="s">
        <v>1386</v>
      </c>
      <c r="B667" s="20" t="s">
        <v>1157</v>
      </c>
      <c r="C667" s="28" t="str" cm="1">
        <f t="array" ref="C66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67" s="12">
        <v>85</v>
      </c>
      <c r="E667" s="13">
        <v>115</v>
      </c>
      <c r="F667" s="14">
        <v>80</v>
      </c>
      <c r="G667" s="15">
        <v>105</v>
      </c>
      <c r="H667" s="16">
        <v>80</v>
      </c>
      <c r="I667" s="17">
        <v>50</v>
      </c>
      <c r="J667" s="18">
        <f>SUM(BaseStatGenVI[[#This Row],[HP]:[Speed]])</f>
        <v>515</v>
      </c>
      <c r="K667" s="42">
        <f>AVERAGE(BaseStatGenVI[[#This Row],[HP]:[Speed]])</f>
        <v>85.833333333333329</v>
      </c>
      <c r="M667" s="25"/>
      <c r="N667" s="26"/>
      <c r="O667" s="22"/>
      <c r="P667" s="24"/>
      <c r="Q667" s="24"/>
      <c r="R667" s="24"/>
      <c r="S667" s="24"/>
      <c r="T667" s="24"/>
      <c r="U667" s="24"/>
      <c r="V667" s="24"/>
      <c r="W667" s="24"/>
    </row>
    <row r="668" spans="1:23" ht="25" customHeight="1" thickTop="1" thickBot="1" x14ac:dyDescent="0.25">
      <c r="A668" s="27" t="s">
        <v>1387</v>
      </c>
      <c r="B668" s="20" t="s">
        <v>1158</v>
      </c>
      <c r="C668" s="28" t="str" cm="1">
        <f t="array" ref="C66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68" s="12">
        <v>55</v>
      </c>
      <c r="E668" s="13">
        <v>55</v>
      </c>
      <c r="F668" s="14">
        <v>55</v>
      </c>
      <c r="G668" s="15">
        <v>85</v>
      </c>
      <c r="H668" s="16">
        <v>55</v>
      </c>
      <c r="I668" s="17">
        <v>30</v>
      </c>
      <c r="J668" s="18">
        <f>SUM(BaseStatGenVI[[#This Row],[HP]:[Speed]])</f>
        <v>335</v>
      </c>
      <c r="K668" s="42">
        <f>AVERAGE(BaseStatGenVI[[#This Row],[HP]:[Speed]])</f>
        <v>55.833333333333336</v>
      </c>
      <c r="M668" s="25"/>
      <c r="N668" s="26"/>
      <c r="O668" s="22"/>
      <c r="P668" s="24"/>
      <c r="Q668" s="24"/>
      <c r="R668" s="24"/>
      <c r="S668" s="24"/>
      <c r="T668" s="24"/>
      <c r="U668" s="24"/>
      <c r="V668" s="24"/>
      <c r="W668" s="24"/>
    </row>
    <row r="669" spans="1:23" ht="25" customHeight="1" thickTop="1" thickBot="1" x14ac:dyDescent="0.25">
      <c r="A669" s="27" t="s">
        <v>1388</v>
      </c>
      <c r="B669" s="20" t="s">
        <v>1159</v>
      </c>
      <c r="C669" s="28" t="str" cm="1">
        <f t="array" ref="C66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69" s="12">
        <v>75</v>
      </c>
      <c r="E669" s="13">
        <v>75</v>
      </c>
      <c r="F669" s="14">
        <v>75</v>
      </c>
      <c r="G669" s="15">
        <v>125</v>
      </c>
      <c r="H669" s="16">
        <v>95</v>
      </c>
      <c r="I669" s="17">
        <v>40</v>
      </c>
      <c r="J669" s="18">
        <f>SUM(BaseStatGenVI[[#This Row],[HP]:[Speed]])</f>
        <v>485</v>
      </c>
      <c r="K669" s="42">
        <f>AVERAGE(BaseStatGenVI[[#This Row],[HP]:[Speed]])</f>
        <v>80.833333333333329</v>
      </c>
      <c r="M669" s="25"/>
      <c r="N669" s="26"/>
      <c r="O669" s="22"/>
      <c r="P669" s="24"/>
      <c r="Q669" s="24"/>
      <c r="R669" s="24"/>
      <c r="S669" s="24"/>
      <c r="T669" s="24"/>
      <c r="U669" s="24"/>
      <c r="V669" s="24"/>
      <c r="W669" s="24"/>
    </row>
    <row r="670" spans="1:23" ht="25" customHeight="1" thickTop="1" thickBot="1" x14ac:dyDescent="0.25">
      <c r="A670" s="27" t="s">
        <v>1389</v>
      </c>
      <c r="B670" s="20" t="s">
        <v>1160</v>
      </c>
      <c r="C670" s="28" t="str" cm="1">
        <f t="array" ref="C67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70" s="12">
        <v>50</v>
      </c>
      <c r="E670" s="13">
        <v>30</v>
      </c>
      <c r="F670" s="14">
        <v>55</v>
      </c>
      <c r="G670" s="15">
        <v>65</v>
      </c>
      <c r="H670" s="16">
        <v>55</v>
      </c>
      <c r="I670" s="17">
        <v>20</v>
      </c>
      <c r="J670" s="18">
        <f>SUM(BaseStatGenVI[[#This Row],[HP]:[Speed]])</f>
        <v>275</v>
      </c>
      <c r="K670" s="42">
        <f>AVERAGE(BaseStatGenVI[[#This Row],[HP]:[Speed]])</f>
        <v>45.833333333333336</v>
      </c>
      <c r="M670" s="25"/>
      <c r="N670" s="26"/>
      <c r="O670" s="22"/>
      <c r="P670" s="24"/>
      <c r="Q670" s="24"/>
      <c r="R670" s="24"/>
      <c r="S670" s="24"/>
      <c r="T670" s="24"/>
      <c r="U670" s="24"/>
      <c r="V670" s="24"/>
      <c r="W670" s="24"/>
    </row>
    <row r="671" spans="1:23" ht="25" customHeight="1" thickTop="1" thickBot="1" x14ac:dyDescent="0.25">
      <c r="A671" s="27" t="s">
        <v>1390</v>
      </c>
      <c r="B671" s="20" t="s">
        <v>1161</v>
      </c>
      <c r="C671" s="28" t="str" cm="1">
        <f t="array" ref="C67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71" s="12">
        <v>60</v>
      </c>
      <c r="E671" s="13">
        <v>40</v>
      </c>
      <c r="F671" s="14">
        <v>60</v>
      </c>
      <c r="G671" s="15">
        <v>95</v>
      </c>
      <c r="H671" s="16">
        <v>60</v>
      </c>
      <c r="I671" s="17">
        <v>55</v>
      </c>
      <c r="J671" s="18">
        <f>SUM(BaseStatGenVI[[#This Row],[HP]:[Speed]])</f>
        <v>370</v>
      </c>
      <c r="K671" s="42">
        <f>AVERAGE(BaseStatGenVI[[#This Row],[HP]:[Speed]])</f>
        <v>61.666666666666664</v>
      </c>
      <c r="M671" s="25"/>
      <c r="N671" s="26"/>
      <c r="O671" s="22"/>
      <c r="P671" s="24"/>
      <c r="Q671" s="24"/>
      <c r="R671" s="24"/>
      <c r="S671" s="24"/>
      <c r="T671" s="24"/>
      <c r="U671" s="24"/>
      <c r="V671" s="24"/>
      <c r="W671" s="24"/>
    </row>
    <row r="672" spans="1:23" ht="25" customHeight="1" thickTop="1" thickBot="1" x14ac:dyDescent="0.25">
      <c r="A672" s="27" t="s">
        <v>1391</v>
      </c>
      <c r="B672" s="20" t="s">
        <v>1162</v>
      </c>
      <c r="C672" s="28" t="str" cm="1">
        <f t="array" ref="C67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72" s="12">
        <v>60</v>
      </c>
      <c r="E672" s="13">
        <v>55</v>
      </c>
      <c r="F672" s="14">
        <v>90</v>
      </c>
      <c r="G672" s="15">
        <v>145</v>
      </c>
      <c r="H672" s="16">
        <v>90</v>
      </c>
      <c r="I672" s="17">
        <v>80</v>
      </c>
      <c r="J672" s="18">
        <f>SUM(BaseStatGenVI[[#This Row],[HP]:[Speed]])</f>
        <v>520</v>
      </c>
      <c r="K672" s="42">
        <f>AVERAGE(BaseStatGenVI[[#This Row],[HP]:[Speed]])</f>
        <v>86.666666666666671</v>
      </c>
      <c r="M672" s="25"/>
      <c r="N672" s="26"/>
      <c r="O672" s="22"/>
      <c r="P672" s="24"/>
      <c r="Q672" s="24"/>
      <c r="R672" s="24"/>
      <c r="S672" s="24"/>
      <c r="T672" s="24"/>
      <c r="U672" s="24"/>
      <c r="V672" s="24"/>
      <c r="W672" s="24"/>
    </row>
    <row r="673" spans="1:23" ht="25" customHeight="1" thickTop="1" thickBot="1" x14ac:dyDescent="0.25">
      <c r="A673" s="27" t="s">
        <v>1392</v>
      </c>
      <c r="B673" s="20" t="s">
        <v>1163</v>
      </c>
      <c r="C673" s="28" t="str" cm="1">
        <f t="array" ref="C67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73" s="12">
        <v>46</v>
      </c>
      <c r="E673" s="13">
        <v>87</v>
      </c>
      <c r="F673" s="14">
        <v>60</v>
      </c>
      <c r="G673" s="15">
        <v>30</v>
      </c>
      <c r="H673" s="16">
        <v>40</v>
      </c>
      <c r="I673" s="17">
        <v>57</v>
      </c>
      <c r="J673" s="18">
        <f>SUM(BaseStatGenVI[[#This Row],[HP]:[Speed]])</f>
        <v>320</v>
      </c>
      <c r="K673" s="42">
        <f>AVERAGE(BaseStatGenVI[[#This Row],[HP]:[Speed]])</f>
        <v>53.333333333333336</v>
      </c>
      <c r="M673" s="25"/>
      <c r="N673" s="26"/>
      <c r="O673" s="22"/>
      <c r="P673" s="24"/>
      <c r="Q673" s="24"/>
      <c r="R673" s="24"/>
      <c r="S673" s="24"/>
      <c r="T673" s="24"/>
      <c r="U673" s="24"/>
      <c r="V673" s="24"/>
      <c r="W673" s="24"/>
    </row>
    <row r="674" spans="1:23" ht="25" customHeight="1" thickTop="1" thickBot="1" x14ac:dyDescent="0.25">
      <c r="A674" s="27" t="s">
        <v>1393</v>
      </c>
      <c r="B674" s="20" t="s">
        <v>1164</v>
      </c>
      <c r="C674" s="28" t="str" cm="1">
        <f t="array" ref="C67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74" s="12">
        <v>66</v>
      </c>
      <c r="E674" s="13">
        <v>117</v>
      </c>
      <c r="F674" s="14">
        <v>70</v>
      </c>
      <c r="G674" s="15">
        <v>40</v>
      </c>
      <c r="H674" s="16">
        <v>50</v>
      </c>
      <c r="I674" s="17">
        <v>67</v>
      </c>
      <c r="J674" s="18">
        <f>SUM(BaseStatGenVI[[#This Row],[HP]:[Speed]])</f>
        <v>410</v>
      </c>
      <c r="K674" s="42">
        <f>AVERAGE(BaseStatGenVI[[#This Row],[HP]:[Speed]])</f>
        <v>68.333333333333329</v>
      </c>
      <c r="M674" s="25"/>
      <c r="N674" s="26"/>
      <c r="O674" s="22"/>
      <c r="P674" s="24"/>
      <c r="Q674" s="24"/>
      <c r="R674" s="24"/>
      <c r="S674" s="24"/>
      <c r="T674" s="24"/>
      <c r="U674" s="24"/>
      <c r="V674" s="24"/>
      <c r="W674" s="24"/>
    </row>
    <row r="675" spans="1:23" ht="25" customHeight="1" thickTop="1" thickBot="1" x14ac:dyDescent="0.25">
      <c r="A675" s="27" t="s">
        <v>1394</v>
      </c>
      <c r="B675" s="20" t="s">
        <v>1165</v>
      </c>
      <c r="C675" s="28" t="str" cm="1">
        <f t="array" ref="C67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75" s="12">
        <v>76</v>
      </c>
      <c r="E675" s="13">
        <v>147</v>
      </c>
      <c r="F675" s="14">
        <v>90</v>
      </c>
      <c r="G675" s="15">
        <v>60</v>
      </c>
      <c r="H675" s="16">
        <v>70</v>
      </c>
      <c r="I675" s="17">
        <v>97</v>
      </c>
      <c r="J675" s="18">
        <f>SUM(BaseStatGenVI[[#This Row],[HP]:[Speed]])</f>
        <v>540</v>
      </c>
      <c r="K675" s="42">
        <f>AVERAGE(BaseStatGenVI[[#This Row],[HP]:[Speed]])</f>
        <v>90</v>
      </c>
      <c r="M675" s="25"/>
      <c r="N675" s="26"/>
      <c r="O675" s="22"/>
      <c r="P675" s="24"/>
      <c r="Q675" s="24"/>
      <c r="R675" s="24"/>
      <c r="S675" s="24"/>
      <c r="T675" s="24"/>
      <c r="U675" s="24"/>
      <c r="V675" s="24"/>
      <c r="W675" s="24"/>
    </row>
    <row r="676" spans="1:23" ht="25" customHeight="1" thickTop="1" thickBot="1" x14ac:dyDescent="0.25">
      <c r="A676" s="27" t="s">
        <v>1395</v>
      </c>
      <c r="B676" s="20" t="s">
        <v>1166</v>
      </c>
      <c r="C676" s="28" t="str" cm="1">
        <f t="array" ref="C67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76" s="12">
        <v>55</v>
      </c>
      <c r="E676" s="13">
        <v>70</v>
      </c>
      <c r="F676" s="14">
        <v>40</v>
      </c>
      <c r="G676" s="15">
        <v>60</v>
      </c>
      <c r="H676" s="16">
        <v>40</v>
      </c>
      <c r="I676" s="17">
        <v>40</v>
      </c>
      <c r="J676" s="18">
        <f>SUM(BaseStatGenVI[[#This Row],[HP]:[Speed]])</f>
        <v>305</v>
      </c>
      <c r="K676" s="42">
        <f>AVERAGE(BaseStatGenVI[[#This Row],[HP]:[Speed]])</f>
        <v>50.833333333333336</v>
      </c>
      <c r="M676" s="25"/>
      <c r="N676" s="26"/>
      <c r="O676" s="22"/>
      <c r="P676" s="24"/>
      <c r="Q676" s="24"/>
      <c r="R676" s="24"/>
      <c r="S676" s="24"/>
      <c r="T676" s="24"/>
      <c r="U676" s="24"/>
      <c r="V676" s="24"/>
      <c r="W676" s="24"/>
    </row>
    <row r="677" spans="1:23" ht="25" customHeight="1" thickTop="1" thickBot="1" x14ac:dyDescent="0.25">
      <c r="A677" s="27" t="s">
        <v>1396</v>
      </c>
      <c r="B677" s="20" t="s">
        <v>1167</v>
      </c>
      <c r="C677" s="28" t="str" cm="1">
        <f t="array" ref="C67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77" s="12">
        <v>95</v>
      </c>
      <c r="E677" s="13">
        <v>110</v>
      </c>
      <c r="F677" s="14">
        <v>80</v>
      </c>
      <c r="G677" s="15">
        <v>70</v>
      </c>
      <c r="H677" s="16">
        <v>80</v>
      </c>
      <c r="I677" s="17">
        <v>50</v>
      </c>
      <c r="J677" s="18">
        <f>SUM(BaseStatGenVI[[#This Row],[HP]:[Speed]])</f>
        <v>485</v>
      </c>
      <c r="K677" s="42">
        <f>AVERAGE(BaseStatGenVI[[#This Row],[HP]:[Speed]])</f>
        <v>80.833333333333329</v>
      </c>
      <c r="M677" s="25"/>
      <c r="N677" s="26"/>
      <c r="O677" s="22"/>
      <c r="P677" s="24"/>
      <c r="Q677" s="24"/>
      <c r="R677" s="24"/>
      <c r="S677" s="24"/>
      <c r="T677" s="24"/>
      <c r="U677" s="24"/>
      <c r="V677" s="24"/>
      <c r="W677" s="24"/>
    </row>
    <row r="678" spans="1:23" ht="25" customHeight="1" thickTop="1" thickBot="1" x14ac:dyDescent="0.25">
      <c r="A678" s="27" t="s">
        <v>1397</v>
      </c>
      <c r="B678" s="20" t="s">
        <v>1168</v>
      </c>
      <c r="C678" s="28" t="str" cm="1">
        <f t="array" ref="C67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78" s="12">
        <v>70</v>
      </c>
      <c r="E678" s="13">
        <v>50</v>
      </c>
      <c r="F678" s="14">
        <v>30</v>
      </c>
      <c r="G678" s="15">
        <v>95</v>
      </c>
      <c r="H678" s="16">
        <v>135</v>
      </c>
      <c r="I678" s="17">
        <v>105</v>
      </c>
      <c r="J678" s="18">
        <f>SUM(BaseStatGenVI[[#This Row],[HP]:[Speed]])</f>
        <v>485</v>
      </c>
      <c r="K678" s="42">
        <f>AVERAGE(BaseStatGenVI[[#This Row],[HP]:[Speed]])</f>
        <v>80.833333333333329</v>
      </c>
      <c r="M678" s="25"/>
      <c r="N678" s="26"/>
      <c r="O678" s="22"/>
      <c r="P678" s="24"/>
      <c r="Q678" s="24"/>
      <c r="R678" s="24"/>
      <c r="S678" s="24"/>
      <c r="T678" s="24"/>
      <c r="U678" s="24"/>
      <c r="V678" s="24"/>
      <c r="W678" s="24"/>
    </row>
    <row r="679" spans="1:23" ht="25" customHeight="1" thickTop="1" thickBot="1" x14ac:dyDescent="0.25">
      <c r="A679" s="27" t="s">
        <v>1398</v>
      </c>
      <c r="B679" s="20" t="s">
        <v>1169</v>
      </c>
      <c r="C679" s="28" t="str" cm="1">
        <f t="array" ref="C67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79" s="12">
        <v>50</v>
      </c>
      <c r="E679" s="13">
        <v>40</v>
      </c>
      <c r="F679" s="14">
        <v>85</v>
      </c>
      <c r="G679" s="15">
        <v>40</v>
      </c>
      <c r="H679" s="16">
        <v>65</v>
      </c>
      <c r="I679" s="17">
        <v>25</v>
      </c>
      <c r="J679" s="18">
        <f>SUM(BaseStatGenVI[[#This Row],[HP]:[Speed]])</f>
        <v>305</v>
      </c>
      <c r="K679" s="42">
        <f>AVERAGE(BaseStatGenVI[[#This Row],[HP]:[Speed]])</f>
        <v>50.833333333333336</v>
      </c>
      <c r="M679" s="25"/>
      <c r="N679" s="26"/>
      <c r="O679" s="22"/>
      <c r="P679" s="24"/>
      <c r="Q679" s="24"/>
      <c r="R679" s="24"/>
      <c r="S679" s="24"/>
      <c r="T679" s="24"/>
      <c r="U679" s="24"/>
      <c r="V679" s="24"/>
      <c r="W679" s="24"/>
    </row>
    <row r="680" spans="1:23" ht="25" customHeight="1" thickTop="1" thickBot="1" x14ac:dyDescent="0.25">
      <c r="A680" s="27" t="s">
        <v>1399</v>
      </c>
      <c r="B680" s="20" t="s">
        <v>1170</v>
      </c>
      <c r="C680" s="28" t="str" cm="1">
        <f t="array" ref="C68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80" s="12">
        <v>80</v>
      </c>
      <c r="E680" s="13">
        <v>70</v>
      </c>
      <c r="F680" s="14">
        <v>40</v>
      </c>
      <c r="G680" s="15">
        <v>100</v>
      </c>
      <c r="H680" s="16">
        <v>60</v>
      </c>
      <c r="I680" s="17">
        <v>145</v>
      </c>
      <c r="J680" s="18">
        <f>SUM(BaseStatGenVI[[#This Row],[HP]:[Speed]])</f>
        <v>495</v>
      </c>
      <c r="K680" s="42">
        <f>AVERAGE(BaseStatGenVI[[#This Row],[HP]:[Speed]])</f>
        <v>82.5</v>
      </c>
      <c r="M680" s="25"/>
      <c r="N680" s="26"/>
      <c r="O680" s="22"/>
      <c r="P680" s="24"/>
      <c r="Q680" s="24"/>
      <c r="R680" s="24"/>
      <c r="S680" s="24"/>
      <c r="T680" s="24"/>
      <c r="U680" s="24"/>
      <c r="V680" s="24"/>
      <c r="W680" s="24"/>
    </row>
    <row r="681" spans="1:23" ht="25" customHeight="1" thickTop="1" thickBot="1" x14ac:dyDescent="0.25">
      <c r="A681" s="27" t="s">
        <v>1400</v>
      </c>
      <c r="B681" s="20" t="s">
        <v>1171</v>
      </c>
      <c r="C681" s="28" t="str" cm="1">
        <f t="array" ref="C68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81" s="12">
        <v>109</v>
      </c>
      <c r="E681" s="13">
        <v>66</v>
      </c>
      <c r="F681" s="14">
        <v>84</v>
      </c>
      <c r="G681" s="15">
        <v>81</v>
      </c>
      <c r="H681" s="16">
        <v>99</v>
      </c>
      <c r="I681" s="17">
        <v>32</v>
      </c>
      <c r="J681" s="18">
        <f>SUM(BaseStatGenVI[[#This Row],[HP]:[Speed]])</f>
        <v>471</v>
      </c>
      <c r="K681" s="42">
        <f>AVERAGE(BaseStatGenVI[[#This Row],[HP]:[Speed]])</f>
        <v>78.5</v>
      </c>
      <c r="M681" s="25"/>
      <c r="N681" s="26"/>
      <c r="O681" s="22"/>
      <c r="P681" s="24"/>
      <c r="Q681" s="24"/>
      <c r="R681" s="24"/>
      <c r="S681" s="24"/>
      <c r="T681" s="24"/>
      <c r="U681" s="24"/>
      <c r="V681" s="24"/>
      <c r="W681" s="24"/>
    </row>
    <row r="682" spans="1:23" ht="25" customHeight="1" thickTop="1" thickBot="1" x14ac:dyDescent="0.25">
      <c r="A682" s="27" t="s">
        <v>1401</v>
      </c>
      <c r="B682" s="20" t="s">
        <v>1172</v>
      </c>
      <c r="C682" s="28" t="str" cm="1">
        <f t="array" ref="C68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82" s="12">
        <v>45</v>
      </c>
      <c r="E682" s="13">
        <v>85</v>
      </c>
      <c r="F682" s="14">
        <v>50</v>
      </c>
      <c r="G682" s="15">
        <v>55</v>
      </c>
      <c r="H682" s="16">
        <v>50</v>
      </c>
      <c r="I682" s="17">
        <v>65</v>
      </c>
      <c r="J682" s="18">
        <f>SUM(BaseStatGenVI[[#This Row],[HP]:[Speed]])</f>
        <v>350</v>
      </c>
      <c r="K682" s="42">
        <f>AVERAGE(BaseStatGenVI[[#This Row],[HP]:[Speed]])</f>
        <v>58.333333333333336</v>
      </c>
      <c r="M682" s="25"/>
      <c r="N682" s="26"/>
      <c r="O682" s="22"/>
      <c r="P682" s="24"/>
      <c r="Q682" s="24"/>
      <c r="R682" s="24"/>
      <c r="S682" s="24"/>
      <c r="T682" s="24"/>
      <c r="U682" s="24"/>
      <c r="V682" s="24"/>
      <c r="W682" s="24"/>
    </row>
    <row r="683" spans="1:23" ht="25" customHeight="1" thickTop="1" thickBot="1" x14ac:dyDescent="0.25">
      <c r="A683" s="27" t="s">
        <v>1402</v>
      </c>
      <c r="B683" s="20" t="s">
        <v>1173</v>
      </c>
      <c r="C683" s="28" t="str" cm="1">
        <f t="array" ref="C68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83" s="12">
        <v>65</v>
      </c>
      <c r="E683" s="13">
        <v>125</v>
      </c>
      <c r="F683" s="14">
        <v>60</v>
      </c>
      <c r="G683" s="15">
        <v>95</v>
      </c>
      <c r="H683" s="16">
        <v>60</v>
      </c>
      <c r="I683" s="17">
        <v>105</v>
      </c>
      <c r="J683" s="18">
        <f>SUM(BaseStatGenVI[[#This Row],[HP]:[Speed]])</f>
        <v>510</v>
      </c>
      <c r="K683" s="42">
        <f>AVERAGE(BaseStatGenVI[[#This Row],[HP]:[Speed]])</f>
        <v>85</v>
      </c>
      <c r="M683" s="25"/>
      <c r="N683" s="26"/>
      <c r="O683" s="22"/>
      <c r="P683" s="24"/>
      <c r="Q683" s="24"/>
      <c r="R683" s="24"/>
      <c r="S683" s="24"/>
      <c r="T683" s="24"/>
      <c r="U683" s="24"/>
      <c r="V683" s="24"/>
      <c r="W683" s="24"/>
    </row>
    <row r="684" spans="1:23" ht="25" customHeight="1" thickTop="1" thickBot="1" x14ac:dyDescent="0.25">
      <c r="A684" s="27" t="s">
        <v>1403</v>
      </c>
      <c r="B684" s="20" t="s">
        <v>1174</v>
      </c>
      <c r="C684" s="28" t="str" cm="1">
        <f t="array" ref="C68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84" s="12">
        <v>77</v>
      </c>
      <c r="E684" s="13">
        <v>120</v>
      </c>
      <c r="F684" s="14">
        <v>90</v>
      </c>
      <c r="G684" s="15">
        <v>60</v>
      </c>
      <c r="H684" s="16">
        <v>90</v>
      </c>
      <c r="I684" s="17">
        <v>48</v>
      </c>
      <c r="J684" s="18">
        <f>SUM(BaseStatGenVI[[#This Row],[HP]:[Speed]])</f>
        <v>485</v>
      </c>
      <c r="K684" s="42">
        <f>AVERAGE(BaseStatGenVI[[#This Row],[HP]:[Speed]])</f>
        <v>80.833333333333329</v>
      </c>
      <c r="M684" s="25"/>
      <c r="N684" s="26"/>
      <c r="O684" s="22"/>
      <c r="P684" s="24"/>
      <c r="Q684" s="24"/>
      <c r="R684" s="24"/>
      <c r="S684" s="24"/>
      <c r="T684" s="24"/>
      <c r="U684" s="24"/>
      <c r="V684" s="24"/>
      <c r="W684" s="24"/>
    </row>
    <row r="685" spans="1:23" ht="25" customHeight="1" thickTop="1" thickBot="1" x14ac:dyDescent="0.25">
      <c r="A685" s="27" t="s">
        <v>1404</v>
      </c>
      <c r="B685" s="20" t="s">
        <v>1175</v>
      </c>
      <c r="C685" s="28" t="str" cm="1">
        <f t="array" ref="C68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85" s="12">
        <v>59</v>
      </c>
      <c r="E685" s="13">
        <v>74</v>
      </c>
      <c r="F685" s="14">
        <v>50</v>
      </c>
      <c r="G685" s="15">
        <v>35</v>
      </c>
      <c r="H685" s="16">
        <v>50</v>
      </c>
      <c r="I685" s="17">
        <v>35</v>
      </c>
      <c r="J685" s="18">
        <f>SUM(BaseStatGenVI[[#This Row],[HP]:[Speed]])</f>
        <v>303</v>
      </c>
      <c r="K685" s="42">
        <f>AVERAGE(BaseStatGenVI[[#This Row],[HP]:[Speed]])</f>
        <v>50.5</v>
      </c>
      <c r="M685" s="25"/>
      <c r="N685" s="26"/>
      <c r="O685" s="22"/>
      <c r="P685" s="24"/>
      <c r="Q685" s="24"/>
      <c r="R685" s="24"/>
      <c r="S685" s="24"/>
      <c r="T685" s="24"/>
      <c r="U685" s="24"/>
      <c r="V685" s="24"/>
      <c r="W685" s="24"/>
    </row>
    <row r="686" spans="1:23" ht="25" customHeight="1" thickTop="1" thickBot="1" x14ac:dyDescent="0.25">
      <c r="A686" s="27" t="s">
        <v>1405</v>
      </c>
      <c r="B686" s="20" t="s">
        <v>1176</v>
      </c>
      <c r="C686" s="28" t="str" cm="1">
        <f t="array" ref="C68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86" s="12">
        <v>89</v>
      </c>
      <c r="E686" s="13">
        <v>124</v>
      </c>
      <c r="F686" s="14">
        <v>80</v>
      </c>
      <c r="G686" s="15">
        <v>55</v>
      </c>
      <c r="H686" s="16">
        <v>80</v>
      </c>
      <c r="I686" s="17">
        <v>55</v>
      </c>
      <c r="J686" s="18">
        <f>SUM(BaseStatGenVI[[#This Row],[HP]:[Speed]])</f>
        <v>483</v>
      </c>
      <c r="K686" s="42">
        <f>AVERAGE(BaseStatGenVI[[#This Row],[HP]:[Speed]])</f>
        <v>80.5</v>
      </c>
      <c r="M686" s="25"/>
      <c r="N686" s="26"/>
      <c r="O686" s="22"/>
      <c r="P686" s="24"/>
      <c r="Q686" s="24"/>
      <c r="R686" s="24"/>
      <c r="S686" s="24"/>
      <c r="T686" s="24"/>
      <c r="U686" s="24"/>
      <c r="V686" s="24"/>
      <c r="W686" s="24"/>
    </row>
    <row r="687" spans="1:23" ht="25" customHeight="1" thickTop="1" thickBot="1" x14ac:dyDescent="0.25">
      <c r="A687" s="27" t="s">
        <v>1406</v>
      </c>
      <c r="B687" s="20" t="s">
        <v>1177</v>
      </c>
      <c r="C687" s="28" t="str" cm="1">
        <f t="array" ref="C68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87" s="12">
        <v>45</v>
      </c>
      <c r="E687" s="13">
        <v>85</v>
      </c>
      <c r="F687" s="14">
        <v>70</v>
      </c>
      <c r="G687" s="15">
        <v>40</v>
      </c>
      <c r="H687" s="16">
        <v>40</v>
      </c>
      <c r="I687" s="17">
        <v>60</v>
      </c>
      <c r="J687" s="18">
        <f>SUM(BaseStatGenVI[[#This Row],[HP]:[Speed]])</f>
        <v>340</v>
      </c>
      <c r="K687" s="42">
        <f>AVERAGE(BaseStatGenVI[[#This Row],[HP]:[Speed]])</f>
        <v>56.666666666666664</v>
      </c>
      <c r="M687" s="25"/>
      <c r="N687" s="26"/>
      <c r="O687" s="22"/>
      <c r="P687" s="24"/>
      <c r="Q687" s="24"/>
      <c r="R687" s="24"/>
      <c r="S687" s="24"/>
      <c r="T687" s="24"/>
      <c r="U687" s="24"/>
      <c r="V687" s="24"/>
      <c r="W687" s="24"/>
    </row>
    <row r="688" spans="1:23" ht="25" customHeight="1" thickTop="1" thickBot="1" x14ac:dyDescent="0.25">
      <c r="A688" s="27" t="s">
        <v>1407</v>
      </c>
      <c r="B688" s="20" t="s">
        <v>1178</v>
      </c>
      <c r="C688" s="28" t="str" cm="1">
        <f t="array" ref="C68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88" s="12">
        <v>65</v>
      </c>
      <c r="E688" s="13">
        <v>125</v>
      </c>
      <c r="F688" s="14">
        <v>100</v>
      </c>
      <c r="G688" s="15">
        <v>60</v>
      </c>
      <c r="H688" s="16">
        <v>70</v>
      </c>
      <c r="I688" s="17">
        <v>70</v>
      </c>
      <c r="J688" s="18">
        <f>SUM(BaseStatGenVI[[#This Row],[HP]:[Speed]])</f>
        <v>490</v>
      </c>
      <c r="K688" s="42">
        <f>AVERAGE(BaseStatGenVI[[#This Row],[HP]:[Speed]])</f>
        <v>81.666666666666671</v>
      </c>
      <c r="M688" s="25"/>
      <c r="N688" s="26"/>
      <c r="O688" s="22"/>
      <c r="P688" s="24"/>
      <c r="Q688" s="24"/>
      <c r="R688" s="24"/>
      <c r="S688" s="24"/>
      <c r="T688" s="24"/>
      <c r="U688" s="24"/>
      <c r="V688" s="24"/>
      <c r="W688" s="24"/>
    </row>
    <row r="689" spans="1:23" ht="25" customHeight="1" thickTop="1" thickBot="1" x14ac:dyDescent="0.25">
      <c r="A689" s="27" t="s">
        <v>1408</v>
      </c>
      <c r="B689" s="20" t="s">
        <v>1179</v>
      </c>
      <c r="C689" s="28" t="str" cm="1">
        <f t="array" ref="C68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89" s="12">
        <v>95</v>
      </c>
      <c r="E689" s="13">
        <v>110</v>
      </c>
      <c r="F689" s="14">
        <v>95</v>
      </c>
      <c r="G689" s="15">
        <v>40</v>
      </c>
      <c r="H689" s="16">
        <v>95</v>
      </c>
      <c r="I689" s="17">
        <v>55</v>
      </c>
      <c r="J689" s="18">
        <f>SUM(BaseStatGenVI[[#This Row],[HP]:[Speed]])</f>
        <v>490</v>
      </c>
      <c r="K689" s="42">
        <f>AVERAGE(BaseStatGenVI[[#This Row],[HP]:[Speed]])</f>
        <v>81.666666666666671</v>
      </c>
      <c r="M689" s="25"/>
      <c r="N689" s="26"/>
      <c r="O689" s="22"/>
      <c r="P689" s="24"/>
      <c r="Q689" s="24"/>
      <c r="R689" s="24"/>
      <c r="S689" s="24"/>
      <c r="T689" s="24"/>
      <c r="U689" s="24"/>
      <c r="V689" s="24"/>
      <c r="W689" s="24"/>
    </row>
    <row r="690" spans="1:23" ht="25" customHeight="1" thickTop="1" thickBot="1" x14ac:dyDescent="0.25">
      <c r="A690" s="27" t="s">
        <v>1409</v>
      </c>
      <c r="B690" s="20" t="s">
        <v>1180</v>
      </c>
      <c r="C690" s="28" t="str" cm="1">
        <f t="array" ref="C69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90" s="12">
        <v>70</v>
      </c>
      <c r="E690" s="13">
        <v>83</v>
      </c>
      <c r="F690" s="14">
        <v>50</v>
      </c>
      <c r="G690" s="15">
        <v>37</v>
      </c>
      <c r="H690" s="16">
        <v>50</v>
      </c>
      <c r="I690" s="17">
        <v>60</v>
      </c>
      <c r="J690" s="18">
        <f>SUM(BaseStatGenVI[[#This Row],[HP]:[Speed]])</f>
        <v>350</v>
      </c>
      <c r="K690" s="42">
        <f>AVERAGE(BaseStatGenVI[[#This Row],[HP]:[Speed]])</f>
        <v>58.333333333333336</v>
      </c>
      <c r="M690" s="25"/>
      <c r="N690" s="26"/>
      <c r="O690" s="22"/>
      <c r="P690" s="24"/>
      <c r="Q690" s="24"/>
      <c r="R690" s="24"/>
      <c r="S690" s="24"/>
      <c r="T690" s="24"/>
      <c r="U690" s="24"/>
      <c r="V690" s="24"/>
      <c r="W690" s="24"/>
    </row>
    <row r="691" spans="1:23" ht="25" customHeight="1" thickTop="1" thickBot="1" x14ac:dyDescent="0.25">
      <c r="A691" s="27" t="s">
        <v>1410</v>
      </c>
      <c r="B691" s="20" t="s">
        <v>1181</v>
      </c>
      <c r="C691" s="28" t="str" cm="1">
        <f t="array" ref="C69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91" s="12">
        <v>100</v>
      </c>
      <c r="E691" s="13">
        <v>123</v>
      </c>
      <c r="F691" s="14">
        <v>75</v>
      </c>
      <c r="G691" s="15">
        <v>57</v>
      </c>
      <c r="H691" s="16">
        <v>75</v>
      </c>
      <c r="I691" s="17">
        <v>80</v>
      </c>
      <c r="J691" s="18">
        <f>SUM(BaseStatGenVI[[#This Row],[HP]:[Speed]])</f>
        <v>510</v>
      </c>
      <c r="K691" s="42">
        <f>AVERAGE(BaseStatGenVI[[#This Row],[HP]:[Speed]])</f>
        <v>85</v>
      </c>
      <c r="M691" s="25"/>
      <c r="N691" s="26"/>
      <c r="O691" s="22"/>
      <c r="P691" s="24"/>
      <c r="Q691" s="24"/>
      <c r="R691" s="24"/>
      <c r="S691" s="24"/>
      <c r="T691" s="24"/>
      <c r="U691" s="24"/>
      <c r="V691" s="24"/>
      <c r="W691" s="24"/>
    </row>
    <row r="692" spans="1:23" ht="25" customHeight="1" thickTop="1" thickBot="1" x14ac:dyDescent="0.25">
      <c r="A692" s="27" t="s">
        <v>1411</v>
      </c>
      <c r="B692" s="20" t="s">
        <v>1182</v>
      </c>
      <c r="C692" s="28" t="str" cm="1">
        <f t="array" ref="C69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92" s="12">
        <v>70</v>
      </c>
      <c r="E692" s="13">
        <v>55</v>
      </c>
      <c r="F692" s="14">
        <v>75</v>
      </c>
      <c r="G692" s="15">
        <v>45</v>
      </c>
      <c r="H692" s="16">
        <v>65</v>
      </c>
      <c r="I692" s="17">
        <v>60</v>
      </c>
      <c r="J692" s="18">
        <f>SUM(BaseStatGenVI[[#This Row],[HP]:[Speed]])</f>
        <v>370</v>
      </c>
      <c r="K692" s="42">
        <f>AVERAGE(BaseStatGenVI[[#This Row],[HP]:[Speed]])</f>
        <v>61.666666666666664</v>
      </c>
      <c r="M692" s="25"/>
      <c r="N692" s="26"/>
      <c r="O692" s="22"/>
      <c r="P692" s="24"/>
      <c r="Q692" s="24"/>
      <c r="R692" s="24"/>
      <c r="S692" s="24"/>
      <c r="T692" s="24"/>
      <c r="U692" s="24"/>
      <c r="V692" s="24"/>
      <c r="W692" s="24"/>
    </row>
    <row r="693" spans="1:23" ht="25" customHeight="1" thickTop="1" thickBot="1" x14ac:dyDescent="0.25">
      <c r="A693" s="27" t="s">
        <v>1412</v>
      </c>
      <c r="B693" s="20" t="s">
        <v>1183</v>
      </c>
      <c r="C693" s="28" t="str" cm="1">
        <f t="array" ref="C69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93" s="12">
        <v>110</v>
      </c>
      <c r="E693" s="13">
        <v>65</v>
      </c>
      <c r="F693" s="14">
        <v>105</v>
      </c>
      <c r="G693" s="15">
        <v>55</v>
      </c>
      <c r="H693" s="16">
        <v>95</v>
      </c>
      <c r="I693" s="17">
        <v>80</v>
      </c>
      <c r="J693" s="18">
        <f>SUM(BaseStatGenVI[[#This Row],[HP]:[Speed]])</f>
        <v>510</v>
      </c>
      <c r="K693" s="42">
        <f>AVERAGE(BaseStatGenVI[[#This Row],[HP]:[Speed]])</f>
        <v>85</v>
      </c>
      <c r="M693" s="25"/>
      <c r="N693" s="26"/>
      <c r="O693" s="22"/>
      <c r="P693" s="24"/>
      <c r="Q693" s="24"/>
      <c r="R693" s="24"/>
      <c r="S693" s="24"/>
      <c r="T693" s="24"/>
      <c r="U693" s="24"/>
      <c r="V693" s="24"/>
      <c r="W693" s="24"/>
    </row>
    <row r="694" spans="1:23" ht="25" customHeight="1" thickTop="1" thickBot="1" x14ac:dyDescent="0.25">
      <c r="A694" s="27" t="s">
        <v>1413</v>
      </c>
      <c r="B694" s="20" t="s">
        <v>1184</v>
      </c>
      <c r="C694" s="28" t="str" cm="1">
        <f t="array" ref="C69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94" s="12">
        <v>85</v>
      </c>
      <c r="E694" s="13">
        <v>97</v>
      </c>
      <c r="F694" s="14">
        <v>66</v>
      </c>
      <c r="G694" s="15">
        <v>105</v>
      </c>
      <c r="H694" s="16">
        <v>66</v>
      </c>
      <c r="I694" s="17">
        <v>65</v>
      </c>
      <c r="J694" s="18">
        <f>SUM(BaseStatGenVI[[#This Row],[HP]:[Speed]])</f>
        <v>484</v>
      </c>
      <c r="K694" s="42">
        <f>AVERAGE(BaseStatGenVI[[#This Row],[HP]:[Speed]])</f>
        <v>80.666666666666671</v>
      </c>
      <c r="M694" s="25"/>
      <c r="N694" s="26"/>
      <c r="O694" s="22"/>
      <c r="P694" s="24"/>
      <c r="Q694" s="24"/>
      <c r="R694" s="24"/>
      <c r="S694" s="24"/>
      <c r="T694" s="24"/>
      <c r="U694" s="24"/>
      <c r="V694" s="24"/>
      <c r="W694" s="24"/>
    </row>
    <row r="695" spans="1:23" ht="25" customHeight="1" thickTop="1" thickBot="1" x14ac:dyDescent="0.25">
      <c r="A695" s="27" t="s">
        <v>1414</v>
      </c>
      <c r="B695" s="20" t="s">
        <v>1185</v>
      </c>
      <c r="C695" s="28" t="str" cm="1">
        <f t="array" ref="C69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95" s="12">
        <v>58</v>
      </c>
      <c r="E695" s="13">
        <v>109</v>
      </c>
      <c r="F695" s="14">
        <v>112</v>
      </c>
      <c r="G695" s="15">
        <v>48</v>
      </c>
      <c r="H695" s="16">
        <v>48</v>
      </c>
      <c r="I695" s="17">
        <v>109</v>
      </c>
      <c r="J695" s="18">
        <f>SUM(BaseStatGenVI[[#This Row],[HP]:[Speed]])</f>
        <v>484</v>
      </c>
      <c r="K695" s="42">
        <f>AVERAGE(BaseStatGenVI[[#This Row],[HP]:[Speed]])</f>
        <v>80.666666666666671</v>
      </c>
      <c r="M695" s="25"/>
      <c r="N695" s="26"/>
      <c r="O695" s="22"/>
      <c r="P695" s="24"/>
      <c r="Q695" s="24"/>
      <c r="R695" s="24"/>
      <c r="S695" s="24"/>
      <c r="T695" s="24"/>
      <c r="U695" s="24"/>
      <c r="V695" s="24"/>
      <c r="W695" s="24"/>
    </row>
    <row r="696" spans="1:23" ht="25" customHeight="1" thickTop="1" thickBot="1" x14ac:dyDescent="0.25">
      <c r="A696" s="27" t="s">
        <v>1415</v>
      </c>
      <c r="B696" s="20" t="s">
        <v>1186</v>
      </c>
      <c r="C696" s="28" t="str" cm="1">
        <f t="array" ref="C69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96" s="12">
        <v>52</v>
      </c>
      <c r="E696" s="13">
        <v>65</v>
      </c>
      <c r="F696" s="14">
        <v>50</v>
      </c>
      <c r="G696" s="15">
        <v>45</v>
      </c>
      <c r="H696" s="16">
        <v>50</v>
      </c>
      <c r="I696" s="17">
        <v>38</v>
      </c>
      <c r="J696" s="18">
        <f>SUM(BaseStatGenVI[[#This Row],[HP]:[Speed]])</f>
        <v>300</v>
      </c>
      <c r="K696" s="42">
        <f>AVERAGE(BaseStatGenVI[[#This Row],[HP]:[Speed]])</f>
        <v>50</v>
      </c>
      <c r="M696" s="25"/>
      <c r="N696" s="26"/>
      <c r="O696" s="22"/>
      <c r="P696" s="24"/>
      <c r="Q696" s="24"/>
      <c r="R696" s="24"/>
      <c r="S696" s="24"/>
      <c r="T696" s="24"/>
      <c r="U696" s="24"/>
      <c r="V696" s="24"/>
      <c r="W696" s="24"/>
    </row>
    <row r="697" spans="1:23" ht="25" customHeight="1" thickTop="1" thickBot="1" x14ac:dyDescent="0.25">
      <c r="A697" s="27" t="s">
        <v>1416</v>
      </c>
      <c r="B697" s="20" t="s">
        <v>1187</v>
      </c>
      <c r="C697" s="28" t="str" cm="1">
        <f t="array" ref="C69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97" s="12">
        <v>72</v>
      </c>
      <c r="E697" s="13">
        <v>85</v>
      </c>
      <c r="F697" s="14">
        <v>70</v>
      </c>
      <c r="G697" s="15">
        <v>65</v>
      </c>
      <c r="H697" s="16">
        <v>70</v>
      </c>
      <c r="I697" s="17">
        <v>58</v>
      </c>
      <c r="J697" s="18">
        <f>SUM(BaseStatGenVI[[#This Row],[HP]:[Speed]])</f>
        <v>420</v>
      </c>
      <c r="K697" s="42">
        <f>AVERAGE(BaseStatGenVI[[#This Row],[HP]:[Speed]])</f>
        <v>70</v>
      </c>
      <c r="M697" s="25"/>
      <c r="N697" s="26"/>
      <c r="O697" s="22"/>
      <c r="P697" s="24"/>
      <c r="Q697" s="24"/>
      <c r="R697" s="24"/>
      <c r="S697" s="24"/>
      <c r="T697" s="24"/>
      <c r="U697" s="24"/>
      <c r="V697" s="24"/>
      <c r="W697" s="24"/>
    </row>
    <row r="698" spans="1:23" ht="25" customHeight="1" thickTop="1" thickBot="1" x14ac:dyDescent="0.25">
      <c r="A698" s="27" t="s">
        <v>1417</v>
      </c>
      <c r="B698" s="20" t="s">
        <v>1188</v>
      </c>
      <c r="C698" s="28" t="str" cm="1">
        <f t="array" ref="C69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98" s="12">
        <v>92</v>
      </c>
      <c r="E698" s="13">
        <v>105</v>
      </c>
      <c r="F698" s="14">
        <v>90</v>
      </c>
      <c r="G698" s="15">
        <v>125</v>
      </c>
      <c r="H698" s="16">
        <v>90</v>
      </c>
      <c r="I698" s="17">
        <v>98</v>
      </c>
      <c r="J698" s="18">
        <f>SUM(BaseStatGenVI[[#This Row],[HP]:[Speed]])</f>
        <v>600</v>
      </c>
      <c r="K698" s="42">
        <f>AVERAGE(BaseStatGenVI[[#This Row],[HP]:[Speed]])</f>
        <v>100</v>
      </c>
      <c r="M698" s="25"/>
      <c r="N698" s="26"/>
      <c r="O698" s="22"/>
      <c r="P698" s="24"/>
      <c r="Q698" s="24"/>
      <c r="R698" s="24"/>
      <c r="S698" s="24"/>
      <c r="T698" s="24"/>
      <c r="U698" s="24"/>
      <c r="V698" s="24"/>
      <c r="W698" s="24"/>
    </row>
    <row r="699" spans="1:23" ht="25" customHeight="1" thickTop="1" thickBot="1" x14ac:dyDescent="0.25">
      <c r="A699" s="27" t="s">
        <v>1418</v>
      </c>
      <c r="B699" s="20" t="s">
        <v>1189</v>
      </c>
      <c r="C699" s="28" t="str" cm="1">
        <f t="array" ref="C69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699" s="12">
        <v>55</v>
      </c>
      <c r="E699" s="13">
        <v>85</v>
      </c>
      <c r="F699" s="14">
        <v>55</v>
      </c>
      <c r="G699" s="15">
        <v>50</v>
      </c>
      <c r="H699" s="16">
        <v>55</v>
      </c>
      <c r="I699" s="17">
        <v>60</v>
      </c>
      <c r="J699" s="18">
        <f>SUM(BaseStatGenVI[[#This Row],[HP]:[Speed]])</f>
        <v>360</v>
      </c>
      <c r="K699" s="42">
        <f>AVERAGE(BaseStatGenVI[[#This Row],[HP]:[Speed]])</f>
        <v>60</v>
      </c>
      <c r="M699" s="25"/>
      <c r="N699" s="26"/>
      <c r="O699" s="22"/>
      <c r="P699" s="24"/>
      <c r="Q699" s="24"/>
      <c r="R699" s="24"/>
      <c r="S699" s="24"/>
      <c r="T699" s="24"/>
      <c r="U699" s="24"/>
      <c r="V699" s="24"/>
      <c r="W699" s="24"/>
    </row>
    <row r="700" spans="1:23" ht="25" customHeight="1" thickTop="1" thickBot="1" x14ac:dyDescent="0.25">
      <c r="A700" s="27" t="s">
        <v>1419</v>
      </c>
      <c r="B700" s="20" t="s">
        <v>1190</v>
      </c>
      <c r="C700" s="28" t="str" cm="1">
        <f t="array" ref="C70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00" s="12">
        <v>85</v>
      </c>
      <c r="E700" s="13">
        <v>60</v>
      </c>
      <c r="F700" s="14">
        <v>65</v>
      </c>
      <c r="G700" s="15">
        <v>135</v>
      </c>
      <c r="H700" s="16">
        <v>105</v>
      </c>
      <c r="I700" s="17">
        <v>100</v>
      </c>
      <c r="J700" s="18">
        <f>SUM(BaseStatGenVI[[#This Row],[HP]:[Speed]])</f>
        <v>550</v>
      </c>
      <c r="K700" s="42">
        <f>AVERAGE(BaseStatGenVI[[#This Row],[HP]:[Speed]])</f>
        <v>91.666666666666671</v>
      </c>
      <c r="M700" s="25"/>
      <c r="N700" s="26"/>
      <c r="O700" s="22"/>
      <c r="P700" s="24"/>
      <c r="Q700" s="24"/>
      <c r="R700" s="24"/>
      <c r="S700" s="24"/>
      <c r="T700" s="24"/>
      <c r="U700" s="24"/>
      <c r="V700" s="24"/>
      <c r="W700" s="24"/>
    </row>
    <row r="701" spans="1:23" ht="25" customHeight="1" thickTop="1" thickBot="1" x14ac:dyDescent="0.25">
      <c r="A701" s="27" t="s">
        <v>1420</v>
      </c>
      <c r="B701" s="20" t="s">
        <v>1191</v>
      </c>
      <c r="C701" s="28" t="str" cm="1">
        <f t="array" ref="C70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01" s="12">
        <v>91</v>
      </c>
      <c r="E701" s="13">
        <v>90</v>
      </c>
      <c r="F701" s="14">
        <v>129</v>
      </c>
      <c r="G701" s="15">
        <v>90</v>
      </c>
      <c r="H701" s="16">
        <v>72</v>
      </c>
      <c r="I701" s="17">
        <v>108</v>
      </c>
      <c r="J701" s="18">
        <f>SUM(BaseStatGenVI[[#This Row],[HP]:[Speed]])</f>
        <v>580</v>
      </c>
      <c r="K701" s="42">
        <f>AVERAGE(BaseStatGenVI[[#This Row],[HP]:[Speed]])</f>
        <v>96.666666666666671</v>
      </c>
      <c r="M701" s="25"/>
      <c r="N701" s="26"/>
      <c r="O701" s="22"/>
      <c r="P701" s="24"/>
      <c r="Q701" s="24"/>
      <c r="R701" s="24"/>
      <c r="S701" s="24"/>
      <c r="T701" s="24"/>
      <c r="U701" s="24"/>
      <c r="V701" s="24"/>
      <c r="W701" s="24"/>
    </row>
    <row r="702" spans="1:23" ht="25" customHeight="1" thickTop="1" thickBot="1" x14ac:dyDescent="0.25">
      <c r="A702" s="27" t="s">
        <v>1421</v>
      </c>
      <c r="B702" s="20" t="s">
        <v>1192</v>
      </c>
      <c r="C702" s="28" t="str" cm="1">
        <f t="array" ref="C70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02" s="12">
        <v>91</v>
      </c>
      <c r="E702" s="13">
        <v>129</v>
      </c>
      <c r="F702" s="14">
        <v>90</v>
      </c>
      <c r="G702" s="15">
        <v>72</v>
      </c>
      <c r="H702" s="16">
        <v>90</v>
      </c>
      <c r="I702" s="17">
        <v>108</v>
      </c>
      <c r="J702" s="18">
        <f>SUM(BaseStatGenVI[[#This Row],[HP]:[Speed]])</f>
        <v>580</v>
      </c>
      <c r="K702" s="42">
        <f>AVERAGE(BaseStatGenVI[[#This Row],[HP]:[Speed]])</f>
        <v>96.666666666666671</v>
      </c>
      <c r="M702" s="25"/>
      <c r="N702" s="26"/>
      <c r="O702" s="22"/>
      <c r="P702" s="24"/>
      <c r="Q702" s="24"/>
      <c r="R702" s="24"/>
      <c r="S702" s="24"/>
      <c r="T702" s="24"/>
      <c r="U702" s="24"/>
      <c r="V702" s="24"/>
      <c r="W702" s="24"/>
    </row>
    <row r="703" spans="1:23" ht="25" customHeight="1" thickTop="1" thickBot="1" x14ac:dyDescent="0.25">
      <c r="A703" s="27" t="s">
        <v>1422</v>
      </c>
      <c r="B703" s="20" t="s">
        <v>1193</v>
      </c>
      <c r="C703" s="28" t="str" cm="1">
        <f t="array" ref="C70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03" s="12">
        <v>91</v>
      </c>
      <c r="E703" s="13">
        <v>90</v>
      </c>
      <c r="F703" s="14">
        <v>72</v>
      </c>
      <c r="G703" s="15">
        <v>90</v>
      </c>
      <c r="H703" s="16">
        <v>129</v>
      </c>
      <c r="I703" s="17">
        <v>108</v>
      </c>
      <c r="J703" s="18">
        <f>SUM(BaseStatGenVI[[#This Row],[HP]:[Speed]])</f>
        <v>580</v>
      </c>
      <c r="K703" s="42">
        <f>AVERAGE(BaseStatGenVI[[#This Row],[HP]:[Speed]])</f>
        <v>96.666666666666671</v>
      </c>
      <c r="M703" s="25"/>
      <c r="N703" s="26"/>
      <c r="O703" s="22"/>
      <c r="P703" s="24"/>
      <c r="Q703" s="24"/>
      <c r="R703" s="24"/>
      <c r="S703" s="24"/>
      <c r="T703" s="24"/>
      <c r="U703" s="24"/>
      <c r="V703" s="24"/>
      <c r="W703" s="24"/>
    </row>
    <row r="704" spans="1:23" ht="25" customHeight="1" thickTop="1" thickBot="1" x14ac:dyDescent="0.25">
      <c r="A704" s="27" t="s">
        <v>1423</v>
      </c>
      <c r="B704" s="20" t="s">
        <v>1194</v>
      </c>
      <c r="C704" s="28" t="str" cm="1">
        <f t="array" ref="C70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04" s="12">
        <v>79</v>
      </c>
      <c r="E704" s="13">
        <v>115</v>
      </c>
      <c r="F704" s="14">
        <v>70</v>
      </c>
      <c r="G704" s="15">
        <v>125</v>
      </c>
      <c r="H704" s="16">
        <v>80</v>
      </c>
      <c r="I704" s="17">
        <v>111</v>
      </c>
      <c r="J704" s="18">
        <f>SUM(BaseStatGenVI[[#This Row],[HP]:[Speed]])</f>
        <v>580</v>
      </c>
      <c r="K704" s="42">
        <f>AVERAGE(BaseStatGenVI[[#This Row],[HP]:[Speed]])</f>
        <v>96.666666666666671</v>
      </c>
      <c r="M704" s="25"/>
      <c r="N704" s="26"/>
      <c r="O704" s="22"/>
      <c r="P704" s="24"/>
      <c r="Q704" s="24"/>
      <c r="R704" s="24"/>
      <c r="S704" s="24"/>
      <c r="T704" s="24"/>
      <c r="U704" s="24"/>
      <c r="V704" s="24"/>
      <c r="W704" s="24"/>
    </row>
    <row r="705" spans="1:23" ht="25" customHeight="1" thickTop="1" thickBot="1" x14ac:dyDescent="0.25">
      <c r="A705" s="27" t="s">
        <v>1423</v>
      </c>
      <c r="B705" s="20" t="s">
        <v>1195</v>
      </c>
      <c r="C705" s="28" t="str" cm="1">
        <f t="array" ref="C70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05" s="12">
        <v>79</v>
      </c>
      <c r="E705" s="13">
        <v>100</v>
      </c>
      <c r="F705" s="14">
        <v>80</v>
      </c>
      <c r="G705" s="15">
        <v>110</v>
      </c>
      <c r="H705" s="16">
        <v>90</v>
      </c>
      <c r="I705" s="17">
        <v>121</v>
      </c>
      <c r="J705" s="18">
        <f>SUM(BaseStatGenVI[[#This Row],[HP]:[Speed]])</f>
        <v>580</v>
      </c>
      <c r="K705" s="42">
        <f>AVERAGE(BaseStatGenVI[[#This Row],[HP]:[Speed]])</f>
        <v>96.666666666666671</v>
      </c>
      <c r="M705" s="25"/>
      <c r="N705" s="26"/>
      <c r="O705" s="22"/>
      <c r="P705" s="24"/>
      <c r="Q705" s="24"/>
      <c r="R705" s="24"/>
      <c r="S705" s="24"/>
      <c r="T705" s="24"/>
      <c r="U705" s="24"/>
      <c r="V705" s="24"/>
      <c r="W705" s="24"/>
    </row>
    <row r="706" spans="1:23" ht="25" customHeight="1" thickTop="1" thickBot="1" x14ac:dyDescent="0.25">
      <c r="A706" s="27" t="s">
        <v>1424</v>
      </c>
      <c r="B706" s="20" t="s">
        <v>1196</v>
      </c>
      <c r="C706" s="28" t="str" cm="1">
        <f t="array" ref="C70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06" s="12">
        <v>79</v>
      </c>
      <c r="E706" s="13">
        <v>115</v>
      </c>
      <c r="F706" s="14">
        <v>70</v>
      </c>
      <c r="G706" s="15">
        <v>125</v>
      </c>
      <c r="H706" s="16">
        <v>80</v>
      </c>
      <c r="I706" s="17">
        <v>111</v>
      </c>
      <c r="J706" s="18">
        <f>SUM(BaseStatGenVI[[#This Row],[HP]:[Speed]])</f>
        <v>580</v>
      </c>
      <c r="K706" s="42">
        <f>AVERAGE(BaseStatGenVI[[#This Row],[HP]:[Speed]])</f>
        <v>96.666666666666671</v>
      </c>
      <c r="M706" s="25"/>
      <c r="N706" s="26"/>
      <c r="O706" s="22"/>
      <c r="P706" s="24"/>
      <c r="Q706" s="24"/>
      <c r="R706" s="24"/>
      <c r="S706" s="24"/>
      <c r="T706" s="24"/>
      <c r="U706" s="24"/>
      <c r="V706" s="24"/>
      <c r="W706" s="24"/>
    </row>
    <row r="707" spans="1:23" ht="25" customHeight="1" thickTop="1" thickBot="1" x14ac:dyDescent="0.25">
      <c r="A707" s="27" t="s">
        <v>1424</v>
      </c>
      <c r="B707" s="20" t="s">
        <v>1197</v>
      </c>
      <c r="C707" s="28" t="str" cm="1">
        <f t="array" ref="C70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07" s="12">
        <v>79</v>
      </c>
      <c r="E707" s="13">
        <v>105</v>
      </c>
      <c r="F707" s="14">
        <v>70</v>
      </c>
      <c r="G707" s="15">
        <v>145</v>
      </c>
      <c r="H707" s="16">
        <v>80</v>
      </c>
      <c r="I707" s="17">
        <v>101</v>
      </c>
      <c r="J707" s="18">
        <f>SUM(BaseStatGenVI[[#This Row],[HP]:[Speed]])</f>
        <v>580</v>
      </c>
      <c r="K707" s="42">
        <f>AVERAGE(BaseStatGenVI[[#This Row],[HP]:[Speed]])</f>
        <v>96.666666666666671</v>
      </c>
      <c r="M707" s="25"/>
      <c r="N707" s="26"/>
      <c r="O707" s="22"/>
      <c r="P707" s="24"/>
      <c r="Q707" s="24"/>
      <c r="R707" s="24"/>
      <c r="S707" s="24"/>
      <c r="T707" s="24"/>
      <c r="U707" s="24"/>
      <c r="V707" s="24"/>
      <c r="W707" s="24"/>
    </row>
    <row r="708" spans="1:23" ht="25" customHeight="1" thickTop="1" thickBot="1" x14ac:dyDescent="0.25">
      <c r="A708" s="27" t="s">
        <v>1425</v>
      </c>
      <c r="B708" s="20" t="s">
        <v>1198</v>
      </c>
      <c r="C708" s="28" t="str" cm="1">
        <f t="array" ref="C70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08" s="12">
        <v>100</v>
      </c>
      <c r="E708" s="13">
        <v>120</v>
      </c>
      <c r="F708" s="14">
        <v>100</v>
      </c>
      <c r="G708" s="15">
        <v>150</v>
      </c>
      <c r="H708" s="16">
        <v>120</v>
      </c>
      <c r="I708" s="17">
        <v>90</v>
      </c>
      <c r="J708" s="18">
        <f>SUM(BaseStatGenVI[[#This Row],[HP]:[Speed]])</f>
        <v>680</v>
      </c>
      <c r="K708" s="42">
        <f>AVERAGE(BaseStatGenVI[[#This Row],[HP]:[Speed]])</f>
        <v>113.33333333333333</v>
      </c>
      <c r="M708" s="25"/>
      <c r="N708" s="26"/>
      <c r="O708" s="22"/>
      <c r="P708" s="24"/>
      <c r="Q708" s="24"/>
      <c r="R708" s="24"/>
      <c r="S708" s="24"/>
      <c r="T708" s="24"/>
      <c r="U708" s="24"/>
      <c r="V708" s="24"/>
      <c r="W708" s="24"/>
    </row>
    <row r="709" spans="1:23" ht="25" customHeight="1" thickTop="1" thickBot="1" x14ac:dyDescent="0.25">
      <c r="A709" s="27" t="s">
        <v>1426</v>
      </c>
      <c r="B709" s="20" t="s">
        <v>1199</v>
      </c>
      <c r="C709" s="28" t="str" cm="1">
        <f t="array" ref="C70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09" s="12">
        <v>100</v>
      </c>
      <c r="E709" s="13">
        <v>150</v>
      </c>
      <c r="F709" s="14">
        <v>120</v>
      </c>
      <c r="G709" s="15">
        <v>120</v>
      </c>
      <c r="H709" s="16">
        <v>100</v>
      </c>
      <c r="I709" s="17">
        <v>90</v>
      </c>
      <c r="J709" s="18">
        <f>SUM(BaseStatGenVI[[#This Row],[HP]:[Speed]])</f>
        <v>680</v>
      </c>
      <c r="K709" s="42">
        <f>AVERAGE(BaseStatGenVI[[#This Row],[HP]:[Speed]])</f>
        <v>113.33333333333333</v>
      </c>
      <c r="M709" s="25"/>
      <c r="N709" s="26"/>
      <c r="O709" s="22"/>
      <c r="P709" s="24"/>
      <c r="Q709" s="24"/>
      <c r="R709" s="24"/>
      <c r="S709" s="24"/>
      <c r="T709" s="24"/>
      <c r="U709" s="24"/>
      <c r="V709" s="24"/>
      <c r="W709" s="24"/>
    </row>
    <row r="710" spans="1:23" ht="25" customHeight="1" thickTop="1" thickBot="1" x14ac:dyDescent="0.25">
      <c r="A710" s="27" t="s">
        <v>1427</v>
      </c>
      <c r="B710" s="20" t="s">
        <v>1200</v>
      </c>
      <c r="C710" s="28" t="str" cm="1">
        <f t="array" ref="C71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10" s="12">
        <v>89</v>
      </c>
      <c r="E710" s="13">
        <v>125</v>
      </c>
      <c r="F710" s="14">
        <v>90</v>
      </c>
      <c r="G710" s="15">
        <v>115</v>
      </c>
      <c r="H710" s="16">
        <v>80</v>
      </c>
      <c r="I710" s="17">
        <v>101</v>
      </c>
      <c r="J710" s="18">
        <f>SUM(BaseStatGenVI[[#This Row],[HP]:[Speed]])</f>
        <v>600</v>
      </c>
      <c r="K710" s="42">
        <f>AVERAGE(BaseStatGenVI[[#This Row],[HP]:[Speed]])</f>
        <v>100</v>
      </c>
      <c r="M710" s="25"/>
      <c r="N710" s="26"/>
      <c r="O710" s="22"/>
      <c r="P710" s="24"/>
      <c r="Q710" s="24"/>
      <c r="R710" s="24"/>
      <c r="S710" s="24"/>
      <c r="T710" s="24"/>
      <c r="U710" s="24"/>
      <c r="V710" s="24"/>
      <c r="W710" s="24"/>
    </row>
    <row r="711" spans="1:23" ht="25" customHeight="1" thickTop="1" thickBot="1" x14ac:dyDescent="0.25">
      <c r="A711" s="27" t="s">
        <v>1427</v>
      </c>
      <c r="B711" s="20" t="s">
        <v>1201</v>
      </c>
      <c r="C711" s="28" t="str" cm="1">
        <f t="array" ref="C71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11" s="12">
        <v>89</v>
      </c>
      <c r="E711" s="13">
        <v>145</v>
      </c>
      <c r="F711" s="14">
        <v>90</v>
      </c>
      <c r="G711" s="15">
        <v>105</v>
      </c>
      <c r="H711" s="16">
        <v>80</v>
      </c>
      <c r="I711" s="17">
        <v>91</v>
      </c>
      <c r="J711" s="18">
        <f>SUM(BaseStatGenVI[[#This Row],[HP]:[Speed]])</f>
        <v>600</v>
      </c>
      <c r="K711" s="42">
        <f>AVERAGE(BaseStatGenVI[[#This Row],[HP]:[Speed]])</f>
        <v>100</v>
      </c>
      <c r="M711" s="25"/>
      <c r="N711" s="26"/>
      <c r="O711" s="22"/>
      <c r="P711" s="24"/>
      <c r="Q711" s="24"/>
      <c r="R711" s="24"/>
      <c r="S711" s="24"/>
      <c r="T711" s="24"/>
      <c r="U711" s="24"/>
      <c r="V711" s="24"/>
      <c r="W711" s="24"/>
    </row>
    <row r="712" spans="1:23" ht="25" customHeight="1" thickTop="1" thickBot="1" x14ac:dyDescent="0.25">
      <c r="A712" s="27" t="s">
        <v>1428</v>
      </c>
      <c r="B712" s="20" t="s">
        <v>1202</v>
      </c>
      <c r="C712" s="28" t="str" cm="1">
        <f t="array" ref="C71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12" s="12">
        <v>125</v>
      </c>
      <c r="E712" s="13">
        <v>130</v>
      </c>
      <c r="F712" s="14">
        <v>90</v>
      </c>
      <c r="G712" s="15">
        <v>130</v>
      </c>
      <c r="H712" s="16">
        <v>90</v>
      </c>
      <c r="I712" s="17">
        <v>95</v>
      </c>
      <c r="J712" s="18">
        <f>SUM(BaseStatGenVI[[#This Row],[HP]:[Speed]])</f>
        <v>660</v>
      </c>
      <c r="K712" s="42">
        <f>AVERAGE(BaseStatGenVI[[#This Row],[HP]:[Speed]])</f>
        <v>110</v>
      </c>
      <c r="M712" s="25"/>
      <c r="N712" s="26"/>
      <c r="O712" s="22"/>
      <c r="P712" s="24"/>
      <c r="Q712" s="24"/>
      <c r="R712" s="24"/>
      <c r="S712" s="24"/>
      <c r="T712" s="24"/>
      <c r="U712" s="24"/>
      <c r="V712" s="24"/>
      <c r="W712" s="24"/>
    </row>
    <row r="713" spans="1:23" ht="25" customHeight="1" thickTop="1" thickBot="1" x14ac:dyDescent="0.25">
      <c r="A713" s="27" t="s">
        <v>1428</v>
      </c>
      <c r="B713" s="20" t="s">
        <v>1203</v>
      </c>
      <c r="C713" s="28" t="str" cm="1">
        <f t="array" ref="C71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13" s="12">
        <v>125</v>
      </c>
      <c r="E713" s="13">
        <v>170</v>
      </c>
      <c r="F713" s="14">
        <v>100</v>
      </c>
      <c r="G713" s="15">
        <v>120</v>
      </c>
      <c r="H713" s="16">
        <v>90</v>
      </c>
      <c r="I713" s="17">
        <v>95</v>
      </c>
      <c r="J713" s="18">
        <f>SUM(BaseStatGenVI[[#This Row],[HP]:[Speed]])</f>
        <v>700</v>
      </c>
      <c r="K713" s="42">
        <f>AVERAGE(BaseStatGenVI[[#This Row],[HP]:[Speed]])</f>
        <v>116.66666666666667</v>
      </c>
      <c r="M713" s="25"/>
      <c r="N713" s="26"/>
      <c r="O713" s="22"/>
      <c r="P713" s="24"/>
      <c r="Q713" s="24"/>
      <c r="R713" s="24"/>
      <c r="S713" s="24"/>
      <c r="T713" s="24"/>
      <c r="U713" s="24"/>
      <c r="V713" s="24"/>
      <c r="W713" s="24"/>
    </row>
    <row r="714" spans="1:23" ht="25" customHeight="1" thickTop="1" thickBot="1" x14ac:dyDescent="0.25">
      <c r="A714" s="27" t="s">
        <v>1428</v>
      </c>
      <c r="B714" s="20" t="s">
        <v>1204</v>
      </c>
      <c r="C714" s="28" t="str" cm="1">
        <f t="array" ref="C71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14" s="12">
        <v>125</v>
      </c>
      <c r="E714" s="13">
        <v>120</v>
      </c>
      <c r="F714" s="14">
        <v>90</v>
      </c>
      <c r="G714" s="15">
        <v>170</v>
      </c>
      <c r="H714" s="16">
        <v>100</v>
      </c>
      <c r="I714" s="17">
        <v>95</v>
      </c>
      <c r="J714" s="18">
        <f>SUM(BaseStatGenVI[[#This Row],[HP]:[Speed]])</f>
        <v>700</v>
      </c>
      <c r="K714" s="42">
        <f>AVERAGE(BaseStatGenVI[[#This Row],[HP]:[Speed]])</f>
        <v>116.66666666666667</v>
      </c>
      <c r="M714" s="25"/>
      <c r="N714" s="26"/>
      <c r="O714" s="22"/>
      <c r="P714" s="24"/>
      <c r="Q714" s="24"/>
      <c r="R714" s="24"/>
      <c r="S714" s="24"/>
      <c r="T714" s="24"/>
      <c r="U714" s="24"/>
      <c r="V714" s="24"/>
      <c r="W714" s="24"/>
    </row>
    <row r="715" spans="1:23" ht="25" customHeight="1" thickTop="1" thickBot="1" x14ac:dyDescent="0.25">
      <c r="A715" s="27" t="s">
        <v>1429</v>
      </c>
      <c r="B715" s="20" t="s">
        <v>1205</v>
      </c>
      <c r="C715" s="28" t="str" cm="1">
        <f t="array" ref="C71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15" s="12">
        <v>91</v>
      </c>
      <c r="E715" s="13">
        <v>72</v>
      </c>
      <c r="F715" s="14">
        <v>90</v>
      </c>
      <c r="G715" s="15">
        <v>129</v>
      </c>
      <c r="H715" s="16">
        <v>90</v>
      </c>
      <c r="I715" s="17">
        <v>108</v>
      </c>
      <c r="J715" s="18">
        <f>SUM(BaseStatGenVI[[#This Row],[HP]:[Speed]])</f>
        <v>580</v>
      </c>
      <c r="K715" s="42">
        <f>AVERAGE(BaseStatGenVI[[#This Row],[HP]:[Speed]])</f>
        <v>96.666666666666671</v>
      </c>
      <c r="M715" s="25"/>
      <c r="N715" s="26"/>
      <c r="O715" s="22"/>
      <c r="P715" s="24"/>
      <c r="Q715" s="24"/>
      <c r="R715" s="24"/>
      <c r="S715" s="24"/>
      <c r="T715" s="24"/>
      <c r="U715" s="24"/>
      <c r="V715" s="24"/>
      <c r="W715" s="24"/>
    </row>
    <row r="716" spans="1:23" ht="25" customHeight="1" thickTop="1" thickBot="1" x14ac:dyDescent="0.25">
      <c r="A716" s="27" t="s">
        <v>1430</v>
      </c>
      <c r="B716" s="20" t="s">
        <v>1206</v>
      </c>
      <c r="C716" s="28" t="str" cm="1">
        <f t="array" ref="C71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16" s="12">
        <v>100</v>
      </c>
      <c r="E716" s="13">
        <v>77</v>
      </c>
      <c r="F716" s="14">
        <v>77</v>
      </c>
      <c r="G716" s="15">
        <v>128</v>
      </c>
      <c r="H716" s="16">
        <v>128</v>
      </c>
      <c r="I716" s="17">
        <v>90</v>
      </c>
      <c r="J716" s="18">
        <f>SUM(BaseStatGenVI[[#This Row],[HP]:[Speed]])</f>
        <v>600</v>
      </c>
      <c r="K716" s="42">
        <f>AVERAGE(BaseStatGenVI[[#This Row],[HP]:[Speed]])</f>
        <v>100</v>
      </c>
      <c r="M716" s="25"/>
      <c r="N716" s="26"/>
      <c r="O716" s="22"/>
      <c r="P716" s="24"/>
      <c r="Q716" s="24"/>
      <c r="R716" s="24"/>
      <c r="S716" s="24"/>
      <c r="T716" s="24"/>
      <c r="U716" s="24"/>
      <c r="V716" s="24"/>
      <c r="W716" s="24"/>
    </row>
    <row r="717" spans="1:23" ht="25" customHeight="1" thickTop="1" thickBot="1" x14ac:dyDescent="0.25">
      <c r="A717" s="27" t="s">
        <v>1430</v>
      </c>
      <c r="B717" s="20" t="s">
        <v>1207</v>
      </c>
      <c r="C717" s="28" t="str" cm="1">
        <f t="array" ref="C71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17" s="12">
        <v>100</v>
      </c>
      <c r="E717" s="13">
        <v>128</v>
      </c>
      <c r="F717" s="14">
        <v>90</v>
      </c>
      <c r="G717" s="15">
        <v>77</v>
      </c>
      <c r="H717" s="16">
        <v>77</v>
      </c>
      <c r="I717" s="17">
        <v>128</v>
      </c>
      <c r="J717" s="18">
        <f>SUM(BaseStatGenVI[[#This Row],[HP]:[Speed]])</f>
        <v>600</v>
      </c>
      <c r="K717" s="42">
        <f>AVERAGE(BaseStatGenVI[[#This Row],[HP]:[Speed]])</f>
        <v>100</v>
      </c>
      <c r="M717" s="25"/>
      <c r="N717" s="26"/>
      <c r="O717" s="22"/>
      <c r="P717" s="24"/>
      <c r="Q717" s="24"/>
      <c r="R717" s="24"/>
      <c r="S717" s="24"/>
      <c r="T717" s="24"/>
      <c r="U717" s="24"/>
      <c r="V717" s="24"/>
      <c r="W717" s="24"/>
    </row>
    <row r="718" spans="1:23" ht="25" customHeight="1" thickTop="1" thickBot="1" x14ac:dyDescent="0.25">
      <c r="A718" s="27" t="s">
        <v>1431</v>
      </c>
      <c r="B718" s="20" t="s">
        <v>1208</v>
      </c>
      <c r="C718" s="28" t="str" cm="1">
        <f t="array" ref="C71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18" s="12">
        <v>71</v>
      </c>
      <c r="E718" s="13">
        <v>120</v>
      </c>
      <c r="F718" s="14">
        <v>95</v>
      </c>
      <c r="G718" s="15">
        <v>120</v>
      </c>
      <c r="H718" s="16">
        <v>95</v>
      </c>
      <c r="I718" s="17">
        <v>99</v>
      </c>
      <c r="J718" s="18">
        <f>SUM(BaseStatGenVI[[#This Row],[HP]:[Speed]])</f>
        <v>600</v>
      </c>
      <c r="K718" s="42">
        <f>AVERAGE(BaseStatGenVI[[#This Row],[HP]:[Speed]])</f>
        <v>100</v>
      </c>
      <c r="M718" s="25"/>
      <c r="N718" s="26"/>
      <c r="O718" s="22"/>
      <c r="P718" s="24"/>
      <c r="Q718" s="24"/>
      <c r="R718" s="24"/>
      <c r="S718" s="24"/>
      <c r="T718" s="24"/>
      <c r="U718" s="24"/>
      <c r="V718" s="24"/>
      <c r="W718" s="24"/>
    </row>
    <row r="719" spans="1:23" ht="25" customHeight="1" thickTop="1" thickBot="1" x14ac:dyDescent="0.25">
      <c r="A719" s="27" t="s">
        <v>1432</v>
      </c>
      <c r="B719" s="20" t="s">
        <v>1209</v>
      </c>
      <c r="C719" s="28" t="str" cm="1">
        <f t="array" ref="C71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19" s="12">
        <v>56</v>
      </c>
      <c r="E719" s="13">
        <v>61</v>
      </c>
      <c r="F719" s="14">
        <v>65</v>
      </c>
      <c r="G719" s="15">
        <v>48</v>
      </c>
      <c r="H719" s="16">
        <v>45</v>
      </c>
      <c r="I719" s="17">
        <v>38</v>
      </c>
      <c r="J719" s="18">
        <f>SUM(BaseStatGenVI[[#This Row],[HP]:[Speed]])</f>
        <v>313</v>
      </c>
      <c r="K719" s="42">
        <f>AVERAGE(BaseStatGenVI[[#This Row],[HP]:[Speed]])</f>
        <v>52.166666666666664</v>
      </c>
      <c r="M719" s="25"/>
      <c r="N719" s="26"/>
      <c r="O719" s="22"/>
      <c r="P719" s="24"/>
      <c r="Q719" s="24"/>
      <c r="R719" s="24"/>
      <c r="S719" s="24"/>
      <c r="T719" s="24"/>
      <c r="U719" s="24"/>
      <c r="V719" s="24"/>
      <c r="W719" s="24"/>
    </row>
    <row r="720" spans="1:23" ht="25" customHeight="1" thickTop="1" thickBot="1" x14ac:dyDescent="0.25">
      <c r="A720" s="27" t="s">
        <v>1433</v>
      </c>
      <c r="B720" s="20" t="s">
        <v>1210</v>
      </c>
      <c r="C720" s="28" t="str" cm="1">
        <f t="array" ref="C72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20" s="12">
        <v>61</v>
      </c>
      <c r="E720" s="13">
        <v>78</v>
      </c>
      <c r="F720" s="14">
        <v>95</v>
      </c>
      <c r="G720" s="15">
        <v>56</v>
      </c>
      <c r="H720" s="16">
        <v>58</v>
      </c>
      <c r="I720" s="17">
        <v>57</v>
      </c>
      <c r="J720" s="18">
        <f>SUM(BaseStatGenVI[[#This Row],[HP]:[Speed]])</f>
        <v>405</v>
      </c>
      <c r="K720" s="42">
        <f>AVERAGE(BaseStatGenVI[[#This Row],[HP]:[Speed]])</f>
        <v>67.5</v>
      </c>
      <c r="M720" s="25"/>
      <c r="N720" s="26"/>
      <c r="O720" s="22"/>
      <c r="P720" s="24"/>
      <c r="Q720" s="24"/>
      <c r="R720" s="24"/>
      <c r="S720" s="24"/>
      <c r="T720" s="24"/>
      <c r="U720" s="24"/>
      <c r="V720" s="24"/>
      <c r="W720" s="24"/>
    </row>
    <row r="721" spans="1:23" ht="25" customHeight="1" thickTop="1" thickBot="1" x14ac:dyDescent="0.25">
      <c r="A721" s="27" t="s">
        <v>1434</v>
      </c>
      <c r="B721" s="20" t="s">
        <v>1211</v>
      </c>
      <c r="C721" s="28" t="str" cm="1">
        <f t="array" ref="C72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21" s="12">
        <v>88</v>
      </c>
      <c r="E721" s="13">
        <v>107</v>
      </c>
      <c r="F721" s="14">
        <v>122</v>
      </c>
      <c r="G721" s="15">
        <v>74</v>
      </c>
      <c r="H721" s="16">
        <v>75</v>
      </c>
      <c r="I721" s="17">
        <v>64</v>
      </c>
      <c r="J721" s="18">
        <f>SUM(BaseStatGenVI[[#This Row],[HP]:[Speed]])</f>
        <v>530</v>
      </c>
      <c r="K721" s="42">
        <f>AVERAGE(BaseStatGenVI[[#This Row],[HP]:[Speed]])</f>
        <v>88.333333333333329</v>
      </c>
      <c r="M721" s="25"/>
      <c r="N721" s="26"/>
      <c r="O721" s="22"/>
      <c r="P721" s="24"/>
      <c r="Q721" s="24"/>
      <c r="R721" s="24"/>
      <c r="S721" s="24"/>
      <c r="T721" s="24"/>
      <c r="U721" s="24"/>
      <c r="V721" s="24"/>
      <c r="W721" s="24"/>
    </row>
    <row r="722" spans="1:23" ht="25" customHeight="1" thickTop="1" thickBot="1" x14ac:dyDescent="0.25">
      <c r="A722" s="27" t="s">
        <v>1435</v>
      </c>
      <c r="B722" s="20" t="s">
        <v>1212</v>
      </c>
      <c r="C722" s="28" t="str" cm="1">
        <f t="array" ref="C72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22" s="12">
        <v>40</v>
      </c>
      <c r="E722" s="13">
        <v>45</v>
      </c>
      <c r="F722" s="14">
        <v>40</v>
      </c>
      <c r="G722" s="15">
        <v>62</v>
      </c>
      <c r="H722" s="16">
        <v>60</v>
      </c>
      <c r="I722" s="17">
        <v>60</v>
      </c>
      <c r="J722" s="18">
        <f>SUM(BaseStatGenVI[[#This Row],[HP]:[Speed]])</f>
        <v>307</v>
      </c>
      <c r="K722" s="42">
        <f>AVERAGE(BaseStatGenVI[[#This Row],[HP]:[Speed]])</f>
        <v>51.166666666666664</v>
      </c>
      <c r="M722" s="25"/>
      <c r="N722" s="26"/>
      <c r="O722" s="22"/>
      <c r="P722" s="24"/>
      <c r="Q722" s="24"/>
      <c r="R722" s="24"/>
      <c r="S722" s="24"/>
      <c r="T722" s="24"/>
      <c r="U722" s="24"/>
      <c r="V722" s="24"/>
      <c r="W722" s="24"/>
    </row>
    <row r="723" spans="1:23" ht="25" customHeight="1" thickTop="1" thickBot="1" x14ac:dyDescent="0.25">
      <c r="A723" s="27" t="s">
        <v>1436</v>
      </c>
      <c r="B723" s="20" t="s">
        <v>1213</v>
      </c>
      <c r="C723" s="28" t="str" cm="1">
        <f t="array" ref="C72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23" s="12">
        <v>59</v>
      </c>
      <c r="E723" s="13">
        <v>59</v>
      </c>
      <c r="F723" s="14">
        <v>58</v>
      </c>
      <c r="G723" s="15">
        <v>90</v>
      </c>
      <c r="H723" s="16">
        <v>70</v>
      </c>
      <c r="I723" s="17">
        <v>73</v>
      </c>
      <c r="J723" s="18">
        <f>SUM(BaseStatGenVI[[#This Row],[HP]:[Speed]])</f>
        <v>409</v>
      </c>
      <c r="K723" s="42">
        <f>AVERAGE(BaseStatGenVI[[#This Row],[HP]:[Speed]])</f>
        <v>68.166666666666671</v>
      </c>
      <c r="M723" s="25"/>
      <c r="N723" s="26"/>
      <c r="O723" s="22"/>
      <c r="P723" s="24"/>
      <c r="Q723" s="24"/>
      <c r="R723" s="24"/>
      <c r="S723" s="24"/>
      <c r="T723" s="24"/>
      <c r="U723" s="24"/>
      <c r="V723" s="24"/>
      <c r="W723" s="24"/>
    </row>
    <row r="724" spans="1:23" ht="25" customHeight="1" thickTop="1" thickBot="1" x14ac:dyDescent="0.25">
      <c r="A724" s="27" t="s">
        <v>1437</v>
      </c>
      <c r="B724" s="20" t="s">
        <v>1214</v>
      </c>
      <c r="C724" s="28" t="str" cm="1">
        <f t="array" ref="C72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24" s="12">
        <v>75</v>
      </c>
      <c r="E724" s="13">
        <v>69</v>
      </c>
      <c r="F724" s="14">
        <v>72</v>
      </c>
      <c r="G724" s="15">
        <v>114</v>
      </c>
      <c r="H724" s="16">
        <v>100</v>
      </c>
      <c r="I724" s="17">
        <v>104</v>
      </c>
      <c r="J724" s="18">
        <f>SUM(BaseStatGenVI[[#This Row],[HP]:[Speed]])</f>
        <v>534</v>
      </c>
      <c r="K724" s="42">
        <f>AVERAGE(BaseStatGenVI[[#This Row],[HP]:[Speed]])</f>
        <v>89</v>
      </c>
      <c r="M724" s="25"/>
      <c r="N724" s="26"/>
      <c r="O724" s="22"/>
      <c r="P724" s="24"/>
      <c r="Q724" s="24"/>
      <c r="R724" s="24"/>
      <c r="S724" s="24"/>
      <c r="T724" s="24"/>
      <c r="U724" s="24"/>
      <c r="V724" s="24"/>
      <c r="W724" s="24"/>
    </row>
    <row r="725" spans="1:23" ht="25" customHeight="1" thickTop="1" thickBot="1" x14ac:dyDescent="0.25">
      <c r="A725" s="27" t="s">
        <v>1438</v>
      </c>
      <c r="B725" s="20" t="s">
        <v>1215</v>
      </c>
      <c r="C725" s="28" t="str" cm="1">
        <f t="array" ref="C72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25" s="12">
        <v>41</v>
      </c>
      <c r="E725" s="13">
        <v>56</v>
      </c>
      <c r="F725" s="14">
        <v>40</v>
      </c>
      <c r="G725" s="15">
        <v>62</v>
      </c>
      <c r="H725" s="16">
        <v>44</v>
      </c>
      <c r="I725" s="17">
        <v>71</v>
      </c>
      <c r="J725" s="18">
        <f>SUM(BaseStatGenVI[[#This Row],[HP]:[Speed]])</f>
        <v>314</v>
      </c>
      <c r="K725" s="42">
        <f>AVERAGE(BaseStatGenVI[[#This Row],[HP]:[Speed]])</f>
        <v>52.333333333333336</v>
      </c>
      <c r="M725" s="25"/>
      <c r="N725" s="26"/>
      <c r="O725" s="22"/>
      <c r="P725" s="24"/>
      <c r="Q725" s="24"/>
      <c r="R725" s="24"/>
      <c r="S725" s="24"/>
      <c r="T725" s="24"/>
      <c r="U725" s="24"/>
      <c r="V725" s="24"/>
      <c r="W725" s="24"/>
    </row>
    <row r="726" spans="1:23" ht="25" customHeight="1" thickTop="1" thickBot="1" x14ac:dyDescent="0.25">
      <c r="A726" s="27" t="s">
        <v>1439</v>
      </c>
      <c r="B726" s="20" t="s">
        <v>1216</v>
      </c>
      <c r="C726" s="28" t="str" cm="1">
        <f t="array" ref="C72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26" s="12">
        <v>54</v>
      </c>
      <c r="E726" s="13">
        <v>63</v>
      </c>
      <c r="F726" s="14">
        <v>52</v>
      </c>
      <c r="G726" s="15">
        <v>83</v>
      </c>
      <c r="H726" s="16">
        <v>56</v>
      </c>
      <c r="I726" s="17">
        <v>97</v>
      </c>
      <c r="J726" s="18">
        <f>SUM(BaseStatGenVI[[#This Row],[HP]:[Speed]])</f>
        <v>405</v>
      </c>
      <c r="K726" s="42">
        <f>AVERAGE(BaseStatGenVI[[#This Row],[HP]:[Speed]])</f>
        <v>67.5</v>
      </c>
      <c r="M726" s="25"/>
      <c r="N726" s="26"/>
      <c r="O726" s="22"/>
      <c r="P726" s="24"/>
      <c r="Q726" s="24"/>
      <c r="R726" s="24"/>
      <c r="S726" s="24"/>
      <c r="T726" s="24"/>
      <c r="U726" s="24"/>
      <c r="V726" s="24"/>
      <c r="W726" s="24"/>
    </row>
    <row r="727" spans="1:23" ht="25" customHeight="1" thickTop="1" thickBot="1" x14ac:dyDescent="0.25">
      <c r="A727" s="27" t="s">
        <v>1440</v>
      </c>
      <c r="B727" s="20" t="s">
        <v>1217</v>
      </c>
      <c r="C727" s="28" t="str" cm="1">
        <f t="array" ref="C72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27" s="12">
        <v>72</v>
      </c>
      <c r="E727" s="13">
        <v>95</v>
      </c>
      <c r="F727" s="14">
        <v>67</v>
      </c>
      <c r="G727" s="15">
        <v>103</v>
      </c>
      <c r="H727" s="16">
        <v>71</v>
      </c>
      <c r="I727" s="17">
        <v>122</v>
      </c>
      <c r="J727" s="18">
        <f>SUM(BaseStatGenVI[[#This Row],[HP]:[Speed]])</f>
        <v>530</v>
      </c>
      <c r="K727" s="42">
        <f>AVERAGE(BaseStatGenVI[[#This Row],[HP]:[Speed]])</f>
        <v>88.333333333333329</v>
      </c>
      <c r="M727" s="25"/>
      <c r="N727" s="26"/>
      <c r="O727" s="22"/>
      <c r="P727" s="24"/>
      <c r="Q727" s="24"/>
      <c r="R727" s="24"/>
      <c r="S727" s="24"/>
      <c r="T727" s="24"/>
      <c r="U727" s="24"/>
      <c r="V727" s="24"/>
      <c r="W727" s="24"/>
    </row>
    <row r="728" spans="1:23" ht="25" customHeight="1" thickTop="1" thickBot="1" x14ac:dyDescent="0.25">
      <c r="A728" s="27" t="s">
        <v>1441</v>
      </c>
      <c r="B728" s="20" t="s">
        <v>1218</v>
      </c>
      <c r="C728" s="28" t="str" cm="1">
        <f t="array" ref="C72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28" s="12">
        <v>38</v>
      </c>
      <c r="E728" s="13">
        <v>36</v>
      </c>
      <c r="F728" s="14">
        <v>38</v>
      </c>
      <c r="G728" s="15">
        <v>32</v>
      </c>
      <c r="H728" s="16">
        <v>36</v>
      </c>
      <c r="I728" s="17">
        <v>57</v>
      </c>
      <c r="J728" s="18">
        <f>SUM(BaseStatGenVI[[#This Row],[HP]:[Speed]])</f>
        <v>237</v>
      </c>
      <c r="K728" s="42">
        <f>AVERAGE(BaseStatGenVI[[#This Row],[HP]:[Speed]])</f>
        <v>39.5</v>
      </c>
      <c r="M728" s="25"/>
      <c r="N728" s="26"/>
      <c r="O728" s="22"/>
      <c r="P728" s="24"/>
      <c r="Q728" s="24"/>
      <c r="R728" s="24"/>
      <c r="S728" s="24"/>
      <c r="T728" s="24"/>
      <c r="U728" s="24"/>
      <c r="V728" s="24"/>
      <c r="W728" s="24"/>
    </row>
    <row r="729" spans="1:23" ht="25" customHeight="1" thickTop="1" thickBot="1" x14ac:dyDescent="0.25">
      <c r="A729" s="27" t="s">
        <v>1442</v>
      </c>
      <c r="B729" s="20" t="s">
        <v>1219</v>
      </c>
      <c r="C729" s="28" t="str" cm="1">
        <f t="array" ref="C72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29" s="12">
        <v>85</v>
      </c>
      <c r="E729" s="13">
        <v>56</v>
      </c>
      <c r="F729" s="14">
        <v>77</v>
      </c>
      <c r="G729" s="15">
        <v>50</v>
      </c>
      <c r="H729" s="16">
        <v>77</v>
      </c>
      <c r="I729" s="17">
        <v>78</v>
      </c>
      <c r="J729" s="18">
        <f>SUM(BaseStatGenVI[[#This Row],[HP]:[Speed]])</f>
        <v>423</v>
      </c>
      <c r="K729" s="42">
        <f>AVERAGE(BaseStatGenVI[[#This Row],[HP]:[Speed]])</f>
        <v>70.5</v>
      </c>
      <c r="M729" s="25"/>
      <c r="N729" s="26"/>
      <c r="O729" s="22"/>
      <c r="P729" s="24"/>
      <c r="Q729" s="24"/>
      <c r="R729" s="24"/>
      <c r="S729" s="24"/>
      <c r="T729" s="24"/>
      <c r="U729" s="24"/>
      <c r="V729" s="24"/>
      <c r="W729" s="24"/>
    </row>
    <row r="730" spans="1:23" ht="25" customHeight="1" thickTop="1" thickBot="1" x14ac:dyDescent="0.25">
      <c r="A730" s="27" t="s">
        <v>1443</v>
      </c>
      <c r="B730" s="20" t="s">
        <v>1220</v>
      </c>
      <c r="C730" s="28" t="str" cm="1">
        <f t="array" ref="C73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30" s="12">
        <v>45</v>
      </c>
      <c r="E730" s="13">
        <v>50</v>
      </c>
      <c r="F730" s="14">
        <v>43</v>
      </c>
      <c r="G730" s="15">
        <v>40</v>
      </c>
      <c r="H730" s="16">
        <v>38</v>
      </c>
      <c r="I730" s="17">
        <v>62</v>
      </c>
      <c r="J730" s="18">
        <f>SUM(BaseStatGenVI[[#This Row],[HP]:[Speed]])</f>
        <v>278</v>
      </c>
      <c r="K730" s="42">
        <f>AVERAGE(BaseStatGenVI[[#This Row],[HP]:[Speed]])</f>
        <v>46.333333333333336</v>
      </c>
      <c r="M730" s="25"/>
      <c r="N730" s="26"/>
      <c r="O730" s="22"/>
      <c r="P730" s="24"/>
      <c r="Q730" s="24"/>
      <c r="R730" s="24"/>
      <c r="S730" s="24"/>
      <c r="T730" s="24"/>
      <c r="U730" s="24"/>
      <c r="V730" s="24"/>
      <c r="W730" s="24"/>
    </row>
    <row r="731" spans="1:23" ht="25" customHeight="1" thickTop="1" thickBot="1" x14ac:dyDescent="0.25">
      <c r="A731" s="27" t="s">
        <v>1444</v>
      </c>
      <c r="B731" s="20" t="s">
        <v>1221</v>
      </c>
      <c r="C731" s="28" t="str" cm="1">
        <f t="array" ref="C73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31" s="12">
        <v>62</v>
      </c>
      <c r="E731" s="13">
        <v>73</v>
      </c>
      <c r="F731" s="14">
        <v>55</v>
      </c>
      <c r="G731" s="15">
        <v>56</v>
      </c>
      <c r="H731" s="16">
        <v>52</v>
      </c>
      <c r="I731" s="17">
        <v>84</v>
      </c>
      <c r="J731" s="18">
        <f>SUM(BaseStatGenVI[[#This Row],[HP]:[Speed]])</f>
        <v>382</v>
      </c>
      <c r="K731" s="42">
        <f>AVERAGE(BaseStatGenVI[[#This Row],[HP]:[Speed]])</f>
        <v>63.666666666666664</v>
      </c>
      <c r="M731" s="25"/>
      <c r="N731" s="26"/>
      <c r="O731" s="22"/>
      <c r="P731" s="24"/>
      <c r="Q731" s="24"/>
      <c r="R731" s="24"/>
      <c r="S731" s="24"/>
      <c r="T731" s="24"/>
      <c r="U731" s="24"/>
      <c r="V731" s="24"/>
      <c r="W731" s="24"/>
    </row>
    <row r="732" spans="1:23" ht="25" customHeight="1" thickTop="1" thickBot="1" x14ac:dyDescent="0.25">
      <c r="A732" s="27" t="s">
        <v>1445</v>
      </c>
      <c r="B732" s="20" t="s">
        <v>1222</v>
      </c>
      <c r="C732" s="28" t="str" cm="1">
        <f t="array" ref="C73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32" s="12">
        <v>78</v>
      </c>
      <c r="E732" s="13">
        <v>81</v>
      </c>
      <c r="F732" s="14">
        <v>71</v>
      </c>
      <c r="G732" s="15">
        <v>74</v>
      </c>
      <c r="H732" s="16">
        <v>69</v>
      </c>
      <c r="I732" s="17">
        <v>126</v>
      </c>
      <c r="J732" s="18">
        <f>SUM(BaseStatGenVI[[#This Row],[HP]:[Speed]])</f>
        <v>499</v>
      </c>
      <c r="K732" s="42">
        <f>AVERAGE(BaseStatGenVI[[#This Row],[HP]:[Speed]])</f>
        <v>83.166666666666671</v>
      </c>
      <c r="M732" s="25"/>
      <c r="N732" s="26"/>
      <c r="O732" s="22"/>
      <c r="P732" s="24"/>
      <c r="Q732" s="24"/>
      <c r="R732" s="24"/>
      <c r="S732" s="24"/>
      <c r="T732" s="24"/>
      <c r="U732" s="24"/>
      <c r="V732" s="24"/>
      <c r="W732" s="24"/>
    </row>
    <row r="733" spans="1:23" ht="25" customHeight="1" thickTop="1" thickBot="1" x14ac:dyDescent="0.25">
      <c r="A733" s="27" t="s">
        <v>1446</v>
      </c>
      <c r="B733" s="20" t="s">
        <v>1223</v>
      </c>
      <c r="C733" s="28" t="str" cm="1">
        <f t="array" ref="C73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33" s="12">
        <v>38</v>
      </c>
      <c r="E733" s="13">
        <v>35</v>
      </c>
      <c r="F733" s="14">
        <v>40</v>
      </c>
      <c r="G733" s="15">
        <v>27</v>
      </c>
      <c r="H733" s="16">
        <v>25</v>
      </c>
      <c r="I733" s="17">
        <v>35</v>
      </c>
      <c r="J733" s="18">
        <f>SUM(BaseStatGenVI[[#This Row],[HP]:[Speed]])</f>
        <v>200</v>
      </c>
      <c r="K733" s="42">
        <f>AVERAGE(BaseStatGenVI[[#This Row],[HP]:[Speed]])</f>
        <v>33.333333333333336</v>
      </c>
      <c r="M733" s="25"/>
      <c r="N733" s="26"/>
      <c r="O733" s="22"/>
      <c r="P733" s="24"/>
      <c r="Q733" s="24"/>
      <c r="R733" s="24"/>
      <c r="S733" s="24"/>
      <c r="T733" s="24"/>
      <c r="U733" s="24"/>
      <c r="V733" s="24"/>
      <c r="W733" s="24"/>
    </row>
    <row r="734" spans="1:23" ht="25" customHeight="1" thickTop="1" thickBot="1" x14ac:dyDescent="0.25">
      <c r="A734" s="27" t="s">
        <v>1447</v>
      </c>
      <c r="B734" s="20" t="s">
        <v>1224</v>
      </c>
      <c r="C734" s="28" t="str" cm="1">
        <f t="array" ref="C73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34" s="12">
        <v>45</v>
      </c>
      <c r="E734" s="13">
        <v>22</v>
      </c>
      <c r="F734" s="14">
        <v>60</v>
      </c>
      <c r="G734" s="15">
        <v>27</v>
      </c>
      <c r="H734" s="16">
        <v>30</v>
      </c>
      <c r="I734" s="17">
        <v>29</v>
      </c>
      <c r="J734" s="18">
        <f>SUM(BaseStatGenVI[[#This Row],[HP]:[Speed]])</f>
        <v>213</v>
      </c>
      <c r="K734" s="42">
        <f>AVERAGE(BaseStatGenVI[[#This Row],[HP]:[Speed]])</f>
        <v>35.5</v>
      </c>
      <c r="M734" s="25"/>
      <c r="N734" s="26"/>
      <c r="O734" s="22"/>
      <c r="P734" s="24"/>
      <c r="Q734" s="24"/>
      <c r="R734" s="24"/>
      <c r="S734" s="24"/>
      <c r="T734" s="24"/>
      <c r="U734" s="24"/>
      <c r="V734" s="24"/>
      <c r="W734" s="24"/>
    </row>
    <row r="735" spans="1:23" ht="25" customHeight="1" thickTop="1" thickBot="1" x14ac:dyDescent="0.25">
      <c r="A735" s="27" t="s">
        <v>1448</v>
      </c>
      <c r="B735" s="20" t="s">
        <v>1225</v>
      </c>
      <c r="C735" s="28" t="str" cm="1">
        <f t="array" ref="C73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35" s="12">
        <v>80</v>
      </c>
      <c r="E735" s="13">
        <v>52</v>
      </c>
      <c r="F735" s="14">
        <v>50</v>
      </c>
      <c r="G735" s="15">
        <v>90</v>
      </c>
      <c r="H735" s="16">
        <v>50</v>
      </c>
      <c r="I735" s="17">
        <v>89</v>
      </c>
      <c r="J735" s="18">
        <f>SUM(BaseStatGenVI[[#This Row],[HP]:[Speed]])</f>
        <v>411</v>
      </c>
      <c r="K735" s="42">
        <f>AVERAGE(BaseStatGenVI[[#This Row],[HP]:[Speed]])</f>
        <v>68.5</v>
      </c>
      <c r="M735" s="25"/>
      <c r="N735" s="26"/>
      <c r="O735" s="22"/>
      <c r="P735" s="24"/>
      <c r="Q735" s="24"/>
      <c r="R735" s="24"/>
      <c r="S735" s="24"/>
      <c r="T735" s="24"/>
      <c r="U735" s="24"/>
      <c r="V735" s="24"/>
      <c r="W735" s="24"/>
    </row>
    <row r="736" spans="1:23" ht="25" customHeight="1" thickTop="1" thickBot="1" x14ac:dyDescent="0.25">
      <c r="A736" s="27" t="s">
        <v>1449</v>
      </c>
      <c r="B736" s="20" t="s">
        <v>1226</v>
      </c>
      <c r="C736" s="28" t="str" cm="1">
        <f t="array" ref="C73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36" s="12">
        <v>62</v>
      </c>
      <c r="E736" s="13">
        <v>50</v>
      </c>
      <c r="F736" s="14">
        <v>58</v>
      </c>
      <c r="G736" s="15">
        <v>73</v>
      </c>
      <c r="H736" s="16">
        <v>54</v>
      </c>
      <c r="I736" s="17">
        <v>72</v>
      </c>
      <c r="J736" s="18">
        <f>SUM(BaseStatGenVI[[#This Row],[HP]:[Speed]])</f>
        <v>369</v>
      </c>
      <c r="K736" s="42">
        <f>AVERAGE(BaseStatGenVI[[#This Row],[HP]:[Speed]])</f>
        <v>61.5</v>
      </c>
      <c r="M736" s="25"/>
      <c r="N736" s="26"/>
      <c r="O736" s="22"/>
      <c r="P736" s="24"/>
      <c r="Q736" s="24"/>
      <c r="R736" s="24"/>
      <c r="S736" s="24"/>
      <c r="T736" s="24"/>
      <c r="U736" s="24"/>
      <c r="V736" s="24"/>
      <c r="W736" s="24"/>
    </row>
    <row r="737" spans="1:23" ht="25" customHeight="1" thickTop="1" thickBot="1" x14ac:dyDescent="0.25">
      <c r="A737" s="27" t="s">
        <v>1450</v>
      </c>
      <c r="B737" s="20" t="s">
        <v>1227</v>
      </c>
      <c r="C737" s="28" t="str" cm="1">
        <f t="array" ref="C73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37" s="12">
        <v>86</v>
      </c>
      <c r="E737" s="13">
        <v>68</v>
      </c>
      <c r="F737" s="14">
        <v>72</v>
      </c>
      <c r="G737" s="15">
        <v>109</v>
      </c>
      <c r="H737" s="16">
        <v>66</v>
      </c>
      <c r="I737" s="17">
        <v>106</v>
      </c>
      <c r="J737" s="18">
        <f>SUM(BaseStatGenVI[[#This Row],[HP]:[Speed]])</f>
        <v>507</v>
      </c>
      <c r="K737" s="42">
        <f>AVERAGE(BaseStatGenVI[[#This Row],[HP]:[Speed]])</f>
        <v>84.5</v>
      </c>
      <c r="M737" s="25"/>
      <c r="N737" s="26"/>
      <c r="O737" s="22"/>
      <c r="P737" s="24"/>
      <c r="Q737" s="24"/>
      <c r="R737" s="24"/>
      <c r="S737" s="24"/>
      <c r="T737" s="24"/>
      <c r="U737" s="24"/>
      <c r="V737" s="24"/>
      <c r="W737" s="24"/>
    </row>
    <row r="738" spans="1:23" ht="25" customHeight="1" thickTop="1" thickBot="1" x14ac:dyDescent="0.25">
      <c r="A738" s="27" t="s">
        <v>1451</v>
      </c>
      <c r="B738" s="20" t="s">
        <v>1228</v>
      </c>
      <c r="C738" s="28" t="str" cm="1">
        <f t="array" ref="C73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38" s="12">
        <v>44</v>
      </c>
      <c r="E738" s="13">
        <v>38</v>
      </c>
      <c r="F738" s="14">
        <v>39</v>
      </c>
      <c r="G738" s="15">
        <v>61</v>
      </c>
      <c r="H738" s="16">
        <v>79</v>
      </c>
      <c r="I738" s="17">
        <v>42</v>
      </c>
      <c r="J738" s="18">
        <f>SUM(BaseStatGenVI[[#This Row],[HP]:[Speed]])</f>
        <v>303</v>
      </c>
      <c r="K738" s="42">
        <f>AVERAGE(BaseStatGenVI[[#This Row],[HP]:[Speed]])</f>
        <v>50.5</v>
      </c>
      <c r="M738" s="25"/>
      <c r="N738" s="26"/>
      <c r="O738" s="22"/>
      <c r="P738" s="24"/>
      <c r="Q738" s="24"/>
      <c r="R738" s="24"/>
      <c r="S738" s="24"/>
      <c r="T738" s="24"/>
      <c r="U738" s="24"/>
      <c r="V738" s="24"/>
      <c r="W738" s="24"/>
    </row>
    <row r="739" spans="1:23" ht="25" customHeight="1" thickTop="1" thickBot="1" x14ac:dyDescent="0.25">
      <c r="A739" s="27" t="s">
        <v>1452</v>
      </c>
      <c r="B739" s="20" t="s">
        <v>1229</v>
      </c>
      <c r="C739" s="28" t="str" cm="1">
        <f t="array" ref="C73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39" s="12">
        <v>54</v>
      </c>
      <c r="E739" s="13">
        <v>45</v>
      </c>
      <c r="F739" s="14">
        <v>47</v>
      </c>
      <c r="G739" s="15">
        <v>75</v>
      </c>
      <c r="H739" s="16">
        <v>98</v>
      </c>
      <c r="I739" s="17">
        <v>52</v>
      </c>
      <c r="J739" s="18">
        <f>SUM(BaseStatGenVI[[#This Row],[HP]:[Speed]])</f>
        <v>371</v>
      </c>
      <c r="K739" s="42">
        <f>AVERAGE(BaseStatGenVI[[#This Row],[HP]:[Speed]])</f>
        <v>61.833333333333336</v>
      </c>
      <c r="M739" s="25"/>
      <c r="N739" s="26"/>
      <c r="O739" s="22"/>
      <c r="P739" s="24"/>
      <c r="Q739" s="24"/>
      <c r="R739" s="24"/>
      <c r="S739" s="24"/>
      <c r="T739" s="24"/>
      <c r="U739" s="24"/>
      <c r="V739" s="24"/>
      <c r="W739" s="24"/>
    </row>
    <row r="740" spans="1:23" ht="25" customHeight="1" thickTop="1" thickBot="1" x14ac:dyDescent="0.25">
      <c r="A740" s="27" t="s">
        <v>1453</v>
      </c>
      <c r="B740" s="20" t="s">
        <v>1230</v>
      </c>
      <c r="C740" s="28" t="str" cm="1">
        <f t="array" ref="C74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40" s="12">
        <v>78</v>
      </c>
      <c r="E740" s="13">
        <v>65</v>
      </c>
      <c r="F740" s="14">
        <v>68</v>
      </c>
      <c r="G740" s="15">
        <v>112</v>
      </c>
      <c r="H740" s="16">
        <v>154</v>
      </c>
      <c r="I740" s="17">
        <v>75</v>
      </c>
      <c r="J740" s="18">
        <f>SUM(BaseStatGenVI[[#This Row],[HP]:[Speed]])</f>
        <v>552</v>
      </c>
      <c r="K740" s="42">
        <f>AVERAGE(BaseStatGenVI[[#This Row],[HP]:[Speed]])</f>
        <v>92</v>
      </c>
      <c r="M740" s="25"/>
      <c r="N740" s="26"/>
      <c r="O740" s="22"/>
      <c r="P740" s="24"/>
      <c r="Q740" s="24"/>
      <c r="R740" s="24"/>
      <c r="S740" s="24"/>
      <c r="T740" s="24"/>
      <c r="U740" s="24"/>
      <c r="V740" s="24"/>
      <c r="W740" s="24"/>
    </row>
    <row r="741" spans="1:23" ht="25" customHeight="1" thickTop="1" thickBot="1" x14ac:dyDescent="0.25">
      <c r="A741" s="27" t="s">
        <v>1454</v>
      </c>
      <c r="B741" s="20" t="s">
        <v>1231</v>
      </c>
      <c r="C741" s="28" t="str" cm="1">
        <f t="array" ref="C74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41" s="12">
        <v>66</v>
      </c>
      <c r="E741" s="13">
        <v>65</v>
      </c>
      <c r="F741" s="14">
        <v>48</v>
      </c>
      <c r="G741" s="15">
        <v>62</v>
      </c>
      <c r="H741" s="16">
        <v>57</v>
      </c>
      <c r="I741" s="17">
        <v>52</v>
      </c>
      <c r="J741" s="18">
        <f>SUM(BaseStatGenVI[[#This Row],[HP]:[Speed]])</f>
        <v>350</v>
      </c>
      <c r="K741" s="42">
        <f>AVERAGE(BaseStatGenVI[[#This Row],[HP]:[Speed]])</f>
        <v>58.333333333333336</v>
      </c>
      <c r="M741" s="25"/>
      <c r="N741" s="26"/>
      <c r="O741" s="22"/>
      <c r="P741" s="24"/>
      <c r="Q741" s="24"/>
      <c r="R741" s="24"/>
      <c r="S741" s="24"/>
      <c r="T741" s="24"/>
      <c r="U741" s="24"/>
      <c r="V741" s="24"/>
      <c r="W741" s="24"/>
    </row>
    <row r="742" spans="1:23" ht="25" customHeight="1" thickTop="1" thickBot="1" x14ac:dyDescent="0.25">
      <c r="A742" s="27" t="s">
        <v>1455</v>
      </c>
      <c r="B742" s="20" t="s">
        <v>1232</v>
      </c>
      <c r="C742" s="28" t="str" cm="1">
        <f t="array" ref="C74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42" s="12">
        <v>123</v>
      </c>
      <c r="E742" s="13">
        <v>100</v>
      </c>
      <c r="F742" s="14">
        <v>62</v>
      </c>
      <c r="G742" s="15">
        <v>97</v>
      </c>
      <c r="H742" s="16">
        <v>81</v>
      </c>
      <c r="I742" s="17">
        <v>68</v>
      </c>
      <c r="J742" s="18">
        <f>SUM(BaseStatGenVI[[#This Row],[HP]:[Speed]])</f>
        <v>531</v>
      </c>
      <c r="K742" s="42">
        <f>AVERAGE(BaseStatGenVI[[#This Row],[HP]:[Speed]])</f>
        <v>88.5</v>
      </c>
      <c r="M742" s="25"/>
      <c r="N742" s="26"/>
      <c r="O742" s="22"/>
      <c r="P742" s="24"/>
      <c r="Q742" s="24"/>
      <c r="R742" s="24"/>
      <c r="S742" s="24"/>
      <c r="T742" s="24"/>
      <c r="U742" s="24"/>
      <c r="V742" s="24"/>
      <c r="W742" s="24"/>
    </row>
    <row r="743" spans="1:23" ht="25" customHeight="1" thickTop="1" thickBot="1" x14ac:dyDescent="0.25">
      <c r="A743" s="27" t="s">
        <v>1456</v>
      </c>
      <c r="B743" s="20" t="s">
        <v>1233</v>
      </c>
      <c r="C743" s="28" t="str" cm="1">
        <f t="array" ref="C74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43" s="12">
        <v>67</v>
      </c>
      <c r="E743" s="13">
        <v>82</v>
      </c>
      <c r="F743" s="14">
        <v>62</v>
      </c>
      <c r="G743" s="15">
        <v>46</v>
      </c>
      <c r="H743" s="16">
        <v>48</v>
      </c>
      <c r="I743" s="17">
        <v>43</v>
      </c>
      <c r="J743" s="18">
        <f>SUM(BaseStatGenVI[[#This Row],[HP]:[Speed]])</f>
        <v>348</v>
      </c>
      <c r="K743" s="42">
        <f>AVERAGE(BaseStatGenVI[[#This Row],[HP]:[Speed]])</f>
        <v>58</v>
      </c>
      <c r="M743" s="25"/>
      <c r="N743" s="26"/>
      <c r="O743" s="22"/>
      <c r="P743" s="24"/>
      <c r="Q743" s="24"/>
      <c r="R743" s="24"/>
      <c r="S743" s="24"/>
      <c r="T743" s="24"/>
      <c r="U743" s="24"/>
      <c r="V743" s="24"/>
      <c r="W743" s="24"/>
    </row>
    <row r="744" spans="1:23" ht="25" customHeight="1" thickTop="1" thickBot="1" x14ac:dyDescent="0.25">
      <c r="A744" s="27" t="s">
        <v>1457</v>
      </c>
      <c r="B744" s="20" t="s">
        <v>1234</v>
      </c>
      <c r="C744" s="28" t="str" cm="1">
        <f t="array" ref="C74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44" s="12">
        <v>95</v>
      </c>
      <c r="E744" s="13">
        <v>124</v>
      </c>
      <c r="F744" s="14">
        <v>78</v>
      </c>
      <c r="G744" s="15">
        <v>69</v>
      </c>
      <c r="H744" s="16">
        <v>71</v>
      </c>
      <c r="I744" s="17">
        <v>58</v>
      </c>
      <c r="J744" s="18">
        <f>SUM(BaseStatGenVI[[#This Row],[HP]:[Speed]])</f>
        <v>495</v>
      </c>
      <c r="K744" s="42">
        <f>AVERAGE(BaseStatGenVI[[#This Row],[HP]:[Speed]])</f>
        <v>82.5</v>
      </c>
      <c r="M744" s="25"/>
      <c r="N744" s="26"/>
      <c r="O744" s="22"/>
      <c r="P744" s="24"/>
      <c r="Q744" s="24"/>
      <c r="R744" s="24"/>
      <c r="S744" s="24"/>
      <c r="T744" s="24"/>
      <c r="U744" s="24"/>
      <c r="V744" s="24"/>
      <c r="W744" s="24"/>
    </row>
    <row r="745" spans="1:23" ht="25" customHeight="1" thickTop="1" thickBot="1" x14ac:dyDescent="0.25">
      <c r="A745" s="27" t="s">
        <v>1458</v>
      </c>
      <c r="B745" s="20" t="s">
        <v>1235</v>
      </c>
      <c r="C745" s="28" t="str" cm="1">
        <f t="array" ref="C74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45" s="12">
        <v>75</v>
      </c>
      <c r="E745" s="13">
        <v>80</v>
      </c>
      <c r="F745" s="14">
        <v>60</v>
      </c>
      <c r="G745" s="15">
        <v>65</v>
      </c>
      <c r="H745" s="16">
        <v>90</v>
      </c>
      <c r="I745" s="17">
        <v>102</v>
      </c>
      <c r="J745" s="18">
        <f>SUM(BaseStatGenVI[[#This Row],[HP]:[Speed]])</f>
        <v>472</v>
      </c>
      <c r="K745" s="42">
        <f>AVERAGE(BaseStatGenVI[[#This Row],[HP]:[Speed]])</f>
        <v>78.666666666666671</v>
      </c>
      <c r="M745" s="25"/>
      <c r="N745" s="26"/>
      <c r="O745" s="22"/>
      <c r="P745" s="24"/>
      <c r="Q745" s="24"/>
      <c r="R745" s="24"/>
      <c r="S745" s="24"/>
      <c r="T745" s="24"/>
      <c r="U745" s="24"/>
      <c r="V745" s="24"/>
      <c r="W745" s="24"/>
    </row>
    <row r="746" spans="1:23" ht="25" customHeight="1" thickTop="1" thickBot="1" x14ac:dyDescent="0.25">
      <c r="A746" s="27" t="s">
        <v>1459</v>
      </c>
      <c r="B746" s="20" t="s">
        <v>1236</v>
      </c>
      <c r="C746" s="28" t="str" cm="1">
        <f t="array" ref="C74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46" s="12">
        <v>62</v>
      </c>
      <c r="E746" s="13">
        <v>48</v>
      </c>
      <c r="F746" s="14">
        <v>54</v>
      </c>
      <c r="G746" s="15">
        <v>63</v>
      </c>
      <c r="H746" s="16">
        <v>60</v>
      </c>
      <c r="I746" s="17">
        <v>68</v>
      </c>
      <c r="J746" s="18">
        <f>SUM(BaseStatGenVI[[#This Row],[HP]:[Speed]])</f>
        <v>355</v>
      </c>
      <c r="K746" s="42">
        <f>AVERAGE(BaseStatGenVI[[#This Row],[HP]:[Speed]])</f>
        <v>59.166666666666664</v>
      </c>
      <c r="M746" s="25"/>
      <c r="N746" s="26"/>
      <c r="O746" s="22"/>
      <c r="P746" s="24"/>
      <c r="Q746" s="24"/>
      <c r="R746" s="24"/>
      <c r="S746" s="24"/>
      <c r="T746" s="24"/>
      <c r="U746" s="24"/>
      <c r="V746" s="24"/>
      <c r="W746" s="24"/>
    </row>
    <row r="747" spans="1:23" ht="25" customHeight="1" thickTop="1" thickBot="1" x14ac:dyDescent="0.25">
      <c r="A747" s="27" t="s">
        <v>1460</v>
      </c>
      <c r="B747" s="20" t="s">
        <v>1237</v>
      </c>
      <c r="C747" s="28" t="str" cm="1">
        <f t="array" ref="C74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47" s="12">
        <v>74</v>
      </c>
      <c r="E747" s="13">
        <v>48</v>
      </c>
      <c r="F747" s="14">
        <v>76</v>
      </c>
      <c r="G747" s="15">
        <v>83</v>
      </c>
      <c r="H747" s="16">
        <v>81</v>
      </c>
      <c r="I747" s="17">
        <v>104</v>
      </c>
      <c r="J747" s="18">
        <f>SUM(BaseStatGenVI[[#This Row],[HP]:[Speed]])</f>
        <v>466</v>
      </c>
      <c r="K747" s="42">
        <f>AVERAGE(BaseStatGenVI[[#This Row],[HP]:[Speed]])</f>
        <v>77.666666666666671</v>
      </c>
      <c r="M747" s="25"/>
      <c r="N747" s="26"/>
      <c r="O747" s="22"/>
      <c r="P747" s="24"/>
      <c r="Q747" s="24"/>
      <c r="R747" s="24"/>
      <c r="S747" s="24"/>
      <c r="T747" s="24"/>
      <c r="U747" s="24"/>
      <c r="V747" s="24"/>
      <c r="W747" s="24"/>
    </row>
    <row r="748" spans="1:23" ht="25" customHeight="1" thickTop="1" thickBot="1" x14ac:dyDescent="0.25">
      <c r="A748" s="27" t="s">
        <v>1461</v>
      </c>
      <c r="B748" s="20" t="s">
        <v>1238</v>
      </c>
      <c r="C748" s="28" t="str" cm="1">
        <f t="array" ref="C74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48" s="12">
        <v>45</v>
      </c>
      <c r="E748" s="13">
        <v>80</v>
      </c>
      <c r="F748" s="14">
        <v>100</v>
      </c>
      <c r="G748" s="15">
        <v>35</v>
      </c>
      <c r="H748" s="16">
        <v>37</v>
      </c>
      <c r="I748" s="17">
        <v>28</v>
      </c>
      <c r="J748" s="18">
        <f>SUM(BaseStatGenVI[[#This Row],[HP]:[Speed]])</f>
        <v>325</v>
      </c>
      <c r="K748" s="42">
        <f>AVERAGE(BaseStatGenVI[[#This Row],[HP]:[Speed]])</f>
        <v>54.166666666666664</v>
      </c>
      <c r="M748" s="25"/>
      <c r="N748" s="26"/>
      <c r="O748" s="22"/>
      <c r="P748" s="24"/>
      <c r="Q748" s="24"/>
      <c r="R748" s="24"/>
      <c r="S748" s="24"/>
      <c r="T748" s="24"/>
      <c r="U748" s="24"/>
      <c r="V748" s="24"/>
      <c r="W748" s="24"/>
    </row>
    <row r="749" spans="1:23" ht="25" customHeight="1" thickTop="1" thickBot="1" x14ac:dyDescent="0.25">
      <c r="A749" s="27" t="s">
        <v>1462</v>
      </c>
      <c r="B749" s="20" t="s">
        <v>1239</v>
      </c>
      <c r="C749" s="28" t="str" cm="1">
        <f t="array" ref="C74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49" s="12">
        <v>59</v>
      </c>
      <c r="E749" s="13">
        <v>110</v>
      </c>
      <c r="F749" s="14">
        <v>150</v>
      </c>
      <c r="G749" s="15">
        <v>45</v>
      </c>
      <c r="H749" s="16">
        <v>49</v>
      </c>
      <c r="I749" s="17">
        <v>35</v>
      </c>
      <c r="J749" s="18">
        <f>SUM(BaseStatGenVI[[#This Row],[HP]:[Speed]])</f>
        <v>448</v>
      </c>
      <c r="K749" s="42">
        <f>AVERAGE(BaseStatGenVI[[#This Row],[HP]:[Speed]])</f>
        <v>74.666666666666671</v>
      </c>
      <c r="M749" s="25"/>
      <c r="N749" s="26"/>
      <c r="O749" s="22"/>
      <c r="P749" s="24"/>
      <c r="Q749" s="24"/>
      <c r="R749" s="24"/>
      <c r="S749" s="24"/>
      <c r="T749" s="24"/>
      <c r="U749" s="24"/>
      <c r="V749" s="24"/>
      <c r="W749" s="24"/>
    </row>
    <row r="750" spans="1:23" ht="25" customHeight="1" thickTop="1" thickBot="1" x14ac:dyDescent="0.25">
      <c r="A750" s="27" t="s">
        <v>1463</v>
      </c>
      <c r="B750" s="20" t="s">
        <v>1565</v>
      </c>
      <c r="C750" s="28" t="str" cm="1">
        <f t="array" ref="C75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50" s="12">
        <v>60</v>
      </c>
      <c r="E750" s="13">
        <v>50</v>
      </c>
      <c r="F750" s="14">
        <v>150</v>
      </c>
      <c r="G750" s="15">
        <v>50</v>
      </c>
      <c r="H750" s="16">
        <v>150</v>
      </c>
      <c r="I750" s="17">
        <v>60</v>
      </c>
      <c r="J750" s="18">
        <f>SUM(BaseStatGenVI[[#This Row],[HP]:[Speed]])</f>
        <v>520</v>
      </c>
      <c r="K750" s="42">
        <f>AVERAGE(BaseStatGenVI[[#This Row],[HP]:[Speed]])</f>
        <v>86.666666666666671</v>
      </c>
      <c r="M750" s="25"/>
      <c r="N750" s="26"/>
      <c r="O750" s="22"/>
      <c r="P750" s="24"/>
      <c r="Q750" s="24"/>
      <c r="R750" s="24"/>
      <c r="S750" s="24"/>
      <c r="T750" s="24"/>
      <c r="U750" s="24"/>
      <c r="V750" s="24"/>
      <c r="W750" s="24"/>
    </row>
    <row r="751" spans="1:23" ht="25" customHeight="1" thickTop="1" thickBot="1" x14ac:dyDescent="0.25">
      <c r="A751" s="27" t="s">
        <v>1463</v>
      </c>
      <c r="B751" s="20" t="s">
        <v>1566</v>
      </c>
      <c r="C751" s="28" t="str" cm="1">
        <f t="array" ref="C75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51" s="12">
        <v>60</v>
      </c>
      <c r="E751" s="13">
        <v>150</v>
      </c>
      <c r="F751" s="14">
        <v>50</v>
      </c>
      <c r="G751" s="15">
        <v>150</v>
      </c>
      <c r="H751" s="16">
        <v>50</v>
      </c>
      <c r="I751" s="17">
        <v>60</v>
      </c>
      <c r="J751" s="18">
        <f>SUM(BaseStatGenVI[[#This Row],[HP]:[Speed]])</f>
        <v>520</v>
      </c>
      <c r="K751" s="42">
        <f>AVERAGE(BaseStatGenVI[[#This Row],[HP]:[Speed]])</f>
        <v>86.666666666666671</v>
      </c>
      <c r="M751" s="25"/>
      <c r="N751" s="26"/>
      <c r="O751" s="22"/>
      <c r="P751" s="24"/>
      <c r="Q751" s="24"/>
      <c r="R751" s="24"/>
      <c r="S751" s="24"/>
      <c r="T751" s="24"/>
      <c r="U751" s="24"/>
      <c r="V751" s="24"/>
      <c r="W751" s="24"/>
    </row>
    <row r="752" spans="1:23" ht="25" customHeight="1" thickTop="1" thickBot="1" x14ac:dyDescent="0.25">
      <c r="A752" s="27" t="s">
        <v>1464</v>
      </c>
      <c r="B752" s="20" t="s">
        <v>1241</v>
      </c>
      <c r="C752" s="28" t="str" cm="1">
        <f t="array" ref="C75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52" s="12">
        <v>78</v>
      </c>
      <c r="E752" s="13">
        <v>52</v>
      </c>
      <c r="F752" s="14">
        <v>60</v>
      </c>
      <c r="G752" s="15">
        <v>63</v>
      </c>
      <c r="H752" s="16">
        <v>65</v>
      </c>
      <c r="I752" s="17">
        <v>23</v>
      </c>
      <c r="J752" s="18">
        <f>SUM(BaseStatGenVI[[#This Row],[HP]:[Speed]])</f>
        <v>341</v>
      </c>
      <c r="K752" s="42">
        <f>AVERAGE(BaseStatGenVI[[#This Row],[HP]:[Speed]])</f>
        <v>56.833333333333336</v>
      </c>
      <c r="M752" s="25"/>
      <c r="N752" s="26"/>
      <c r="O752" s="22"/>
      <c r="P752" s="24"/>
      <c r="Q752" s="24"/>
      <c r="R752" s="24"/>
      <c r="S752" s="24"/>
      <c r="T752" s="24"/>
      <c r="U752" s="24"/>
      <c r="V752" s="24"/>
      <c r="W752" s="24"/>
    </row>
    <row r="753" spans="1:23" ht="25" customHeight="1" thickTop="1" thickBot="1" x14ac:dyDescent="0.25">
      <c r="A753" s="27" t="s">
        <v>1465</v>
      </c>
      <c r="B753" s="20" t="s">
        <v>1242</v>
      </c>
      <c r="C753" s="28" t="str" cm="1">
        <f t="array" ref="C75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53" s="12">
        <v>101</v>
      </c>
      <c r="E753" s="13">
        <v>72</v>
      </c>
      <c r="F753" s="14">
        <v>72</v>
      </c>
      <c r="G753" s="15">
        <v>99</v>
      </c>
      <c r="H753" s="16">
        <v>89</v>
      </c>
      <c r="I753" s="17">
        <v>29</v>
      </c>
      <c r="J753" s="18">
        <f>SUM(BaseStatGenVI[[#This Row],[HP]:[Speed]])</f>
        <v>462</v>
      </c>
      <c r="K753" s="42">
        <f>AVERAGE(BaseStatGenVI[[#This Row],[HP]:[Speed]])</f>
        <v>77</v>
      </c>
      <c r="M753" s="25"/>
      <c r="N753" s="26"/>
      <c r="O753" s="22"/>
      <c r="P753" s="24"/>
      <c r="Q753" s="24"/>
      <c r="R753" s="24"/>
      <c r="S753" s="24"/>
      <c r="T753" s="24"/>
      <c r="U753" s="24"/>
      <c r="V753" s="24"/>
      <c r="W753" s="24"/>
    </row>
    <row r="754" spans="1:23" ht="25" customHeight="1" thickTop="1" thickBot="1" x14ac:dyDescent="0.25">
      <c r="A754" s="27" t="s">
        <v>1466</v>
      </c>
      <c r="B754" s="20" t="s">
        <v>1243</v>
      </c>
      <c r="C754" s="28" t="str" cm="1">
        <f t="array" ref="C75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54" s="12">
        <v>62</v>
      </c>
      <c r="E754" s="13">
        <v>48</v>
      </c>
      <c r="F754" s="14">
        <v>66</v>
      </c>
      <c r="G754" s="15">
        <v>59</v>
      </c>
      <c r="H754" s="16">
        <v>57</v>
      </c>
      <c r="I754" s="17">
        <v>49</v>
      </c>
      <c r="J754" s="18">
        <f>SUM(BaseStatGenVI[[#This Row],[HP]:[Speed]])</f>
        <v>341</v>
      </c>
      <c r="K754" s="42">
        <f>AVERAGE(BaseStatGenVI[[#This Row],[HP]:[Speed]])</f>
        <v>56.833333333333336</v>
      </c>
      <c r="M754" s="25"/>
      <c r="N754" s="26"/>
      <c r="O754" s="22"/>
      <c r="P754" s="24"/>
      <c r="Q754" s="24"/>
      <c r="R754" s="24"/>
      <c r="S754" s="24"/>
      <c r="T754" s="24"/>
      <c r="U754" s="24"/>
      <c r="V754" s="24"/>
      <c r="W754" s="24"/>
    </row>
    <row r="755" spans="1:23" ht="25" customHeight="1" thickTop="1" thickBot="1" x14ac:dyDescent="0.25">
      <c r="A755" s="27" t="s">
        <v>1467</v>
      </c>
      <c r="B755" s="20" t="s">
        <v>1244</v>
      </c>
      <c r="C755" s="28" t="str" cm="1">
        <f t="array" ref="C75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55" s="12">
        <v>82</v>
      </c>
      <c r="E755" s="13">
        <v>80</v>
      </c>
      <c r="F755" s="14">
        <v>86</v>
      </c>
      <c r="G755" s="15">
        <v>85</v>
      </c>
      <c r="H755" s="16">
        <v>75</v>
      </c>
      <c r="I755" s="17">
        <v>72</v>
      </c>
      <c r="J755" s="18">
        <f>SUM(BaseStatGenVI[[#This Row],[HP]:[Speed]])</f>
        <v>480</v>
      </c>
      <c r="K755" s="42">
        <f>AVERAGE(BaseStatGenVI[[#This Row],[HP]:[Speed]])</f>
        <v>80</v>
      </c>
      <c r="M755" s="25"/>
      <c r="N755" s="26"/>
      <c r="O755" s="22"/>
      <c r="P755" s="24"/>
      <c r="Q755" s="24"/>
      <c r="R755" s="24"/>
      <c r="S755" s="24"/>
      <c r="T755" s="24"/>
      <c r="U755" s="24"/>
      <c r="V755" s="24"/>
      <c r="W755" s="24"/>
    </row>
    <row r="756" spans="1:23" ht="25" customHeight="1" thickTop="1" thickBot="1" x14ac:dyDescent="0.25">
      <c r="A756" s="27" t="s">
        <v>1468</v>
      </c>
      <c r="B756" s="20" t="s">
        <v>1245</v>
      </c>
      <c r="C756" s="28" t="str" cm="1">
        <f t="array" ref="C75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56" s="12">
        <v>53</v>
      </c>
      <c r="E756" s="13">
        <v>54</v>
      </c>
      <c r="F756" s="14">
        <v>53</v>
      </c>
      <c r="G756" s="15">
        <v>37</v>
      </c>
      <c r="H756" s="16">
        <v>46</v>
      </c>
      <c r="I756" s="17">
        <v>45</v>
      </c>
      <c r="J756" s="18">
        <f>SUM(BaseStatGenVI[[#This Row],[HP]:[Speed]])</f>
        <v>288</v>
      </c>
      <c r="K756" s="42">
        <f>AVERAGE(BaseStatGenVI[[#This Row],[HP]:[Speed]])</f>
        <v>48</v>
      </c>
      <c r="M756" s="25"/>
      <c r="N756" s="26"/>
      <c r="O756" s="22"/>
      <c r="P756" s="24"/>
      <c r="Q756" s="24"/>
      <c r="R756" s="24"/>
      <c r="S756" s="24"/>
      <c r="T756" s="24"/>
      <c r="U756" s="24"/>
      <c r="V756" s="24"/>
      <c r="W756" s="24"/>
    </row>
    <row r="757" spans="1:23" ht="25" customHeight="1" thickTop="1" thickBot="1" x14ac:dyDescent="0.25">
      <c r="A757" s="27" t="s">
        <v>1469</v>
      </c>
      <c r="B757" s="20" t="s">
        <v>1246</v>
      </c>
      <c r="C757" s="28" t="str" cm="1">
        <f t="array" ref="C75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57" s="12">
        <v>86</v>
      </c>
      <c r="E757" s="13">
        <v>92</v>
      </c>
      <c r="F757" s="14">
        <v>88</v>
      </c>
      <c r="G757" s="15">
        <v>68</v>
      </c>
      <c r="H757" s="16">
        <v>75</v>
      </c>
      <c r="I757" s="17">
        <v>73</v>
      </c>
      <c r="J757" s="18">
        <f>SUM(BaseStatGenVI[[#This Row],[HP]:[Speed]])</f>
        <v>482</v>
      </c>
      <c r="K757" s="42">
        <f>AVERAGE(BaseStatGenVI[[#This Row],[HP]:[Speed]])</f>
        <v>80.333333333333329</v>
      </c>
      <c r="M757" s="25"/>
      <c r="N757" s="26"/>
      <c r="O757" s="22"/>
      <c r="P757" s="24"/>
      <c r="Q757" s="24"/>
      <c r="R757" s="24"/>
      <c r="S757" s="24"/>
      <c r="T757" s="24"/>
      <c r="U757" s="24"/>
      <c r="V757" s="24"/>
      <c r="W757" s="24"/>
    </row>
    <row r="758" spans="1:23" ht="25" customHeight="1" thickTop="1" thickBot="1" x14ac:dyDescent="0.25">
      <c r="A758" s="27" t="s">
        <v>1470</v>
      </c>
      <c r="B758" s="20" t="s">
        <v>1247</v>
      </c>
      <c r="C758" s="28" t="str" cm="1">
        <f t="array" ref="C75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58" s="12">
        <v>42</v>
      </c>
      <c r="E758" s="13">
        <v>52</v>
      </c>
      <c r="F758" s="14">
        <v>67</v>
      </c>
      <c r="G758" s="15">
        <v>39</v>
      </c>
      <c r="H758" s="16">
        <v>56</v>
      </c>
      <c r="I758" s="17">
        <v>50</v>
      </c>
      <c r="J758" s="18">
        <f>SUM(BaseStatGenVI[[#This Row],[HP]:[Speed]])</f>
        <v>306</v>
      </c>
      <c r="K758" s="42">
        <f>AVERAGE(BaseStatGenVI[[#This Row],[HP]:[Speed]])</f>
        <v>51</v>
      </c>
      <c r="M758" s="25"/>
      <c r="N758" s="26"/>
      <c r="O758" s="22"/>
      <c r="P758" s="24"/>
      <c r="Q758" s="24"/>
      <c r="R758" s="24"/>
      <c r="S758" s="24"/>
      <c r="T758" s="24"/>
      <c r="U758" s="24"/>
      <c r="V758" s="24"/>
      <c r="W758" s="24"/>
    </row>
    <row r="759" spans="1:23" ht="25" customHeight="1" thickTop="1" thickBot="1" x14ac:dyDescent="0.25">
      <c r="A759" s="27" t="s">
        <v>1471</v>
      </c>
      <c r="B759" s="20" t="s">
        <v>1248</v>
      </c>
      <c r="C759" s="28" t="str" cm="1">
        <f t="array" ref="C75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59" s="12">
        <v>72</v>
      </c>
      <c r="E759" s="13">
        <v>105</v>
      </c>
      <c r="F759" s="14">
        <v>115</v>
      </c>
      <c r="G759" s="15">
        <v>54</v>
      </c>
      <c r="H759" s="16">
        <v>86</v>
      </c>
      <c r="I759" s="17">
        <v>68</v>
      </c>
      <c r="J759" s="18">
        <f>SUM(BaseStatGenVI[[#This Row],[HP]:[Speed]])</f>
        <v>500</v>
      </c>
      <c r="K759" s="42">
        <f>AVERAGE(BaseStatGenVI[[#This Row],[HP]:[Speed]])</f>
        <v>83.333333333333329</v>
      </c>
      <c r="M759" s="25"/>
      <c r="N759" s="26"/>
      <c r="O759" s="22"/>
      <c r="P759" s="24"/>
      <c r="Q759" s="24"/>
      <c r="R759" s="24"/>
      <c r="S759" s="24"/>
      <c r="T759" s="24"/>
      <c r="U759" s="24"/>
      <c r="V759" s="24"/>
      <c r="W759" s="24"/>
    </row>
    <row r="760" spans="1:23" ht="25" customHeight="1" thickTop="1" thickBot="1" x14ac:dyDescent="0.25">
      <c r="A760" s="27" t="s">
        <v>1472</v>
      </c>
      <c r="B760" s="20" t="s">
        <v>1249</v>
      </c>
      <c r="C760" s="28" t="str" cm="1">
        <f t="array" ref="C76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60" s="12">
        <v>50</v>
      </c>
      <c r="E760" s="13">
        <v>60</v>
      </c>
      <c r="F760" s="14">
        <v>60</v>
      </c>
      <c r="G760" s="15">
        <v>60</v>
      </c>
      <c r="H760" s="16">
        <v>60</v>
      </c>
      <c r="I760" s="17">
        <v>30</v>
      </c>
      <c r="J760" s="18">
        <f>SUM(BaseStatGenVI[[#This Row],[HP]:[Speed]])</f>
        <v>320</v>
      </c>
      <c r="K760" s="42">
        <f>AVERAGE(BaseStatGenVI[[#This Row],[HP]:[Speed]])</f>
        <v>53.333333333333336</v>
      </c>
      <c r="M760" s="25"/>
      <c r="N760" s="26"/>
      <c r="O760" s="22"/>
      <c r="P760" s="24"/>
      <c r="Q760" s="24"/>
      <c r="R760" s="24"/>
      <c r="S760" s="24"/>
      <c r="T760" s="24"/>
      <c r="U760" s="24"/>
      <c r="V760" s="24"/>
      <c r="W760" s="24"/>
    </row>
    <row r="761" spans="1:23" ht="25" customHeight="1" thickTop="1" thickBot="1" x14ac:dyDescent="0.25">
      <c r="A761" s="27" t="s">
        <v>1473</v>
      </c>
      <c r="B761" s="20" t="s">
        <v>1250</v>
      </c>
      <c r="C761" s="28" t="str" cm="1">
        <f t="array" ref="C76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61" s="12">
        <v>65</v>
      </c>
      <c r="E761" s="13">
        <v>75</v>
      </c>
      <c r="F761" s="14">
        <v>90</v>
      </c>
      <c r="G761" s="15">
        <v>97</v>
      </c>
      <c r="H761" s="16">
        <v>123</v>
      </c>
      <c r="I761" s="17">
        <v>44</v>
      </c>
      <c r="J761" s="18">
        <f>SUM(BaseStatGenVI[[#This Row],[HP]:[Speed]])</f>
        <v>494</v>
      </c>
      <c r="K761" s="42">
        <f>AVERAGE(BaseStatGenVI[[#This Row],[HP]:[Speed]])</f>
        <v>82.333333333333329</v>
      </c>
      <c r="M761" s="25"/>
      <c r="N761" s="26"/>
      <c r="O761" s="22"/>
      <c r="P761" s="24"/>
      <c r="Q761" s="24"/>
      <c r="R761" s="24"/>
      <c r="S761" s="24"/>
      <c r="T761" s="24"/>
      <c r="U761" s="24"/>
      <c r="V761" s="24"/>
      <c r="W761" s="24"/>
    </row>
    <row r="762" spans="1:23" ht="25" customHeight="1" thickTop="1" thickBot="1" x14ac:dyDescent="0.25">
      <c r="A762" s="27" t="s">
        <v>1474</v>
      </c>
      <c r="B762" s="20" t="s">
        <v>1251</v>
      </c>
      <c r="C762" s="28" t="str" cm="1">
        <f t="array" ref="C76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62" s="12">
        <v>50</v>
      </c>
      <c r="E762" s="13">
        <v>53</v>
      </c>
      <c r="F762" s="14">
        <v>62</v>
      </c>
      <c r="G762" s="15">
        <v>58</v>
      </c>
      <c r="H762" s="16">
        <v>63</v>
      </c>
      <c r="I762" s="17">
        <v>44</v>
      </c>
      <c r="J762" s="18">
        <f>SUM(BaseStatGenVI[[#This Row],[HP]:[Speed]])</f>
        <v>330</v>
      </c>
      <c r="K762" s="42">
        <f>AVERAGE(BaseStatGenVI[[#This Row],[HP]:[Speed]])</f>
        <v>55</v>
      </c>
      <c r="M762" s="25"/>
      <c r="N762" s="26"/>
      <c r="O762" s="22"/>
      <c r="P762" s="24"/>
      <c r="Q762" s="24"/>
      <c r="R762" s="24"/>
      <c r="S762" s="24"/>
      <c r="T762" s="24"/>
      <c r="U762" s="24"/>
      <c r="V762" s="24"/>
      <c r="W762" s="24"/>
    </row>
    <row r="763" spans="1:23" ht="25" customHeight="1" thickTop="1" thickBot="1" x14ac:dyDescent="0.25">
      <c r="A763" s="27" t="s">
        <v>1475</v>
      </c>
      <c r="B763" s="20" t="s">
        <v>1252</v>
      </c>
      <c r="C763" s="28" t="str" cm="1">
        <f t="array" ref="C76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63" s="12">
        <v>71</v>
      </c>
      <c r="E763" s="13">
        <v>73</v>
      </c>
      <c r="F763" s="14">
        <v>88</v>
      </c>
      <c r="G763" s="15">
        <v>120</v>
      </c>
      <c r="H763" s="16">
        <v>89</v>
      </c>
      <c r="I763" s="17">
        <v>59</v>
      </c>
      <c r="J763" s="18">
        <f>SUM(BaseStatGenVI[[#This Row],[HP]:[Speed]])</f>
        <v>500</v>
      </c>
      <c r="K763" s="42">
        <f>AVERAGE(BaseStatGenVI[[#This Row],[HP]:[Speed]])</f>
        <v>83.333333333333329</v>
      </c>
      <c r="M763" s="25"/>
      <c r="N763" s="26"/>
      <c r="O763" s="22"/>
      <c r="P763" s="24"/>
      <c r="Q763" s="24"/>
      <c r="R763" s="24"/>
      <c r="S763" s="24"/>
      <c r="T763" s="24"/>
      <c r="U763" s="24"/>
      <c r="V763" s="24"/>
      <c r="W763" s="24"/>
    </row>
    <row r="764" spans="1:23" ht="25" customHeight="1" thickTop="1" thickBot="1" x14ac:dyDescent="0.25">
      <c r="A764" s="27" t="s">
        <v>1476</v>
      </c>
      <c r="B764" s="20" t="s">
        <v>1253</v>
      </c>
      <c r="C764" s="28" t="str" cm="1">
        <f t="array" ref="C76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64" s="12">
        <v>44</v>
      </c>
      <c r="E764" s="13">
        <v>38</v>
      </c>
      <c r="F764" s="14">
        <v>33</v>
      </c>
      <c r="G764" s="15">
        <v>61</v>
      </c>
      <c r="H764" s="16">
        <v>43</v>
      </c>
      <c r="I764" s="17">
        <v>70</v>
      </c>
      <c r="J764" s="18">
        <f>SUM(BaseStatGenVI[[#This Row],[HP]:[Speed]])</f>
        <v>289</v>
      </c>
      <c r="K764" s="42">
        <f>AVERAGE(BaseStatGenVI[[#This Row],[HP]:[Speed]])</f>
        <v>48.166666666666664</v>
      </c>
      <c r="M764" s="25"/>
      <c r="N764" s="26"/>
      <c r="O764" s="22"/>
      <c r="P764" s="24"/>
      <c r="Q764" s="24"/>
      <c r="R764" s="24"/>
      <c r="S764" s="24"/>
      <c r="T764" s="24"/>
      <c r="U764" s="24"/>
      <c r="V764" s="24"/>
      <c r="W764" s="24"/>
    </row>
    <row r="765" spans="1:23" ht="25" customHeight="1" thickTop="1" thickBot="1" x14ac:dyDescent="0.25">
      <c r="A765" s="27" t="s">
        <v>1477</v>
      </c>
      <c r="B765" s="20" t="s">
        <v>1254</v>
      </c>
      <c r="C765" s="28" t="str" cm="1">
        <f t="array" ref="C76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65" s="12">
        <v>62</v>
      </c>
      <c r="E765" s="13">
        <v>55</v>
      </c>
      <c r="F765" s="14">
        <v>52</v>
      </c>
      <c r="G765" s="15">
        <v>109</v>
      </c>
      <c r="H765" s="16">
        <v>94</v>
      </c>
      <c r="I765" s="17">
        <v>109</v>
      </c>
      <c r="J765" s="18">
        <f>SUM(BaseStatGenVI[[#This Row],[HP]:[Speed]])</f>
        <v>481</v>
      </c>
      <c r="K765" s="42">
        <f>AVERAGE(BaseStatGenVI[[#This Row],[HP]:[Speed]])</f>
        <v>80.166666666666671</v>
      </c>
      <c r="M765" s="25"/>
      <c r="N765" s="26"/>
      <c r="O765" s="22"/>
      <c r="P765" s="24"/>
      <c r="Q765" s="24"/>
      <c r="R765" s="24"/>
      <c r="S765" s="24"/>
      <c r="T765" s="24"/>
      <c r="U765" s="24"/>
      <c r="V765" s="24"/>
      <c r="W765" s="24"/>
    </row>
    <row r="766" spans="1:23" ht="25" customHeight="1" thickTop="1" thickBot="1" x14ac:dyDescent="0.25">
      <c r="A766" s="27" t="s">
        <v>1478</v>
      </c>
      <c r="B766" s="20" t="s">
        <v>1255</v>
      </c>
      <c r="C766" s="28" t="str" cm="1">
        <f t="array" ref="C76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66" s="12">
        <v>58</v>
      </c>
      <c r="E766" s="13">
        <v>89</v>
      </c>
      <c r="F766" s="14">
        <v>77</v>
      </c>
      <c r="G766" s="15">
        <v>45</v>
      </c>
      <c r="H766" s="16">
        <v>45</v>
      </c>
      <c r="I766" s="17">
        <v>48</v>
      </c>
      <c r="J766" s="18">
        <f>SUM(BaseStatGenVI[[#This Row],[HP]:[Speed]])</f>
        <v>362</v>
      </c>
      <c r="K766" s="42">
        <f>AVERAGE(BaseStatGenVI[[#This Row],[HP]:[Speed]])</f>
        <v>60.333333333333336</v>
      </c>
      <c r="M766" s="25"/>
      <c r="N766" s="26"/>
      <c r="O766" s="22"/>
      <c r="P766" s="24"/>
      <c r="Q766" s="24"/>
      <c r="R766" s="24"/>
      <c r="S766" s="24"/>
      <c r="T766" s="24"/>
      <c r="U766" s="24"/>
      <c r="V766" s="24"/>
      <c r="W766" s="24"/>
    </row>
    <row r="767" spans="1:23" ht="25" customHeight="1" thickTop="1" thickBot="1" x14ac:dyDescent="0.25">
      <c r="A767" s="27" t="s">
        <v>1479</v>
      </c>
      <c r="B767" s="20" t="s">
        <v>1256</v>
      </c>
      <c r="C767" s="28" t="str" cm="1">
        <f t="array" ref="C76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67" s="12">
        <v>82</v>
      </c>
      <c r="E767" s="13">
        <v>121</v>
      </c>
      <c r="F767" s="14">
        <v>119</v>
      </c>
      <c r="G767" s="15">
        <v>69</v>
      </c>
      <c r="H767" s="16">
        <v>59</v>
      </c>
      <c r="I767" s="17">
        <v>71</v>
      </c>
      <c r="J767" s="18">
        <f>SUM(BaseStatGenVI[[#This Row],[HP]:[Speed]])</f>
        <v>521</v>
      </c>
      <c r="K767" s="42">
        <f>AVERAGE(BaseStatGenVI[[#This Row],[HP]:[Speed]])</f>
        <v>86.833333333333329</v>
      </c>
      <c r="M767" s="25"/>
      <c r="N767" s="26"/>
      <c r="O767" s="22"/>
      <c r="P767" s="24"/>
      <c r="Q767" s="24"/>
      <c r="R767" s="24"/>
      <c r="S767" s="24"/>
      <c r="T767" s="24"/>
      <c r="U767" s="24"/>
      <c r="V767" s="24"/>
      <c r="W767" s="24"/>
    </row>
    <row r="768" spans="1:23" ht="25" customHeight="1" thickTop="1" thickBot="1" x14ac:dyDescent="0.25">
      <c r="A768" s="27" t="s">
        <v>1480</v>
      </c>
      <c r="B768" s="20" t="s">
        <v>1257</v>
      </c>
      <c r="C768" s="28" t="str" cm="1">
        <f t="array" ref="C76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68" s="12">
        <v>77</v>
      </c>
      <c r="E768" s="13">
        <v>59</v>
      </c>
      <c r="F768" s="14">
        <v>50</v>
      </c>
      <c r="G768" s="15">
        <v>67</v>
      </c>
      <c r="H768" s="16">
        <v>63</v>
      </c>
      <c r="I768" s="17">
        <v>46</v>
      </c>
      <c r="J768" s="18">
        <f>SUM(BaseStatGenVI[[#This Row],[HP]:[Speed]])</f>
        <v>362</v>
      </c>
      <c r="K768" s="42">
        <f>AVERAGE(BaseStatGenVI[[#This Row],[HP]:[Speed]])</f>
        <v>60.333333333333336</v>
      </c>
      <c r="M768" s="25"/>
      <c r="N768" s="26"/>
      <c r="O768" s="22"/>
      <c r="P768" s="24"/>
      <c r="Q768" s="24"/>
      <c r="R768" s="24"/>
      <c r="S768" s="24"/>
      <c r="T768" s="24"/>
      <c r="U768" s="24"/>
      <c r="V768" s="24"/>
      <c r="W768" s="24"/>
    </row>
    <row r="769" spans="1:23" ht="25" customHeight="1" thickTop="1" thickBot="1" x14ac:dyDescent="0.25">
      <c r="A769" s="27" t="s">
        <v>1481</v>
      </c>
      <c r="B769" s="20" t="s">
        <v>1258</v>
      </c>
      <c r="C769" s="28" t="str" cm="1">
        <f t="array" ref="C76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69" s="12">
        <v>123</v>
      </c>
      <c r="E769" s="13">
        <v>77</v>
      </c>
      <c r="F769" s="14">
        <v>72</v>
      </c>
      <c r="G769" s="15">
        <v>99</v>
      </c>
      <c r="H769" s="16">
        <v>92</v>
      </c>
      <c r="I769" s="17">
        <v>58</v>
      </c>
      <c r="J769" s="18">
        <f>SUM(BaseStatGenVI[[#This Row],[HP]:[Speed]])</f>
        <v>521</v>
      </c>
      <c r="K769" s="42">
        <f>AVERAGE(BaseStatGenVI[[#This Row],[HP]:[Speed]])</f>
        <v>86.833333333333329</v>
      </c>
      <c r="M769" s="25"/>
      <c r="N769" s="26"/>
      <c r="O769" s="22"/>
      <c r="P769" s="24"/>
      <c r="Q769" s="24"/>
      <c r="R769" s="24"/>
      <c r="S769" s="24"/>
      <c r="T769" s="24"/>
      <c r="U769" s="24"/>
      <c r="V769" s="24"/>
      <c r="W769" s="24"/>
    </row>
    <row r="770" spans="1:23" ht="25" customHeight="1" thickTop="1" thickBot="1" x14ac:dyDescent="0.25">
      <c r="A770" s="27" t="s">
        <v>1482</v>
      </c>
      <c r="B770" s="20" t="s">
        <v>1259</v>
      </c>
      <c r="C770" s="28" t="str" cm="1">
        <f t="array" ref="C77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70" s="12">
        <v>95</v>
      </c>
      <c r="E770" s="13">
        <v>65</v>
      </c>
      <c r="F770" s="14">
        <v>65</v>
      </c>
      <c r="G770" s="15">
        <v>110</v>
      </c>
      <c r="H770" s="16">
        <v>130</v>
      </c>
      <c r="I770" s="17">
        <v>60</v>
      </c>
      <c r="J770" s="18">
        <f>SUM(BaseStatGenVI[[#This Row],[HP]:[Speed]])</f>
        <v>525</v>
      </c>
      <c r="K770" s="42">
        <f>AVERAGE(BaseStatGenVI[[#This Row],[HP]:[Speed]])</f>
        <v>87.5</v>
      </c>
      <c r="M770" s="25"/>
      <c r="N770" s="26"/>
      <c r="O770" s="22"/>
      <c r="P770" s="24"/>
      <c r="Q770" s="24"/>
      <c r="R770" s="24"/>
      <c r="S770" s="24"/>
      <c r="T770" s="24"/>
      <c r="U770" s="24"/>
      <c r="V770" s="24"/>
      <c r="W770" s="24"/>
    </row>
    <row r="771" spans="1:23" ht="25" customHeight="1" thickTop="1" thickBot="1" x14ac:dyDescent="0.25">
      <c r="A771" s="27" t="s">
        <v>1483</v>
      </c>
      <c r="B771" s="20" t="s">
        <v>1260</v>
      </c>
      <c r="C771" s="28" t="str" cm="1">
        <f t="array" ref="C77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71" s="12">
        <v>78</v>
      </c>
      <c r="E771" s="13">
        <v>92</v>
      </c>
      <c r="F771" s="14">
        <v>75</v>
      </c>
      <c r="G771" s="15">
        <v>74</v>
      </c>
      <c r="H771" s="16">
        <v>63</v>
      </c>
      <c r="I771" s="17">
        <v>118</v>
      </c>
      <c r="J771" s="18">
        <f>SUM(BaseStatGenVI[[#This Row],[HP]:[Speed]])</f>
        <v>500</v>
      </c>
      <c r="K771" s="42">
        <f>AVERAGE(BaseStatGenVI[[#This Row],[HP]:[Speed]])</f>
        <v>83.333333333333329</v>
      </c>
      <c r="M771" s="25"/>
      <c r="N771" s="26"/>
      <c r="O771" s="22"/>
      <c r="P771" s="24"/>
      <c r="Q771" s="24"/>
      <c r="R771" s="24"/>
      <c r="S771" s="24"/>
      <c r="T771" s="24"/>
      <c r="U771" s="24"/>
      <c r="V771" s="24"/>
      <c r="W771" s="24"/>
    </row>
    <row r="772" spans="1:23" ht="25" customHeight="1" thickTop="1" thickBot="1" x14ac:dyDescent="0.25">
      <c r="A772" s="27" t="s">
        <v>1484</v>
      </c>
      <c r="B772" s="20" t="s">
        <v>1261</v>
      </c>
      <c r="C772" s="28" t="str" cm="1">
        <f t="array" ref="C77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72" s="12">
        <v>67</v>
      </c>
      <c r="E772" s="13">
        <v>58</v>
      </c>
      <c r="F772" s="14">
        <v>57</v>
      </c>
      <c r="G772" s="15">
        <v>81</v>
      </c>
      <c r="H772" s="16">
        <v>67</v>
      </c>
      <c r="I772" s="17">
        <v>101</v>
      </c>
      <c r="J772" s="18">
        <f>SUM(BaseStatGenVI[[#This Row],[HP]:[Speed]])</f>
        <v>431</v>
      </c>
      <c r="K772" s="42">
        <f>AVERAGE(BaseStatGenVI[[#This Row],[HP]:[Speed]])</f>
        <v>71.833333333333329</v>
      </c>
      <c r="M772" s="25"/>
      <c r="N772" s="26"/>
      <c r="O772" s="22"/>
      <c r="P772" s="24"/>
      <c r="Q772" s="24"/>
      <c r="R772" s="24"/>
      <c r="S772" s="24"/>
      <c r="T772" s="24"/>
      <c r="U772" s="24"/>
      <c r="V772" s="24"/>
      <c r="W772" s="24"/>
    </row>
    <row r="773" spans="1:23" ht="25" customHeight="1" thickTop="1" thickBot="1" x14ac:dyDescent="0.25">
      <c r="A773" s="27" t="s">
        <v>1485</v>
      </c>
      <c r="B773" s="20" t="s">
        <v>1262</v>
      </c>
      <c r="C773" s="28" t="str" cm="1">
        <f t="array" ref="C77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73" s="12">
        <v>50</v>
      </c>
      <c r="E773" s="13">
        <v>50</v>
      </c>
      <c r="F773" s="14">
        <v>150</v>
      </c>
      <c r="G773" s="15">
        <v>50</v>
      </c>
      <c r="H773" s="16">
        <v>150</v>
      </c>
      <c r="I773" s="17">
        <v>50</v>
      </c>
      <c r="J773" s="18">
        <f>SUM(BaseStatGenVI[[#This Row],[HP]:[Speed]])</f>
        <v>500</v>
      </c>
      <c r="K773" s="42">
        <f>AVERAGE(BaseStatGenVI[[#This Row],[HP]:[Speed]])</f>
        <v>83.333333333333329</v>
      </c>
      <c r="M773" s="25"/>
      <c r="N773" s="26"/>
      <c r="O773" s="22"/>
      <c r="P773" s="24"/>
      <c r="Q773" s="24"/>
      <c r="R773" s="24"/>
      <c r="S773" s="24"/>
      <c r="T773" s="24"/>
      <c r="U773" s="24"/>
      <c r="V773" s="24"/>
      <c r="W773" s="24"/>
    </row>
    <row r="774" spans="1:23" ht="25" customHeight="1" thickTop="1" thickBot="1" x14ac:dyDescent="0.25">
      <c r="A774" s="27" t="s">
        <v>1486</v>
      </c>
      <c r="B774" s="20" t="s">
        <v>1263</v>
      </c>
      <c r="C774" s="28" t="str" cm="1">
        <f t="array" ref="C77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74" s="12">
        <v>45</v>
      </c>
      <c r="E774" s="13">
        <v>50</v>
      </c>
      <c r="F774" s="14">
        <v>35</v>
      </c>
      <c r="G774" s="15">
        <v>55</v>
      </c>
      <c r="H774" s="16">
        <v>75</v>
      </c>
      <c r="I774" s="17">
        <v>40</v>
      </c>
      <c r="J774" s="18">
        <f>SUM(BaseStatGenVI[[#This Row],[HP]:[Speed]])</f>
        <v>300</v>
      </c>
      <c r="K774" s="42">
        <f>AVERAGE(BaseStatGenVI[[#This Row],[HP]:[Speed]])</f>
        <v>50</v>
      </c>
      <c r="M774" s="25"/>
      <c r="N774" s="26"/>
      <c r="O774" s="22"/>
      <c r="P774" s="24"/>
      <c r="Q774" s="24"/>
      <c r="R774" s="24"/>
      <c r="S774" s="24"/>
      <c r="T774" s="24"/>
      <c r="U774" s="24"/>
      <c r="V774" s="24"/>
      <c r="W774" s="24"/>
    </row>
    <row r="775" spans="1:23" ht="25" customHeight="1" thickTop="1" thickBot="1" x14ac:dyDescent="0.25">
      <c r="A775" s="27" t="s">
        <v>1487</v>
      </c>
      <c r="B775" s="20" t="s">
        <v>1264</v>
      </c>
      <c r="C775" s="28" t="str" cm="1">
        <f t="array" ref="C77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75" s="12">
        <v>68</v>
      </c>
      <c r="E775" s="13">
        <v>75</v>
      </c>
      <c r="F775" s="14">
        <v>53</v>
      </c>
      <c r="G775" s="15">
        <v>83</v>
      </c>
      <c r="H775" s="16">
        <v>113</v>
      </c>
      <c r="I775" s="17">
        <v>60</v>
      </c>
      <c r="J775" s="18">
        <f>SUM(BaseStatGenVI[[#This Row],[HP]:[Speed]])</f>
        <v>452</v>
      </c>
      <c r="K775" s="42">
        <f>AVERAGE(BaseStatGenVI[[#This Row],[HP]:[Speed]])</f>
        <v>75.333333333333329</v>
      </c>
      <c r="M775" s="25"/>
      <c r="N775" s="26"/>
      <c r="O775" s="22"/>
      <c r="P775" s="24"/>
      <c r="Q775" s="24"/>
      <c r="R775" s="24"/>
      <c r="S775" s="24"/>
      <c r="T775" s="24"/>
      <c r="U775" s="24"/>
      <c r="V775" s="24"/>
      <c r="W775" s="24"/>
    </row>
    <row r="776" spans="1:23" ht="25" customHeight="1" thickTop="1" thickBot="1" x14ac:dyDescent="0.25">
      <c r="A776" s="27" t="s">
        <v>1488</v>
      </c>
      <c r="B776" s="20" t="s">
        <v>1265</v>
      </c>
      <c r="C776" s="28" t="str" cm="1">
        <f t="array" ref="C77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76" s="12">
        <v>90</v>
      </c>
      <c r="E776" s="13">
        <v>100</v>
      </c>
      <c r="F776" s="14">
        <v>70</v>
      </c>
      <c r="G776" s="15">
        <v>110</v>
      </c>
      <c r="H776" s="16">
        <v>150</v>
      </c>
      <c r="I776" s="17">
        <v>80</v>
      </c>
      <c r="J776" s="18">
        <f>SUM(BaseStatGenVI[[#This Row],[HP]:[Speed]])</f>
        <v>600</v>
      </c>
      <c r="K776" s="42">
        <f>AVERAGE(BaseStatGenVI[[#This Row],[HP]:[Speed]])</f>
        <v>100</v>
      </c>
      <c r="M776" s="25"/>
      <c r="N776" s="26"/>
      <c r="O776" s="22"/>
      <c r="P776" s="24"/>
      <c r="Q776" s="24"/>
      <c r="R776" s="24"/>
      <c r="S776" s="24"/>
      <c r="T776" s="24"/>
      <c r="U776" s="24"/>
      <c r="V776" s="24"/>
      <c r="W776" s="24"/>
    </row>
    <row r="777" spans="1:23" ht="25" customHeight="1" thickTop="1" thickBot="1" x14ac:dyDescent="0.25">
      <c r="A777" s="27" t="s">
        <v>1489</v>
      </c>
      <c r="B777" s="20" t="s">
        <v>1266</v>
      </c>
      <c r="C777" s="28" t="str" cm="1">
        <f t="array" ref="C77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77" s="12">
        <v>57</v>
      </c>
      <c r="E777" s="13">
        <v>80</v>
      </c>
      <c r="F777" s="14">
        <v>91</v>
      </c>
      <c r="G777" s="15">
        <v>80</v>
      </c>
      <c r="H777" s="16">
        <v>87</v>
      </c>
      <c r="I777" s="17">
        <v>75</v>
      </c>
      <c r="J777" s="18">
        <f>SUM(BaseStatGenVI[[#This Row],[HP]:[Speed]])</f>
        <v>470</v>
      </c>
      <c r="K777" s="42">
        <f>AVERAGE(BaseStatGenVI[[#This Row],[HP]:[Speed]])</f>
        <v>78.333333333333329</v>
      </c>
      <c r="M777" s="25"/>
      <c r="N777" s="26"/>
      <c r="O777" s="22"/>
      <c r="P777" s="24"/>
      <c r="Q777" s="24"/>
      <c r="R777" s="24"/>
      <c r="S777" s="24"/>
      <c r="T777" s="24"/>
      <c r="U777" s="24"/>
      <c r="V777" s="24"/>
      <c r="W777" s="24"/>
    </row>
    <row r="778" spans="1:23" ht="25" customHeight="1" thickTop="1" thickBot="1" x14ac:dyDescent="0.25">
      <c r="A778" s="27" t="s">
        <v>1490</v>
      </c>
      <c r="B778" s="20" t="s">
        <v>1267</v>
      </c>
      <c r="C778" s="28" t="str" cm="1">
        <f t="array" ref="C77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78" s="12">
        <v>43</v>
      </c>
      <c r="E778" s="13">
        <v>70</v>
      </c>
      <c r="F778" s="14">
        <v>48</v>
      </c>
      <c r="G778" s="15">
        <v>50</v>
      </c>
      <c r="H778" s="16">
        <v>60</v>
      </c>
      <c r="I778" s="17">
        <v>38</v>
      </c>
      <c r="J778" s="18">
        <f>SUM(BaseStatGenVI[[#This Row],[HP]:[Speed]])</f>
        <v>309</v>
      </c>
      <c r="K778" s="42">
        <f>AVERAGE(BaseStatGenVI[[#This Row],[HP]:[Speed]])</f>
        <v>51.5</v>
      </c>
      <c r="M778" s="25"/>
      <c r="N778" s="26"/>
      <c r="O778" s="22"/>
      <c r="P778" s="24"/>
      <c r="Q778" s="24"/>
      <c r="R778" s="24"/>
      <c r="S778" s="24"/>
      <c r="T778" s="24"/>
      <c r="U778" s="24"/>
      <c r="V778" s="24"/>
      <c r="W778" s="24"/>
    </row>
    <row r="779" spans="1:23" ht="25" customHeight="1" thickTop="1" thickBot="1" x14ac:dyDescent="0.25">
      <c r="A779" s="27" t="s">
        <v>1491</v>
      </c>
      <c r="B779" s="20" t="s">
        <v>1268</v>
      </c>
      <c r="C779" s="28" t="str" cm="1">
        <f t="array" ref="C77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79" s="12">
        <v>85</v>
      </c>
      <c r="E779" s="13">
        <v>110</v>
      </c>
      <c r="F779" s="14">
        <v>76</v>
      </c>
      <c r="G779" s="15">
        <v>65</v>
      </c>
      <c r="H779" s="16">
        <v>82</v>
      </c>
      <c r="I779" s="17">
        <v>56</v>
      </c>
      <c r="J779" s="18">
        <f>SUM(BaseStatGenVI[[#This Row],[HP]:[Speed]])</f>
        <v>474</v>
      </c>
      <c r="K779" s="42">
        <f>AVERAGE(BaseStatGenVI[[#This Row],[HP]:[Speed]])</f>
        <v>79</v>
      </c>
      <c r="M779" s="25"/>
      <c r="N779" s="26"/>
      <c r="O779" s="22"/>
      <c r="P779" s="24"/>
      <c r="Q779" s="24"/>
      <c r="R779" s="24"/>
      <c r="S779" s="24"/>
      <c r="T779" s="24"/>
      <c r="U779" s="24"/>
      <c r="V779" s="24"/>
      <c r="W779" s="24"/>
    </row>
    <row r="780" spans="1:23" ht="25" customHeight="1" thickTop="1" thickBot="1" x14ac:dyDescent="0.25">
      <c r="A780" s="27" t="s">
        <v>1492</v>
      </c>
      <c r="B780" s="20" t="s">
        <v>1567</v>
      </c>
      <c r="C780" s="28" t="str" cm="1">
        <f t="array" ref="C78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80" s="12">
        <v>44</v>
      </c>
      <c r="E780" s="13">
        <v>66</v>
      </c>
      <c r="F780" s="14">
        <v>70</v>
      </c>
      <c r="G780" s="15">
        <v>44</v>
      </c>
      <c r="H780" s="16">
        <v>55</v>
      </c>
      <c r="I780" s="17">
        <v>56</v>
      </c>
      <c r="J780" s="18">
        <f>SUM(BaseStatGenVI[[#This Row],[HP]:[Speed]])</f>
        <v>335</v>
      </c>
      <c r="K780" s="42">
        <f>AVERAGE(BaseStatGenVI[[#This Row],[HP]:[Speed]])</f>
        <v>55.833333333333336</v>
      </c>
      <c r="M780" s="25"/>
      <c r="N780" s="26"/>
      <c r="O780" s="22"/>
      <c r="P780" s="24"/>
      <c r="Q780" s="24"/>
      <c r="R780" s="24"/>
      <c r="S780" s="24"/>
      <c r="T780" s="24"/>
      <c r="U780" s="24"/>
      <c r="V780" s="24"/>
      <c r="W780" s="24"/>
    </row>
    <row r="781" spans="1:23" ht="25" customHeight="1" thickTop="1" thickBot="1" x14ac:dyDescent="0.25">
      <c r="A781" s="27" t="s">
        <v>1492</v>
      </c>
      <c r="B781" s="20" t="s">
        <v>1568</v>
      </c>
      <c r="C781" s="28" t="str" cm="1">
        <f t="array" ref="C78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81" s="12">
        <v>49</v>
      </c>
      <c r="E781" s="13">
        <v>66</v>
      </c>
      <c r="F781" s="14">
        <v>70</v>
      </c>
      <c r="G781" s="15">
        <v>44</v>
      </c>
      <c r="H781" s="16">
        <v>55</v>
      </c>
      <c r="I781" s="17">
        <v>51</v>
      </c>
      <c r="J781" s="18">
        <f>SUM(BaseStatGenVI[[#This Row],[HP]:[Speed]])</f>
        <v>335</v>
      </c>
      <c r="K781" s="42">
        <f>AVERAGE(BaseStatGenVI[[#This Row],[HP]:[Speed]])</f>
        <v>55.833333333333336</v>
      </c>
      <c r="M781" s="25"/>
      <c r="N781" s="26"/>
      <c r="O781" s="22"/>
      <c r="P781" s="24"/>
      <c r="Q781" s="24"/>
      <c r="R781" s="24"/>
      <c r="S781" s="24"/>
      <c r="T781" s="24"/>
      <c r="U781" s="24"/>
      <c r="V781" s="24"/>
      <c r="W781" s="24"/>
    </row>
    <row r="782" spans="1:23" ht="25" customHeight="1" thickTop="1" thickBot="1" x14ac:dyDescent="0.25">
      <c r="A782" s="27" t="s">
        <v>1492</v>
      </c>
      <c r="B782" s="20" t="s">
        <v>1569</v>
      </c>
      <c r="C782" s="28" t="str" cm="1">
        <f t="array" ref="C78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82" s="12">
        <v>54</v>
      </c>
      <c r="E782" s="13">
        <v>66</v>
      </c>
      <c r="F782" s="14">
        <v>70</v>
      </c>
      <c r="G782" s="15">
        <v>44</v>
      </c>
      <c r="H782" s="16">
        <v>55</v>
      </c>
      <c r="I782" s="17">
        <v>46</v>
      </c>
      <c r="J782" s="18">
        <f>SUM(BaseStatGenVI[[#This Row],[HP]:[Speed]])</f>
        <v>335</v>
      </c>
      <c r="K782" s="42">
        <f>AVERAGE(BaseStatGenVI[[#This Row],[HP]:[Speed]])</f>
        <v>55.833333333333336</v>
      </c>
      <c r="M782" s="25"/>
      <c r="N782" s="26"/>
      <c r="O782" s="22"/>
      <c r="P782" s="24"/>
      <c r="Q782" s="24"/>
      <c r="R782" s="24"/>
      <c r="S782" s="24"/>
      <c r="T782" s="24"/>
      <c r="U782" s="24"/>
      <c r="V782" s="24"/>
      <c r="W782" s="24"/>
    </row>
    <row r="783" spans="1:23" ht="25" customHeight="1" thickTop="1" thickBot="1" x14ac:dyDescent="0.25">
      <c r="A783" s="27" t="s">
        <v>1492</v>
      </c>
      <c r="B783" s="20" t="s">
        <v>1570</v>
      </c>
      <c r="C783" s="28" t="str" cm="1">
        <f t="array" ref="C78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83" s="12">
        <v>59</v>
      </c>
      <c r="E783" s="13">
        <v>66</v>
      </c>
      <c r="F783" s="14">
        <v>70</v>
      </c>
      <c r="G783" s="15">
        <v>44</v>
      </c>
      <c r="H783" s="16">
        <v>55</v>
      </c>
      <c r="I783" s="17">
        <v>41</v>
      </c>
      <c r="J783" s="18">
        <f>SUM(BaseStatGenVI[[#This Row],[HP]:[Speed]])</f>
        <v>335</v>
      </c>
      <c r="K783" s="42">
        <f>AVERAGE(BaseStatGenVI[[#This Row],[HP]:[Speed]])</f>
        <v>55.833333333333336</v>
      </c>
      <c r="M783" s="25"/>
      <c r="N783" s="26"/>
      <c r="O783" s="22"/>
      <c r="P783" s="24"/>
      <c r="Q783" s="24"/>
      <c r="R783" s="24"/>
      <c r="S783" s="24"/>
      <c r="T783" s="24"/>
      <c r="U783" s="24"/>
      <c r="V783" s="24"/>
      <c r="W783" s="24"/>
    </row>
    <row r="784" spans="1:23" ht="25" customHeight="1" thickTop="1" thickBot="1" x14ac:dyDescent="0.25">
      <c r="A784" s="27" t="s">
        <v>1493</v>
      </c>
      <c r="B784" s="20" t="s">
        <v>1571</v>
      </c>
      <c r="C784" s="28" t="str" cm="1">
        <f t="array" ref="C78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84" s="12">
        <v>55</v>
      </c>
      <c r="E784" s="13">
        <v>85</v>
      </c>
      <c r="F784" s="14">
        <v>122</v>
      </c>
      <c r="G784" s="15">
        <v>58</v>
      </c>
      <c r="H784" s="16">
        <v>75</v>
      </c>
      <c r="I784" s="17">
        <v>99</v>
      </c>
      <c r="J784" s="18">
        <f>SUM(BaseStatGenVI[[#This Row],[HP]:[Speed]])</f>
        <v>494</v>
      </c>
      <c r="K784" s="42">
        <f>AVERAGE(BaseStatGenVI[[#This Row],[HP]:[Speed]])</f>
        <v>82.333333333333329</v>
      </c>
      <c r="M784" s="25"/>
      <c r="N784" s="26"/>
      <c r="O784" s="22"/>
      <c r="P784" s="24"/>
      <c r="Q784" s="24"/>
      <c r="R784" s="24"/>
      <c r="S784" s="24"/>
      <c r="T784" s="24"/>
      <c r="U784" s="24"/>
      <c r="V784" s="24"/>
      <c r="W784" s="24"/>
    </row>
    <row r="785" spans="1:23" ht="25" customHeight="1" thickTop="1" thickBot="1" x14ac:dyDescent="0.25">
      <c r="A785" s="27" t="s">
        <v>1493</v>
      </c>
      <c r="B785" s="20" t="s">
        <v>1572</v>
      </c>
      <c r="C785" s="28" t="str" cm="1">
        <f t="array" ref="C78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85" s="12">
        <v>65</v>
      </c>
      <c r="E785" s="13">
        <v>90</v>
      </c>
      <c r="F785" s="14">
        <v>122</v>
      </c>
      <c r="G785" s="15">
        <v>58</v>
      </c>
      <c r="H785" s="16">
        <v>75</v>
      </c>
      <c r="I785" s="17">
        <v>84</v>
      </c>
      <c r="J785" s="18">
        <f>SUM(BaseStatGenVI[[#This Row],[HP]:[Speed]])</f>
        <v>494</v>
      </c>
      <c r="K785" s="42">
        <f>AVERAGE(BaseStatGenVI[[#This Row],[HP]:[Speed]])</f>
        <v>82.333333333333329</v>
      </c>
      <c r="M785" s="25"/>
      <c r="N785" s="26"/>
      <c r="O785" s="22"/>
      <c r="P785" s="24"/>
      <c r="Q785" s="24"/>
      <c r="R785" s="24"/>
      <c r="S785" s="24"/>
      <c r="T785" s="24"/>
      <c r="U785" s="24"/>
      <c r="V785" s="24"/>
      <c r="W785" s="24"/>
    </row>
    <row r="786" spans="1:23" ht="25" customHeight="1" thickTop="1" thickBot="1" x14ac:dyDescent="0.25">
      <c r="A786" s="27" t="s">
        <v>1493</v>
      </c>
      <c r="B786" s="20" t="s">
        <v>1573</v>
      </c>
      <c r="C786" s="28" t="str" cm="1">
        <f t="array" ref="C78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86" s="12">
        <v>75</v>
      </c>
      <c r="E786" s="13">
        <v>95</v>
      </c>
      <c r="F786" s="14">
        <v>122</v>
      </c>
      <c r="G786" s="15">
        <v>58</v>
      </c>
      <c r="H786" s="16">
        <v>75</v>
      </c>
      <c r="I786" s="17">
        <v>69</v>
      </c>
      <c r="J786" s="18">
        <f>SUM(BaseStatGenVI[[#This Row],[HP]:[Speed]])</f>
        <v>494</v>
      </c>
      <c r="K786" s="42">
        <f>AVERAGE(BaseStatGenVI[[#This Row],[HP]:[Speed]])</f>
        <v>82.333333333333329</v>
      </c>
      <c r="M786" s="25"/>
      <c r="N786" s="26"/>
      <c r="O786" s="22"/>
      <c r="P786" s="24"/>
      <c r="Q786" s="24"/>
      <c r="R786" s="24"/>
      <c r="S786" s="24"/>
      <c r="T786" s="24"/>
      <c r="U786" s="24"/>
      <c r="V786" s="24"/>
      <c r="W786" s="24"/>
    </row>
    <row r="787" spans="1:23" ht="25" customHeight="1" thickTop="1" thickBot="1" x14ac:dyDescent="0.25">
      <c r="A787" s="27" t="s">
        <v>1493</v>
      </c>
      <c r="B787" s="20" t="s">
        <v>1574</v>
      </c>
      <c r="C787" s="28" t="str" cm="1">
        <f t="array" ref="C78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87" s="12">
        <v>85</v>
      </c>
      <c r="E787" s="13">
        <v>100</v>
      </c>
      <c r="F787" s="14">
        <v>122</v>
      </c>
      <c r="G787" s="15">
        <v>58</v>
      </c>
      <c r="H787" s="16">
        <v>75</v>
      </c>
      <c r="I787" s="17">
        <v>54</v>
      </c>
      <c r="J787" s="18">
        <f>SUM(BaseStatGenVI[[#This Row],[HP]:[Speed]])</f>
        <v>494</v>
      </c>
      <c r="K787" s="42">
        <f>AVERAGE(BaseStatGenVI[[#This Row],[HP]:[Speed]])</f>
        <v>82.333333333333329</v>
      </c>
      <c r="M787" s="25"/>
      <c r="N787" s="26"/>
      <c r="O787" s="22"/>
      <c r="P787" s="24"/>
      <c r="Q787" s="24"/>
      <c r="R787" s="24"/>
      <c r="S787" s="24"/>
      <c r="T787" s="24"/>
      <c r="U787" s="24"/>
      <c r="V787" s="24"/>
      <c r="W787" s="24"/>
    </row>
    <row r="788" spans="1:23" ht="25" customHeight="1" thickTop="1" thickBot="1" x14ac:dyDescent="0.25">
      <c r="A788" s="27" t="s">
        <v>1494</v>
      </c>
      <c r="B788" s="20" t="s">
        <v>1271</v>
      </c>
      <c r="C788" s="28" t="str" cm="1">
        <f t="array" ref="C78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88" s="12">
        <v>55</v>
      </c>
      <c r="E788" s="13">
        <v>69</v>
      </c>
      <c r="F788" s="14">
        <v>85</v>
      </c>
      <c r="G788" s="15">
        <v>32</v>
      </c>
      <c r="H788" s="16">
        <v>35</v>
      </c>
      <c r="I788" s="17">
        <v>28</v>
      </c>
      <c r="J788" s="18">
        <f>SUM(BaseStatGenVI[[#This Row],[HP]:[Speed]])</f>
        <v>304</v>
      </c>
      <c r="K788" s="42">
        <f>AVERAGE(BaseStatGenVI[[#This Row],[HP]:[Speed]])</f>
        <v>50.666666666666664</v>
      </c>
      <c r="M788" s="25"/>
      <c r="N788" s="26"/>
      <c r="O788" s="22"/>
      <c r="P788" s="24"/>
      <c r="Q788" s="24"/>
      <c r="R788" s="24"/>
      <c r="S788" s="24"/>
      <c r="T788" s="24"/>
      <c r="U788" s="24"/>
      <c r="V788" s="24"/>
      <c r="W788" s="24"/>
    </row>
    <row r="789" spans="1:23" ht="25" customHeight="1" thickTop="1" thickBot="1" x14ac:dyDescent="0.25">
      <c r="A789" s="27" t="s">
        <v>1495</v>
      </c>
      <c r="B789" s="20" t="s">
        <v>1272</v>
      </c>
      <c r="C789" s="28" t="str" cm="1">
        <f t="array" ref="C78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89" s="12">
        <v>95</v>
      </c>
      <c r="E789" s="13">
        <v>117</v>
      </c>
      <c r="F789" s="14">
        <v>184</v>
      </c>
      <c r="G789" s="15">
        <v>44</v>
      </c>
      <c r="H789" s="16">
        <v>46</v>
      </c>
      <c r="I789" s="17">
        <v>28</v>
      </c>
      <c r="J789" s="18">
        <f>SUM(BaseStatGenVI[[#This Row],[HP]:[Speed]])</f>
        <v>514</v>
      </c>
      <c r="K789" s="42">
        <f>AVERAGE(BaseStatGenVI[[#This Row],[HP]:[Speed]])</f>
        <v>85.666666666666671</v>
      </c>
      <c r="M789" s="25"/>
      <c r="N789" s="26"/>
      <c r="O789" s="22"/>
      <c r="P789" s="24"/>
      <c r="Q789" s="24"/>
      <c r="R789" s="24"/>
      <c r="S789" s="24"/>
      <c r="T789" s="24"/>
      <c r="U789" s="24"/>
      <c r="V789" s="24"/>
      <c r="W789" s="24"/>
    </row>
    <row r="790" spans="1:23" ht="25" customHeight="1" thickTop="1" thickBot="1" x14ac:dyDescent="0.25">
      <c r="A790" s="27" t="s">
        <v>1496</v>
      </c>
      <c r="B790" s="20" t="s">
        <v>1273</v>
      </c>
      <c r="C790" s="28" t="str" cm="1">
        <f t="array" ref="C790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90" s="12">
        <v>40</v>
      </c>
      <c r="E790" s="13">
        <v>30</v>
      </c>
      <c r="F790" s="14">
        <v>35</v>
      </c>
      <c r="G790" s="15">
        <v>45</v>
      </c>
      <c r="H790" s="16">
        <v>40</v>
      </c>
      <c r="I790" s="17">
        <v>55</v>
      </c>
      <c r="J790" s="18">
        <f>SUM(BaseStatGenVI[[#This Row],[HP]:[Speed]])</f>
        <v>245</v>
      </c>
      <c r="K790" s="42">
        <f>AVERAGE(BaseStatGenVI[[#This Row],[HP]:[Speed]])</f>
        <v>40.833333333333336</v>
      </c>
      <c r="M790" s="25"/>
      <c r="N790" s="26"/>
      <c r="O790" s="22"/>
      <c r="P790" s="24"/>
      <c r="Q790" s="24"/>
      <c r="R790" s="24"/>
      <c r="S790" s="24"/>
      <c r="T790" s="24"/>
      <c r="U790" s="24"/>
      <c r="V790" s="24"/>
      <c r="W790" s="24"/>
    </row>
    <row r="791" spans="1:23" ht="25" customHeight="1" thickTop="1" thickBot="1" x14ac:dyDescent="0.25">
      <c r="A791" s="27" t="s">
        <v>1497</v>
      </c>
      <c r="B791" s="20" t="s">
        <v>1274</v>
      </c>
      <c r="C791" s="28" t="str" cm="1">
        <f t="array" ref="C791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91" s="12">
        <v>85</v>
      </c>
      <c r="E791" s="13">
        <v>70</v>
      </c>
      <c r="F791" s="14">
        <v>80</v>
      </c>
      <c r="G791" s="15">
        <v>97</v>
      </c>
      <c r="H791" s="16">
        <v>80</v>
      </c>
      <c r="I791" s="17">
        <v>123</v>
      </c>
      <c r="J791" s="18">
        <f>SUM(BaseStatGenVI[[#This Row],[HP]:[Speed]])</f>
        <v>535</v>
      </c>
      <c r="K791" s="42">
        <f>AVERAGE(BaseStatGenVI[[#This Row],[HP]:[Speed]])</f>
        <v>89.166666666666671</v>
      </c>
      <c r="M791" s="25"/>
      <c r="N791" s="26"/>
      <c r="O791" s="22"/>
      <c r="P791" s="24"/>
      <c r="Q791" s="24"/>
      <c r="R791" s="24"/>
      <c r="S791" s="24"/>
      <c r="T791" s="24"/>
      <c r="U791" s="24"/>
      <c r="V791" s="24"/>
      <c r="W791" s="24"/>
    </row>
    <row r="792" spans="1:23" ht="25" customHeight="1" thickTop="1" thickBot="1" x14ac:dyDescent="0.25">
      <c r="A792" s="27" t="s">
        <v>1498</v>
      </c>
      <c r="B792" s="20" t="s">
        <v>1275</v>
      </c>
      <c r="C792" s="28" t="str" cm="1">
        <f t="array" ref="C792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92" s="12">
        <v>126</v>
      </c>
      <c r="E792" s="13">
        <v>131</v>
      </c>
      <c r="F792" s="14">
        <v>95</v>
      </c>
      <c r="G792" s="15">
        <v>131</v>
      </c>
      <c r="H792" s="16">
        <v>98</v>
      </c>
      <c r="I792" s="17">
        <v>99</v>
      </c>
      <c r="J792" s="18">
        <f>SUM(BaseStatGenVI[[#This Row],[HP]:[Speed]])</f>
        <v>680</v>
      </c>
      <c r="K792" s="42">
        <f>AVERAGE(BaseStatGenVI[[#This Row],[HP]:[Speed]])</f>
        <v>113.33333333333333</v>
      </c>
      <c r="M792" s="25"/>
      <c r="N792" s="26"/>
      <c r="O792" s="22"/>
      <c r="P792" s="24"/>
      <c r="Q792" s="24"/>
      <c r="R792" s="24"/>
      <c r="S792" s="24"/>
      <c r="T792" s="24"/>
      <c r="U792" s="24"/>
      <c r="V792" s="24"/>
      <c r="W792" s="24"/>
    </row>
    <row r="793" spans="1:23" ht="25" customHeight="1" thickTop="1" thickBot="1" x14ac:dyDescent="0.25">
      <c r="A793" s="27" t="s">
        <v>1499</v>
      </c>
      <c r="B793" s="20" t="s">
        <v>1276</v>
      </c>
      <c r="C793" s="28" t="str" cm="1">
        <f t="array" ref="C793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93" s="12">
        <v>126</v>
      </c>
      <c r="E793" s="13">
        <v>131</v>
      </c>
      <c r="F793" s="14">
        <v>95</v>
      </c>
      <c r="G793" s="15">
        <v>131</v>
      </c>
      <c r="H793" s="16">
        <v>98</v>
      </c>
      <c r="I793" s="17">
        <v>99</v>
      </c>
      <c r="J793" s="18">
        <f>SUM(BaseStatGenVI[[#This Row],[HP]:[Speed]])</f>
        <v>680</v>
      </c>
      <c r="K793" s="42">
        <f>AVERAGE(BaseStatGenVI[[#This Row],[HP]:[Speed]])</f>
        <v>113.33333333333333</v>
      </c>
      <c r="M793" s="25"/>
      <c r="N793" s="26"/>
      <c r="O793" s="22"/>
      <c r="P793" s="24"/>
      <c r="Q793" s="24"/>
      <c r="R793" s="24"/>
      <c r="S793" s="24"/>
      <c r="T793" s="24"/>
      <c r="U793" s="24"/>
      <c r="V793" s="24"/>
      <c r="W793" s="24"/>
    </row>
    <row r="794" spans="1:23" ht="25" customHeight="1" thickTop="1" thickBot="1" x14ac:dyDescent="0.25">
      <c r="A794" s="27" t="s">
        <v>1500</v>
      </c>
      <c r="B794" s="20" t="s">
        <v>1277</v>
      </c>
      <c r="C794" s="28" t="str" cm="1">
        <f t="array" ref="C794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94" s="12">
        <v>108</v>
      </c>
      <c r="E794" s="13">
        <v>100</v>
      </c>
      <c r="F794" s="14">
        <v>121</v>
      </c>
      <c r="G794" s="15">
        <v>81</v>
      </c>
      <c r="H794" s="16">
        <v>95</v>
      </c>
      <c r="I794" s="17">
        <v>95</v>
      </c>
      <c r="J794" s="18">
        <f>SUM(BaseStatGenVI[[#This Row],[HP]:[Speed]])</f>
        <v>600</v>
      </c>
      <c r="K794" s="42">
        <f>AVERAGE(BaseStatGenVI[[#This Row],[HP]:[Speed]])</f>
        <v>100</v>
      </c>
      <c r="M794" s="25"/>
      <c r="N794" s="26"/>
      <c r="O794" s="22"/>
      <c r="P794" s="24"/>
      <c r="Q794" s="24"/>
      <c r="R794" s="24"/>
      <c r="S794" s="24"/>
      <c r="T794" s="24"/>
      <c r="U794" s="24"/>
      <c r="V794" s="24"/>
      <c r="W794" s="24"/>
    </row>
    <row r="795" spans="1:23" ht="25" customHeight="1" thickTop="1" thickBot="1" x14ac:dyDescent="0.25">
      <c r="A795" s="27" t="s">
        <v>1501</v>
      </c>
      <c r="B795" s="20" t="s">
        <v>1278</v>
      </c>
      <c r="C795" s="28" t="str" cm="1">
        <f t="array" ref="C795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95" s="12">
        <v>50</v>
      </c>
      <c r="E795" s="13">
        <v>100</v>
      </c>
      <c r="F795" s="14">
        <v>150</v>
      </c>
      <c r="G795" s="15">
        <v>100</v>
      </c>
      <c r="H795" s="16">
        <v>150</v>
      </c>
      <c r="I795" s="17">
        <v>50</v>
      </c>
      <c r="J795" s="18">
        <f>SUM(BaseStatGenVI[[#This Row],[HP]:[Speed]])</f>
        <v>600</v>
      </c>
      <c r="K795" s="42">
        <f>AVERAGE(BaseStatGenVI[[#This Row],[HP]:[Speed]])</f>
        <v>100</v>
      </c>
      <c r="M795" s="25"/>
      <c r="N795" s="26"/>
      <c r="O795" s="22"/>
      <c r="P795" s="24"/>
      <c r="Q795" s="24"/>
      <c r="R795" s="24"/>
      <c r="S795" s="24"/>
      <c r="T795" s="24"/>
      <c r="U795" s="24"/>
      <c r="V795" s="24"/>
      <c r="W795" s="24"/>
    </row>
    <row r="796" spans="1:23" ht="25" customHeight="1" thickTop="1" thickBot="1" x14ac:dyDescent="0.25">
      <c r="A796" s="27" t="s">
        <v>1501</v>
      </c>
      <c r="B796" s="20" t="s">
        <v>1575</v>
      </c>
      <c r="C796" s="28" t="str" cm="1">
        <f t="array" ref="C796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96" s="12">
        <v>50</v>
      </c>
      <c r="E796" s="13">
        <v>160</v>
      </c>
      <c r="F796" s="14">
        <v>110</v>
      </c>
      <c r="G796" s="15">
        <v>160</v>
      </c>
      <c r="H796" s="16">
        <v>110</v>
      </c>
      <c r="I796" s="17">
        <v>110</v>
      </c>
      <c r="J796" s="18">
        <f>SUM(BaseStatGenVI[[#This Row],[HP]:[Speed]])</f>
        <v>700</v>
      </c>
      <c r="K796" s="42">
        <f>AVERAGE(BaseStatGenVI[[#This Row],[HP]:[Speed]])</f>
        <v>116.66666666666667</v>
      </c>
      <c r="M796" s="25"/>
      <c r="N796" s="26"/>
      <c r="O796" s="22"/>
      <c r="P796" s="24"/>
      <c r="Q796" s="24"/>
      <c r="R796" s="24"/>
      <c r="S796" s="24"/>
      <c r="T796" s="24"/>
      <c r="U796" s="24"/>
      <c r="V796" s="24"/>
      <c r="W796" s="24"/>
    </row>
    <row r="797" spans="1:23" ht="25" customHeight="1" thickTop="1" thickBot="1" x14ac:dyDescent="0.25">
      <c r="A797" s="27" t="s">
        <v>1502</v>
      </c>
      <c r="B797" s="20" t="s">
        <v>1576</v>
      </c>
      <c r="C797" s="28" t="str" cm="1">
        <f t="array" ref="C797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97" s="12">
        <v>80</v>
      </c>
      <c r="E797" s="13">
        <v>110</v>
      </c>
      <c r="F797" s="14">
        <v>60</v>
      </c>
      <c r="G797" s="15">
        <v>150</v>
      </c>
      <c r="H797" s="16">
        <v>130</v>
      </c>
      <c r="I797" s="17">
        <v>70</v>
      </c>
      <c r="J797" s="18">
        <f>SUM(BaseStatGenVI[[#This Row],[HP]:[Speed]])</f>
        <v>600</v>
      </c>
      <c r="K797" s="42">
        <f>AVERAGE(BaseStatGenVI[[#This Row],[HP]:[Speed]])</f>
        <v>100</v>
      </c>
      <c r="M797" s="25"/>
      <c r="N797" s="26"/>
      <c r="O797" s="22"/>
      <c r="P797" s="24"/>
      <c r="Q797" s="24"/>
      <c r="R797" s="24"/>
      <c r="S797" s="24"/>
      <c r="T797" s="24"/>
      <c r="U797" s="24"/>
      <c r="V797" s="24"/>
      <c r="W797" s="24"/>
    </row>
    <row r="798" spans="1:23" ht="25" customHeight="1" thickTop="1" thickBot="1" x14ac:dyDescent="0.25">
      <c r="A798" s="27" t="s">
        <v>1502</v>
      </c>
      <c r="B798" s="20" t="s">
        <v>1577</v>
      </c>
      <c r="C798" s="28" t="str" cm="1">
        <f t="array" ref="C798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98" s="12">
        <v>80</v>
      </c>
      <c r="E798" s="13">
        <v>160</v>
      </c>
      <c r="F798" s="14">
        <v>60</v>
      </c>
      <c r="G798" s="15">
        <v>170</v>
      </c>
      <c r="H798" s="16">
        <v>130</v>
      </c>
      <c r="I798" s="17">
        <v>80</v>
      </c>
      <c r="J798" s="18">
        <f>SUM(BaseStatGenVI[[#This Row],[HP]:[Speed]])</f>
        <v>680</v>
      </c>
      <c r="K798" s="42">
        <f>AVERAGE(BaseStatGenVI[[#This Row],[HP]:[Speed]])</f>
        <v>113.33333333333333</v>
      </c>
      <c r="M798" s="25"/>
      <c r="N798" s="26"/>
      <c r="O798" s="22"/>
      <c r="P798" s="24"/>
      <c r="Q798" s="24"/>
      <c r="R798" s="24"/>
      <c r="S798" s="24"/>
      <c r="T798" s="24"/>
      <c r="U798" s="24"/>
      <c r="V798" s="24"/>
      <c r="W798" s="24"/>
    </row>
    <row r="799" spans="1:23" ht="25" customHeight="1" thickTop="1" x14ac:dyDescent="0.2">
      <c r="A799" s="27" t="s">
        <v>1503</v>
      </c>
      <c r="B799" s="20" t="s">
        <v>1280</v>
      </c>
      <c r="C799" s="28" t="str" cm="1">
        <f t="array" ref="C799">_xlfn.IFS(INT(BaseStatGenVI[[#This Row],[Dex No.]])&lt;152,"Kanto",AND(INT(BaseStatGenVI[[#This Row],[Dex No.]])&gt;=152,INT(BaseStatGenVI[[#This Row],[Dex No.]])&lt;252),"Johto",AND(INT(BaseStatGenVI[[#This Row],[Dex No.]])&gt;=252,INT(BaseStatGenVI[[#This Row],[Dex No.]])&lt;387),"Hoenn",AND(INT(BaseStatGenVI[[#This Row],[Dex No.]])&gt;=387,INT(BaseStatGenVI[[#This Row],[Dex No.]])&lt;494),"Sinnoh",INT(BaseStatGenVI[[#This Row],[Dex No.]])&gt;=494,"Unova")</f>
        <v>Unova</v>
      </c>
      <c r="D799" s="12">
        <v>80</v>
      </c>
      <c r="E799" s="13">
        <v>110</v>
      </c>
      <c r="F799" s="14">
        <v>120</v>
      </c>
      <c r="G799" s="15">
        <v>130</v>
      </c>
      <c r="H799" s="16">
        <v>90</v>
      </c>
      <c r="I799" s="17">
        <v>70</v>
      </c>
      <c r="J799" s="18">
        <f>SUM(BaseStatGenVI[[#This Row],[HP]:[Speed]])</f>
        <v>600</v>
      </c>
      <c r="K799" s="42">
        <f>AVERAGE(BaseStatGenVI[[#This Row],[HP]:[Speed]])</f>
        <v>100</v>
      </c>
      <c r="M799" s="25"/>
      <c r="N799" s="26"/>
      <c r="O799" s="22"/>
      <c r="P799" s="24"/>
      <c r="Q799" s="24"/>
      <c r="R799" s="24"/>
      <c r="S799" s="24"/>
      <c r="T799" s="24"/>
      <c r="U799" s="24"/>
      <c r="V799" s="24"/>
      <c r="W799" s="24"/>
    </row>
  </sheetData>
  <phoneticPr fontId="8" type="noConversion"/>
  <hyperlinks>
    <hyperlink ref="B2" r:id="rId1" tooltip="Serebii Dex Info" display="https://www.serebii.net/pokedex-xy/001.shtml" xr:uid="{E02635AA-527D-3448-A1E4-A71FB6AA3160}"/>
    <hyperlink ref="B3" r:id="rId2" tooltip="Serebii Dex Info" display="https://www.serebii.net/pokedex-xy/002.shtml" xr:uid="{4D8AA62C-8164-3B47-AA68-0DF41A8E4B2F}"/>
    <hyperlink ref="B4" r:id="rId3" tooltip="Serebii Dex Info" display="https://www.serebii.net/pokedex-xy/003.shtml" xr:uid="{0857D33C-A4DC-8341-8003-9054D404E019}"/>
    <hyperlink ref="B5" r:id="rId4" tooltip="Serebii Dex Info" display="https://www.serebii.net/pokedex-xy/003.shtml" xr:uid="{DE0C79EF-41AC-104F-BDD9-48BFA476F2A5}"/>
    <hyperlink ref="B6" r:id="rId5" tooltip="Serebii Dex Info" display="https://www.serebii.net/pokedex-xy/004.shtml" xr:uid="{60B1B972-454E-994C-AC21-6072685DA1E0}"/>
    <hyperlink ref="B7" r:id="rId6" tooltip="Serebii Dex Info" display="https://www.serebii.net/pokedex-xy/005.shtml" xr:uid="{1C63C80E-8523-5545-9CE3-FEE10769472C}"/>
    <hyperlink ref="B8" r:id="rId7" tooltip="Serebii Dex Info" display="https://www.serebii.net/pokedex-xy/006.shtml" xr:uid="{55C87FDB-ECBC-AE4E-B478-590A2A40911E}"/>
    <hyperlink ref="B9" r:id="rId8" tooltip="Serebii Dex Info" display="https://www.serebii.net/pokedex-xy/006.shtml" xr:uid="{862C9765-B57E-BA44-BFD7-6A6B92BBD923}"/>
    <hyperlink ref="B10" r:id="rId9" tooltip="Serebii Dex Info" display="https://www.serebii.net/pokedex-xy/006.shtml" xr:uid="{AD884A9B-C18A-D64D-9890-3138ECD47DD8}"/>
    <hyperlink ref="B11" r:id="rId10" tooltip="Serebii Dex Info" display="https://www.serebii.net/pokedex-xy/007.shtml" xr:uid="{994A3F25-D30F-9F4D-8607-2234CFCB5C9D}"/>
    <hyperlink ref="B12" r:id="rId11" tooltip="Serebii Dex Info" display="https://www.serebii.net/pokedex-xy/008.shtml" xr:uid="{0585AE3E-E953-3D44-83F3-573175228E60}"/>
    <hyperlink ref="B13" r:id="rId12" tooltip="Serebii Dex Info" display="https://www.serebii.net/pokedex-xy/009.shtml" xr:uid="{3D0AFC47-950F-C14E-8796-2E1BFFFF031A}"/>
    <hyperlink ref="B14" r:id="rId13" tooltip="Serebii Dex Info" display="https://www.serebii.net/pokedex-xy/009.shtml" xr:uid="{9181FE6C-E7AD-7D40-8137-B0547377879F}"/>
    <hyperlink ref="B15" r:id="rId14" tooltip="Serebii Dex Info" display="https://www.serebii.net/pokedex-xy/010.shtml" xr:uid="{60040B45-A38F-B749-8A09-F8A8C98B17C1}"/>
    <hyperlink ref="B16" r:id="rId15" tooltip="Serebii Dex Info" display="https://www.serebii.net/pokedex-xy/011.shtml" xr:uid="{5B911E96-E9B7-E645-A6D5-80C8D9C39FEC}"/>
    <hyperlink ref="B17" r:id="rId16" tooltip="Serebii Dex Info" display="https://www.serebii.net/pokedex-xy/012.shtml" xr:uid="{7B12D398-1B71-B54A-9D51-EFD800F9ADD4}"/>
    <hyperlink ref="B18" r:id="rId17" tooltip="Serebii Dex Info" display="https://www.serebii.net/pokedex-xy/013.shtml" xr:uid="{A4E55FCB-D04E-314A-82F3-C8FC2974EF4D}"/>
    <hyperlink ref="B19" r:id="rId18" tooltip="Serebii Dex Info" display="https://www.serebii.net/pokedex-xy/014.shtml" xr:uid="{42CDEDA0-96A1-EF43-ACAD-5185BB231EE0}"/>
    <hyperlink ref="B20" r:id="rId19" tooltip="Serebii Dex Info" display="https://www.serebii.net/pokedex-xy/015.shtml" xr:uid="{BF11EB5E-BDCF-AC4D-A93C-3733BB3A7CC7}"/>
    <hyperlink ref="B21" r:id="rId20" tooltip="Serebii Dex Info" display="https://www.serebii.net/pokedex-xy/015.shtml" xr:uid="{2D3AC352-0C91-5543-BA58-0DA8DF20490A}"/>
    <hyperlink ref="B22" r:id="rId21" tooltip="Serebii Dex Info" display="https://www.serebii.net/pokedex-xy/016.shtml" xr:uid="{9D85871E-5C3D-8847-ABD9-18E86601AC11}"/>
    <hyperlink ref="B23" r:id="rId22" tooltip="Serebii Dex Info" display="https://www.serebii.net/pokedex-xy/017.shtml" xr:uid="{C5363D9B-F10D-9C4B-916C-6C72F63C4799}"/>
    <hyperlink ref="B24" r:id="rId23" tooltip="Serebii Dex Info" display="https://www.serebii.net/pokedex-xy/018.shtml" xr:uid="{B76DDDCF-8B9D-A94F-81CD-F60AEAD9756C}"/>
    <hyperlink ref="B25" r:id="rId24" tooltip="Serebii Dex Info" display="https://www.serebii.net/pokedex-xy/018.shtml" xr:uid="{100EEA72-F161-3E49-B1D9-0BD4AC3D8202}"/>
    <hyperlink ref="B26" r:id="rId25" tooltip="Serebii Dex Info" display="https://www.serebii.net/pokedex-xy/019.shtml" xr:uid="{8834863A-9573-D341-9E12-4D28A6B94DED}"/>
    <hyperlink ref="B27" r:id="rId26" tooltip="Serebii Dex Info" display="https://www.serebii.net/pokedex-xy/020.shtml" xr:uid="{96E753BB-C0DF-3440-BCBB-9BD6DD8363D7}"/>
    <hyperlink ref="B28" r:id="rId27" tooltip="Serebii Dex Info" display="https://www.serebii.net/pokedex-xy/021.shtml" xr:uid="{00097E2F-2089-9144-AD47-6E9508352E9C}"/>
    <hyperlink ref="B29" r:id="rId28" tooltip="Serebii Dex Info" display="https://www.serebii.net/pokedex-xy/022.shtml" xr:uid="{8A06EDA0-48A2-AB43-894A-A6C24C426D93}"/>
    <hyperlink ref="B30" r:id="rId29" tooltip="Serebii Dex Info" display="https://www.serebii.net/pokedex-xy/023.shtml" xr:uid="{AE8A7126-39B6-0647-9A98-37DC60F509F6}"/>
    <hyperlink ref="B31" r:id="rId30" tooltip="Serebii Dex Info" display="https://www.serebii.net/pokedex-xy/024.shtml" xr:uid="{40A3AA63-2182-744B-AB30-714ACB27E94E}"/>
    <hyperlink ref="B32" r:id="rId31" tooltip="Serebii Dex Info" display="https://www.serebii.net/pokedex-xy/025.shtml" xr:uid="{365E01EB-03E8-584E-A367-F4AF6354FECB}"/>
    <hyperlink ref="B33" r:id="rId32" tooltip="Serebii Dex Info" display="https://www.serebii.net/pokedex-xy/026.shtml" xr:uid="{66EF0937-2AA2-7546-A12B-80D0AFB8C73C}"/>
    <hyperlink ref="B34" r:id="rId33" tooltip="Serebii Dex Info" display="https://www.serebii.net/pokedex-xy/027.shtml" xr:uid="{026E4805-870F-9044-84A7-B120FA4B1A55}"/>
    <hyperlink ref="B35" r:id="rId34" tooltip="Serebii Dex Info" display="https://www.serebii.net/pokedex-xy/028.shtml" xr:uid="{A3A4B036-85B1-034D-9C1A-72EB980B9D97}"/>
    <hyperlink ref="B36" r:id="rId35" tooltip="Serebii Dex Info" display="https://www.serebii.net/pokedex-xy/029.shtml" xr:uid="{635305D1-298D-3748-AF2D-326102C7D7BE}"/>
    <hyperlink ref="B37" r:id="rId36" tooltip="Serebii Dex Info" display="https://www.serebii.net/pokedex-xy/030.shtml" xr:uid="{15489293-6A17-8E42-9F50-6843FF43EE38}"/>
    <hyperlink ref="B38" r:id="rId37" tooltip="Serebii Dex Info" display="https://www.serebii.net/pokedex-xy/031.shtml" xr:uid="{5A610E7F-02BB-084C-AA7B-27390B64AD98}"/>
    <hyperlink ref="B39" r:id="rId38" tooltip="Serebii Dex Info" display="https://www.serebii.net/pokedex-xy/032.shtml" xr:uid="{50C78F49-EC6D-EE4D-BAF6-BF2B74397252}"/>
    <hyperlink ref="B40" r:id="rId39" tooltip="Serebii Dex Info" display="https://www.serebii.net/pokedex-xy/033.shtml" xr:uid="{CEF88655-8993-E342-9AA2-0CE5614F2E3B}"/>
    <hyperlink ref="B41" r:id="rId40" tooltip="Serebii Dex Info" display="https://www.serebii.net/pokedex-xy/034.shtml" xr:uid="{55F02659-BC44-BA44-9E48-058165076679}"/>
    <hyperlink ref="B42" r:id="rId41" tooltip="Serebii Dex Info" display="https://www.serebii.net/pokedex-xy/035.shtml" xr:uid="{937513CA-778A-9A4F-9066-1E18636D5426}"/>
    <hyperlink ref="B43" r:id="rId42" tooltip="Serebii Dex Info" display="https://www.serebii.net/pokedex-xy/036.shtml" xr:uid="{C364E158-21B7-254C-BAA6-B1DCA4042AF2}"/>
    <hyperlink ref="B44" r:id="rId43" tooltip="Serebii Dex Info" display="https://www.serebii.net/pokedex-xy/037.shtml" xr:uid="{BDB1EDF1-4AB7-0D46-B36A-0B56C6592857}"/>
    <hyperlink ref="B45" r:id="rId44" tooltip="Serebii Dex Info" display="https://www.serebii.net/pokedex-xy/038.shtml" xr:uid="{2D0CF850-FF84-234C-A33E-34808837AFA3}"/>
    <hyperlink ref="B46" r:id="rId45" tooltip="Serebii Dex Info" display="https://www.serebii.net/pokedex-xy/039.shtml" xr:uid="{71CEE21D-40F1-C640-B09B-BCD49343B423}"/>
    <hyperlink ref="B47" r:id="rId46" tooltip="Serebii Dex Info" display="https://www.serebii.net/pokedex-xy/040.shtml" xr:uid="{A73309AE-17ED-184A-A907-B10AD9344AB3}"/>
    <hyperlink ref="B48" r:id="rId47" tooltip="Serebii Dex Info" display="https://www.serebii.net/pokedex-xy/041.shtml" xr:uid="{B3C2C5BF-ADE1-1D42-B7B7-CFA30A11DC45}"/>
    <hyperlink ref="B49" r:id="rId48" tooltip="Serebii Dex Info" display="https://www.serebii.net/pokedex-xy/042.shtml" xr:uid="{1D2D3168-1EAC-0B4C-B4E0-1E8D432D990A}"/>
    <hyperlink ref="B50" r:id="rId49" tooltip="Serebii Dex Info" display="https://www.serebii.net/pokedex-xy/043.shtml" xr:uid="{892EACA4-6922-2845-914E-BB5F78D78A09}"/>
    <hyperlink ref="B51" r:id="rId50" tooltip="Serebii Dex Info" display="https://www.serebii.net/pokedex-xy/044.shtml" xr:uid="{E4EE3BA7-DBC8-C248-994C-2B1090226A5B}"/>
    <hyperlink ref="B52" r:id="rId51" tooltip="Serebii Dex Info" display="https://www.serebii.net/pokedex-xy/045.shtml" xr:uid="{031ACD65-2353-1E41-9E8A-B7D2DF8907BA}"/>
    <hyperlink ref="B53" r:id="rId52" tooltip="Serebii Dex Info" display="https://www.serebii.net/pokedex-xy/046.shtml" xr:uid="{E2E73328-80EA-B44A-90B6-7F754FC2B83D}"/>
    <hyperlink ref="B54" r:id="rId53" tooltip="Serebii Dex Info" display="https://www.serebii.net/pokedex-xy/047.shtml" xr:uid="{297316E3-58AA-5443-BEBE-01281F53752B}"/>
    <hyperlink ref="B55" r:id="rId54" tooltip="Serebii Dex Info" display="https://www.serebii.net/pokedex-xy/048.shtml" xr:uid="{15D2E9F5-016F-6741-9FF7-ECA71ED0C79B}"/>
    <hyperlink ref="B56" r:id="rId55" tooltip="Serebii Dex Info" display="https://www.serebii.net/pokedex-xy/049.shtml" xr:uid="{7B16C716-1FEA-4E41-85D5-B2C79F2D74F5}"/>
    <hyperlink ref="B57" r:id="rId56" tooltip="Serebii Dex Info" display="https://www.serebii.net/pokedex-xy/050.shtml" xr:uid="{CF1C06B5-D573-794C-915D-4EBE356AF9E7}"/>
    <hyperlink ref="B58" r:id="rId57" tooltip="Serebii Dex Info" display="https://www.serebii.net/pokedex-xy/051.shtml" xr:uid="{425E0570-B80A-694D-90CB-184629AB76C9}"/>
    <hyperlink ref="B59" r:id="rId58" tooltip="Serebii Dex Info" display="https://www.serebii.net/pokedex-xy/052.shtml" xr:uid="{C5898C37-6100-4645-A6C1-81B5D1439A5D}"/>
    <hyperlink ref="B60" r:id="rId59" tooltip="Serebii Dex Info" display="https://www.serebii.net/pokedex-xy/053.shtml" xr:uid="{378C7C4B-E64E-E345-ADD9-2675E2127ACD}"/>
    <hyperlink ref="B61" r:id="rId60" tooltip="Serebii Dex Info" display="https://www.serebii.net/pokedex-xy/054.shtml" xr:uid="{63CB3E49-8E5C-8C48-A7A4-213A221D07C5}"/>
    <hyperlink ref="B62" r:id="rId61" tooltip="Serebii Dex Info" display="https://www.serebii.net/pokedex-xy/055.shtml" xr:uid="{0DD4008E-51A8-144C-AD76-2E872474E98C}"/>
    <hyperlink ref="B63" r:id="rId62" tooltip="Serebii Dex Info" display="https://www.serebii.net/pokedex-xy/056.shtml" xr:uid="{648F1366-5260-534F-9189-BC829731D9B1}"/>
    <hyperlink ref="B64" r:id="rId63" tooltip="Serebii Dex Info" display="https://www.serebii.net/pokedex-xy/057.shtml" xr:uid="{7697D253-B7A0-F743-AC70-27C18F58D24E}"/>
    <hyperlink ref="B65" r:id="rId64" tooltip="Serebii Dex Info" display="https://www.serebii.net/pokedex-xy/058.shtml" xr:uid="{FE01DE9C-F5C6-C94E-B993-7BEFB9496DAF}"/>
    <hyperlink ref="B66" r:id="rId65" tooltip="Serebii Dex Info" display="https://www.serebii.net/pokedex-xy/059.shtml" xr:uid="{C6502B7D-19A0-9341-A77F-C530CCC70017}"/>
    <hyperlink ref="B67" r:id="rId66" tooltip="Serebii Dex Info" display="https://www.serebii.net/pokedex-xy/060.shtml" xr:uid="{AE7F6432-936B-304B-A080-41CEFC9DCBC8}"/>
    <hyperlink ref="B68" r:id="rId67" tooltip="Serebii Dex Info" display="https://www.serebii.net/pokedex-xy/061.shtml" xr:uid="{A4FCF13D-EA45-1E42-AFC1-DD90052FAC6B}"/>
    <hyperlink ref="B69" r:id="rId68" tooltip="Serebii Dex Info" display="https://www.serebii.net/pokedex-xy/062.shtml" xr:uid="{CDF74D64-A3F7-824B-A2CE-F5702AC7E5D9}"/>
    <hyperlink ref="B70" r:id="rId69" tooltip="Serebii Dex Info" display="https://www.serebii.net/pokedex-xy/063.shtml" xr:uid="{735F2DB6-15D7-4346-9A9F-0F272DF51C7B}"/>
    <hyperlink ref="B71" r:id="rId70" tooltip="Serebii Dex Info" display="https://www.serebii.net/pokedex-xy/064.shtml" xr:uid="{2385BE42-D614-B84D-8DBC-EE2775ED3F60}"/>
    <hyperlink ref="B72" r:id="rId71" tooltip="Serebii Dex Info" display="https://www.serebii.net/pokedex-xy/065.shtml" xr:uid="{8EB21DAC-81B1-004E-B0E7-AA566FDBADC8}"/>
    <hyperlink ref="B73" r:id="rId72" tooltip="Serebii Dex Info" display="https://www.serebii.net/pokedex-xy/065.shtml" xr:uid="{E51D0F98-2599-A849-B0BF-596A88467F9F}"/>
    <hyperlink ref="B74" r:id="rId73" tooltip="Serebii Dex Info" display="https://www.serebii.net/pokedex-xy/066.shtml" xr:uid="{5E46F699-20C6-0C44-AFBB-891B89CB0E6D}"/>
    <hyperlink ref="B75" r:id="rId74" tooltip="Serebii Dex Info" display="https://www.serebii.net/pokedex-xy/067.shtml" xr:uid="{119688C3-13C2-7644-ADF3-B3CCA21643F3}"/>
    <hyperlink ref="B76" r:id="rId75" tooltip="Serebii Dex Info" display="https://www.serebii.net/pokedex-xy/068.shtml" xr:uid="{84D08F3B-2E7B-FD4C-85F0-F03F20E029DB}"/>
    <hyperlink ref="B77" r:id="rId76" tooltip="Serebii Dex Info" display="https://www.serebii.net/pokedex-xy/069.shtml" xr:uid="{E3AFDB25-D59F-004E-BD9A-6DAAA4E712D8}"/>
    <hyperlink ref="B78" r:id="rId77" tooltip="Serebii Dex Info" display="https://www.serebii.net/pokedex-xy/070.shtml" xr:uid="{FBE1BD1A-B52C-844A-BA77-D0B15E81B5C3}"/>
    <hyperlink ref="B79" r:id="rId78" tooltip="Serebii Dex Info" display="https://www.serebii.net/pokedex-xy/071.shtml" xr:uid="{C112284F-2D8C-0441-8BE5-6425AA5AF24F}"/>
    <hyperlink ref="B80" r:id="rId79" tooltip="Serebii Dex Info" display="https://www.serebii.net/pokedex-xy/072.shtml" xr:uid="{80FEDC92-B0DB-CF40-8FF5-29D0F5858A17}"/>
    <hyperlink ref="B81" r:id="rId80" tooltip="Serebii Dex Info" display="https://www.serebii.net/pokedex-xy/073.shtml" xr:uid="{87D681FF-E20B-7041-9015-D1C841D6F6EA}"/>
    <hyperlink ref="B82" r:id="rId81" tooltip="Serebii Dex Info" display="https://www.serebii.net/pokedex-xy/074.shtml" xr:uid="{83592BB9-ECFE-FA45-8A04-BECECC8E5314}"/>
    <hyperlink ref="B83" r:id="rId82" tooltip="Serebii Dex Info" display="https://www.serebii.net/pokedex-xy/075.shtml" xr:uid="{EBD5BB40-7818-5049-996D-147A5811BE7F}"/>
    <hyperlink ref="B84" r:id="rId83" tooltip="Serebii Dex Info" display="https://www.serebii.net/pokedex-xy/076.shtml" xr:uid="{63D5E140-6CB3-D044-A8A3-453C80B7EB97}"/>
    <hyperlink ref="B85" r:id="rId84" tooltip="Serebii Dex Info" display="https://www.serebii.net/pokedex-xy/077.shtml" xr:uid="{E68E0240-068E-C140-AFD7-EE7F96840E44}"/>
    <hyperlink ref="B86" r:id="rId85" tooltip="Serebii Dex Info" display="https://www.serebii.net/pokedex-xy/078.shtml" xr:uid="{C800952F-D275-0840-B96C-79AB5B93E824}"/>
    <hyperlink ref="B87" r:id="rId86" tooltip="Serebii Dex Info" display="https://www.serebii.net/pokedex-xy/079.shtml" xr:uid="{399AFCA9-5F7E-0748-9272-51BE73599378}"/>
    <hyperlink ref="B88" r:id="rId87" tooltip="Serebii Dex Info" display="https://www.serebii.net/pokedex-xy/080.shtml" xr:uid="{E0A94157-D08C-FE4A-A5FC-248D8CDCCA8A}"/>
    <hyperlink ref="B89" r:id="rId88" tooltip="Serebii Dex Info" display="https://www.serebii.net/pokedex-xy/080.shtml" xr:uid="{F9A52FC4-EFEA-0140-9BDF-2909918A910E}"/>
    <hyperlink ref="B90" r:id="rId89" tooltip="Serebii Dex Info" display="https://www.serebii.net/pokedex-xy/081.shtml" xr:uid="{23D64F3A-DDFB-124B-AFD2-4D2CEE31CCFA}"/>
    <hyperlink ref="B91" r:id="rId90" tooltip="Serebii Dex Info" display="https://www.serebii.net/pokedex-xy/082.shtml" xr:uid="{19CF7A7E-E2BF-6F4F-AB6B-8F52B860A22C}"/>
    <hyperlink ref="B92" r:id="rId91" tooltip="Serebii Dex Info" display="https://www.serebii.net/pokedex-xy/083.shtml" xr:uid="{9339F6D8-40D3-2447-85F4-902C8707C562}"/>
    <hyperlink ref="B93" r:id="rId92" tooltip="Serebii Dex Info" display="https://www.serebii.net/pokedex-xy/084.shtml" xr:uid="{E3C9473B-481C-544B-91CA-1832E8F09F7A}"/>
    <hyperlink ref="B94" r:id="rId93" tooltip="Serebii Dex Info" display="https://www.serebii.net/pokedex-xy/085.shtml" xr:uid="{2D120836-D78B-6846-8434-ED3BB04FED4B}"/>
    <hyperlink ref="B95" r:id="rId94" tooltip="Serebii Dex Info" display="https://www.serebii.net/pokedex-xy/086.shtml" xr:uid="{E0DBE5F3-4EBF-734F-9D40-B3DF77DCCEB2}"/>
    <hyperlink ref="B96" r:id="rId95" tooltip="Serebii Dex Info" display="https://www.serebii.net/pokedex-xy/087.shtml" xr:uid="{A8EAC130-9383-F74D-B1D4-0EE38453EC31}"/>
    <hyperlink ref="B97" r:id="rId96" tooltip="Serebii Dex Info" display="https://www.serebii.net/pokedex-xy/088.shtml" xr:uid="{853274FE-5406-7A46-9C7D-321E9E8BF738}"/>
    <hyperlink ref="B98" r:id="rId97" tooltip="Serebii Dex Info" display="https://www.serebii.net/pokedex-xy/089.shtml" xr:uid="{AF322A36-9D6E-574A-B136-DD0283907B4B}"/>
    <hyperlink ref="B99" r:id="rId98" tooltip="Serebii Dex Info" display="https://www.serebii.net/pokedex-xy/090.shtml" xr:uid="{5B98273A-7137-9C40-9A6C-5CA8D9D873AC}"/>
    <hyperlink ref="B100" r:id="rId99" tooltip="Serebii Dex Info" display="https://www.serebii.net/pokedex-xy/091.shtml" xr:uid="{F922EC62-F658-E646-9D73-BFB195BA4F00}"/>
    <hyperlink ref="B101" r:id="rId100" tooltip="Serebii Dex Info" display="https://www.serebii.net/pokedex-xy/092.shtml" xr:uid="{EF2FDAE8-D755-C84E-85B0-78DD59B76E38}"/>
    <hyperlink ref="B102" r:id="rId101" tooltip="Serebii Dex Info" display="https://www.serebii.net/pokedex-xy/093.shtml" xr:uid="{F8316172-AEE2-CF47-B74D-C10CFE137615}"/>
    <hyperlink ref="B103" r:id="rId102" tooltip="Serebii Dex Info" display="https://www.serebii.net/pokedex-xy/094.shtml" xr:uid="{4041F1E3-8A1D-124F-81F1-BB10EF1FEE60}"/>
    <hyperlink ref="B104" r:id="rId103" tooltip="Serebii Dex Info" display="https://www.serebii.net/pokedex-xy/094.shtml" xr:uid="{C9C8BED5-6CF5-AB4F-8A14-6100BF62B208}"/>
    <hyperlink ref="B105" r:id="rId104" tooltip="Serebii Dex Info" display="https://www.serebii.net/pokedex-xy/095.shtml" xr:uid="{E5256284-1C7C-D145-BDD2-771405D6E8D2}"/>
    <hyperlink ref="B106" r:id="rId105" tooltip="Serebii Dex Info" display="https://www.serebii.net/pokedex-xy/096.shtml" xr:uid="{0ECB4625-EA37-C543-AF61-1B465AD58AFF}"/>
    <hyperlink ref="B107" r:id="rId106" tooltip="Serebii Dex Info" display="https://www.serebii.net/pokedex-xy/097.shtml" xr:uid="{C6596C0D-E7A2-7C40-98F1-C563AA7EA566}"/>
    <hyperlink ref="B108" r:id="rId107" tooltip="Serebii Dex Info" display="https://www.serebii.net/pokedex-xy/098.shtml" xr:uid="{E9667D60-4283-504E-A4FF-B1E3DA232831}"/>
    <hyperlink ref="B109" r:id="rId108" tooltip="Serebii Dex Info" display="https://www.serebii.net/pokedex-xy/099.shtml" xr:uid="{D0C35301-15A4-874A-AD0A-100980E44083}"/>
    <hyperlink ref="B110" r:id="rId109" tooltip="Serebii Dex Info" display="https://www.serebii.net/pokedex-xy/100.shtml" xr:uid="{83704375-4CF9-434A-9A4E-C1351D69CE2B}"/>
    <hyperlink ref="B111" r:id="rId110" tooltip="Serebii Dex Info" display="https://www.serebii.net/pokedex-xy/101.shtml" xr:uid="{EEC926A6-5F86-0B48-BA35-2FD868D6BAC6}"/>
    <hyperlink ref="B112" r:id="rId111" tooltip="Serebii Dex Info" display="https://www.serebii.net/pokedex-xy/102.shtml" xr:uid="{58413808-5411-4540-991E-E87EEB61CCD0}"/>
    <hyperlink ref="B113" r:id="rId112" tooltip="Serebii Dex Info" display="https://www.serebii.net/pokedex-xy/103.shtml" xr:uid="{92980422-687D-1D4C-AD80-B33583309C24}"/>
    <hyperlink ref="B114" r:id="rId113" tooltip="Serebii Dex Info" display="https://www.serebii.net/pokedex-xy/104.shtml" xr:uid="{F22F659E-CAFC-A943-B576-0C0621759AC0}"/>
    <hyperlink ref="B115" r:id="rId114" tooltip="Serebii Dex Info" display="https://www.serebii.net/pokedex-xy/105.shtml" xr:uid="{A0E4DEE9-8652-F44D-9C3E-4FCBB08CC32B}"/>
    <hyperlink ref="B116" r:id="rId115" tooltip="Serebii Dex Info" display="https://www.serebii.net/pokedex-xy/106.shtml" xr:uid="{8FFE0B22-D174-AC4A-898C-ED72AA3D9CB5}"/>
    <hyperlink ref="B117" r:id="rId116" tooltip="Serebii Dex Info" display="https://www.serebii.net/pokedex-xy/107.shtml" xr:uid="{C347104C-DAF3-9C4D-8710-04FEECBEFDCC}"/>
    <hyperlink ref="B118" r:id="rId117" tooltip="Serebii Dex Info" display="https://www.serebii.net/pokedex-xy/108.shtml" xr:uid="{13A076C7-5722-C643-91CD-5F47C7131ABA}"/>
    <hyperlink ref="B119" r:id="rId118" tooltip="Serebii Dex Info" display="https://www.serebii.net/pokedex-xy/109.shtml" xr:uid="{00A1E0AE-6FD7-8646-A991-7BFB179D1B00}"/>
    <hyperlink ref="B120" r:id="rId119" tooltip="Serebii Dex Info" display="https://www.serebii.net/pokedex-xy/110.shtml" xr:uid="{AFB545EB-36B6-9F4E-9CB0-4910919339B0}"/>
    <hyperlink ref="B121" r:id="rId120" tooltip="Serebii Dex Info" display="https://www.serebii.net/pokedex-xy/111.shtml" xr:uid="{27E82A2D-671D-AD4C-A7E8-BF0DCD77FEEB}"/>
    <hyperlink ref="B122" r:id="rId121" tooltip="Serebii Dex Info" display="https://www.serebii.net/pokedex-xy/112.shtml" xr:uid="{0A7DAF20-23BC-C945-A481-F5412D716C67}"/>
    <hyperlink ref="B123" r:id="rId122" tooltip="Serebii Dex Info" display="https://www.serebii.net/pokedex-xy/113.shtml" xr:uid="{B0138F1C-42B7-BA42-96F3-77BC5A216568}"/>
    <hyperlink ref="B124" r:id="rId123" tooltip="Serebii Dex Info" display="https://www.serebii.net/pokedex-xy/114.shtml" xr:uid="{85E4E028-56FC-4943-BCAA-C572AE5AD89C}"/>
    <hyperlink ref="B125" r:id="rId124" tooltip="Serebii Dex Info" display="https://www.serebii.net/pokedex-xy/115.shtml" xr:uid="{31E733D3-21BC-6048-AC03-A905E37B3D04}"/>
    <hyperlink ref="B126" r:id="rId125" tooltip="Serebii Dex Info" display="https://www.serebii.net/pokedex-xy/115.shtml" xr:uid="{922820F0-BD87-9548-99B8-EE1591698000}"/>
    <hyperlink ref="B127" r:id="rId126" tooltip="Serebii Dex Info" display="https://www.serebii.net/pokedex-xy/116.shtml" xr:uid="{5466D288-5406-D340-A498-375AD5102635}"/>
    <hyperlink ref="B128" r:id="rId127" tooltip="Serebii Dex Info" display="https://www.serebii.net/pokedex-xy/117.shtml" xr:uid="{7A873A03-C5A7-DD4B-BB76-064217F1D1EE}"/>
    <hyperlink ref="B129" r:id="rId128" tooltip="Serebii Dex Info" display="https://www.serebii.net/pokedex-xy/118.shtml" xr:uid="{FAF3CA6A-FE6A-A741-9808-3E2FD39CF694}"/>
    <hyperlink ref="B130" r:id="rId129" tooltip="Serebii Dex Info" display="https://www.serebii.net/pokedex-xy/119.shtml" xr:uid="{E5215B14-E3F4-7E48-AF43-F9812D38191E}"/>
    <hyperlink ref="B131" r:id="rId130" tooltip="Serebii Dex Info" display="https://www.serebii.net/pokedex-xy/120.shtml" xr:uid="{08343F06-844E-CC41-92F6-ADEF4C87C107}"/>
    <hyperlink ref="B132" r:id="rId131" tooltip="Serebii Dex Info" display="https://www.serebii.net/pokedex-xy/121.shtml" xr:uid="{BA945C1C-BE93-244A-B5FE-53ABA4331EE1}"/>
    <hyperlink ref="B133" r:id="rId132" tooltip="Serebii Dex Info" display="https://www.serebii.net/pokedex-xy/122.shtml" xr:uid="{E839F4A5-A3C0-B84F-A47D-15789C323F17}"/>
    <hyperlink ref="B134" r:id="rId133" tooltip="Serebii Dex Info" display="https://www.serebii.net/pokedex-xy/123.shtml" xr:uid="{8A8D2757-8BF0-C945-A0A0-E54FCCFCF59B}"/>
    <hyperlink ref="B135" r:id="rId134" tooltip="Serebii Dex Info" display="https://www.serebii.net/pokedex-xy/124.shtml" xr:uid="{44770F12-4DF6-984E-98E5-62DBE0CF7528}"/>
    <hyperlink ref="B136" r:id="rId135" tooltip="Serebii Dex Info" display="https://www.serebii.net/pokedex-xy/125.shtml" xr:uid="{4F599835-B3EE-7047-9C97-57ECCC772CA8}"/>
    <hyperlink ref="B137" r:id="rId136" tooltip="Serebii Dex Info" display="https://www.serebii.net/pokedex-xy/126.shtml" xr:uid="{AD0A9C27-8FE9-EB4F-B7C9-AEC41789917D}"/>
    <hyperlink ref="B138" r:id="rId137" tooltip="Serebii Dex Info" display="https://www.serebii.net/pokedex-xy/127.shtml" xr:uid="{635F45D4-4AEB-EE45-BBD1-DC8AEEF3F48E}"/>
    <hyperlink ref="B139" r:id="rId138" tooltip="Serebii Dex Info" display="https://www.serebii.net/pokedex-xy/127.shtml" xr:uid="{FB3B6F61-6564-BF44-B833-6952DEEFDC29}"/>
    <hyperlink ref="B140" r:id="rId139" tooltip="Serebii Dex Info" display="https://www.serebii.net/pokedex-xy/128.shtml" xr:uid="{C0DC533A-0F80-9845-A6A1-669560BD8DD7}"/>
    <hyperlink ref="B141" r:id="rId140" tooltip="Serebii Dex Info" display="https://www.serebii.net/pokedex-xy/129.shtml" xr:uid="{0CE3B479-C963-6F4B-9FB7-EFFCC3641D72}"/>
    <hyperlink ref="B142" r:id="rId141" tooltip="Serebii Dex Info" display="https://www.serebii.net/pokedex-xy/130.shtml" xr:uid="{4F4F7407-B2B6-DC4B-BDC2-9193701B362F}"/>
    <hyperlink ref="B143" r:id="rId142" tooltip="Serebii Dex Info" display="https://www.serebii.net/pokedex-xy/130.shtml" xr:uid="{8A235E0A-0EC6-D644-AC1F-DA974B22F844}"/>
    <hyperlink ref="B144" r:id="rId143" tooltip="Serebii Dex Info" display="https://www.serebii.net/pokedex-xy/131.shtml" xr:uid="{5ABE6960-E3A1-1A4E-A321-7ED7CE5A3C6D}"/>
    <hyperlink ref="B145" r:id="rId144" tooltip="Serebii Dex Info" display="https://www.serebii.net/pokedex-xy/132.shtml" xr:uid="{5B6AF036-2517-C341-871F-6501517FA936}"/>
    <hyperlink ref="B146" r:id="rId145" tooltip="Serebii Dex Info" display="https://www.serebii.net/pokedex-xy/133.shtml" xr:uid="{88C6D1FA-9BAE-D748-8B8F-62FA399497D7}"/>
    <hyperlink ref="B147" r:id="rId146" tooltip="Serebii Dex Info" display="https://www.serebii.net/pokedex-xy/134.shtml" xr:uid="{5BED1F8A-C765-2C4B-8A2A-AEA0DA98E42D}"/>
    <hyperlink ref="B148" r:id="rId147" tooltip="Serebii Dex Info" display="https://www.serebii.net/pokedex-xy/135.shtml" xr:uid="{3D12C806-0006-7B44-8DE6-CE1AD96709A5}"/>
    <hyperlink ref="B149" r:id="rId148" tooltip="Serebii Dex Info" display="https://www.serebii.net/pokedex-xy/136.shtml" xr:uid="{E74A71E7-8158-134A-A65F-FA88DC6EC4EC}"/>
    <hyperlink ref="B150" r:id="rId149" tooltip="Serebii Dex Info" display="https://www.serebii.net/pokedex-xy/137.shtml" xr:uid="{41871539-FF1C-264D-877E-DE7B0A8D8B0B}"/>
    <hyperlink ref="B151" r:id="rId150" tooltip="Serebii Dex Info" display="https://www.serebii.net/pokedex-xy/138.shtml" xr:uid="{3B4F7D00-DA52-8C48-BBEF-2F573C5A1E38}"/>
    <hyperlink ref="B152" r:id="rId151" tooltip="Serebii Dex Info" display="https://www.serebii.net/pokedex-xy/139.shtml" xr:uid="{FAB7B55E-4D3E-CA4D-AD6C-C06443E7903F}"/>
    <hyperlink ref="B153" r:id="rId152" tooltip="Serebii Dex Info" display="https://www.serebii.net/pokedex-xy/140.shtml" xr:uid="{C6E4CE8B-E6F9-6F47-A58C-DE7D06EF1684}"/>
    <hyperlink ref="B154" r:id="rId153" tooltip="Serebii Dex Info" display="https://www.serebii.net/pokedex-xy/141.shtml" xr:uid="{ADC17CF9-38ED-834C-BD4D-1E5507AAF873}"/>
    <hyperlink ref="B155" r:id="rId154" tooltip="Serebii Dex Info" display="https://www.serebii.net/pokedex-xy/142.shtml" xr:uid="{084CC120-C705-944E-8AFE-45C931BE57E2}"/>
    <hyperlink ref="B156" r:id="rId155" tooltip="Serebii Dex Info" display="https://www.serebii.net/pokedex-xy/142.shtml" xr:uid="{C94DF675-0A60-5142-9023-AAAAE21DA86D}"/>
    <hyperlink ref="B157" r:id="rId156" tooltip="Serebii Dex Info" display="https://www.serebii.net/pokedex-xy/143.shtml" xr:uid="{9CD9036D-C4DB-BE41-AE34-071AB51B1E1A}"/>
    <hyperlink ref="B158" r:id="rId157" tooltip="Serebii Dex Info" display="https://www.serebii.net/pokedex-xy/144.shtml" xr:uid="{EC069481-A2F2-F949-B96A-8B06B614F765}"/>
    <hyperlink ref="B159" r:id="rId158" tooltip="Serebii Dex Info" display="https://www.serebii.net/pokedex-xy/145.shtml" xr:uid="{9045DF6B-CD08-3A41-A6A4-FDB4FEFF3FC9}"/>
    <hyperlink ref="B160" r:id="rId159" tooltip="Serebii Dex Info" display="https://www.serebii.net/pokedex-xy/146.shtml" xr:uid="{CBAA7AC3-CCC0-8F41-9BDA-6267938885CC}"/>
    <hyperlink ref="B161" r:id="rId160" tooltip="Serebii Dex Info" display="https://www.serebii.net/pokedex-xy/147.shtml" xr:uid="{A26F1087-D2EB-AD41-AE15-DAFD13591FD0}"/>
    <hyperlink ref="B162" r:id="rId161" tooltip="Serebii Dex Info" display="https://www.serebii.net/pokedex-xy/148.shtml" xr:uid="{6E94A173-E3AB-4E44-A163-62EDC90E65BE}"/>
    <hyperlink ref="B163" r:id="rId162" tooltip="Serebii Dex Info" display="https://www.serebii.net/pokedex-xy/149.shtml" xr:uid="{F9BE2484-C7DB-F744-95DB-AC85B530F810}"/>
    <hyperlink ref="B164" r:id="rId163" tooltip="Serebii Dex Info" display="https://www.serebii.net/pokedex-xy/150.shtml" xr:uid="{F436B499-0E78-7342-8BDD-0569EC3DB160}"/>
    <hyperlink ref="B165" r:id="rId164" tooltip="Serebii Dex Info" display="https://www.serebii.net/pokedex-xy/150.shtml" xr:uid="{7BAA7362-694A-6A48-BFD8-F1537331DAF5}"/>
    <hyperlink ref="B166" r:id="rId165" tooltip="Serebii Dex Info" display="https://www.serebii.net/pokedex-xy/150.shtml" xr:uid="{9BC40885-90E6-1646-B024-7CDFD45CCC91}"/>
    <hyperlink ref="B167" r:id="rId166" tooltip="Serebii Dex Info" display="https://www.serebii.net/pokedex-xy/151.shtml" xr:uid="{8B2E82C0-0A28-3D4E-B09F-8033CB917C01}"/>
    <hyperlink ref="B168" r:id="rId167" tooltip="Serebii Dex Info" display="https://www.serebii.net/pokedex-xy/152.shtml" xr:uid="{0D72ED52-0E71-7E49-9836-7E72BC1E8A06}"/>
    <hyperlink ref="B169" r:id="rId168" tooltip="Serebii Dex Info" display="https://www.serebii.net/pokedex-xy/153.shtml" xr:uid="{B5AD5438-79AB-5D4E-97A5-68AD5DD3A6A5}"/>
    <hyperlink ref="B170" r:id="rId169" tooltip="Serebii Dex Info" display="https://www.serebii.net/pokedex-xy/154.shtml" xr:uid="{6E5144E4-E70E-0D4D-9F8D-B6BC3640DF09}"/>
    <hyperlink ref="B171" r:id="rId170" tooltip="Serebii Dex Info" display="https://www.serebii.net/pokedex-xy/155.shtml" xr:uid="{521E337E-9B84-0141-9B4C-35D7B213EF3C}"/>
    <hyperlink ref="B172" r:id="rId171" tooltip="Serebii Dex Info" display="https://www.serebii.net/pokedex-xy/156.shtml" xr:uid="{F5EEB325-FDBC-2246-876B-BBAD7A1728CD}"/>
    <hyperlink ref="B173" r:id="rId172" tooltip="Serebii Dex Info" display="https://www.serebii.net/pokedex-xy/157.shtml" xr:uid="{EAD49EAF-9BE2-4E47-83AF-6D7AD07CA909}"/>
    <hyperlink ref="B174" r:id="rId173" tooltip="Serebii Dex Info" display="https://www.serebii.net/pokedex-xy/158.shtml" xr:uid="{5C7D7CEA-545A-A24B-A737-3ECDDAF60CEB}"/>
    <hyperlink ref="B175" r:id="rId174" tooltip="Serebii Dex Info" display="https://www.serebii.net/pokedex-xy/159.shtml" xr:uid="{1BF6D911-CBA0-6947-A65C-EB1A5EEDCCE5}"/>
    <hyperlink ref="B176" r:id="rId175" tooltip="Serebii Dex Info" display="https://www.serebii.net/pokedex-xy/160.shtml" xr:uid="{20481E6D-EEF1-8C46-B185-E92E0822EAF8}"/>
    <hyperlink ref="B177" r:id="rId176" tooltip="Serebii Dex Info" display="https://www.serebii.net/pokedex-xy/161.shtml" xr:uid="{EFE67245-EB4E-864A-9434-843A7E41BCDF}"/>
    <hyperlink ref="B178" r:id="rId177" tooltip="Serebii Dex Info" display="https://www.serebii.net/pokedex-xy/162.shtml" xr:uid="{0B4961A0-3FDC-9A43-8BE7-3EF1A12FD2D4}"/>
    <hyperlink ref="B179" r:id="rId178" tooltip="Serebii Dex Info" display="https://www.serebii.net/pokedex-xy/163.shtml" xr:uid="{5B6C80CB-38E2-E54F-8A54-55A7A76AD7E1}"/>
    <hyperlink ref="B180" r:id="rId179" tooltip="Serebii Dex Info" display="https://www.serebii.net/pokedex-xy/164.shtml" xr:uid="{DD733ED6-7F02-4047-8D8A-D2B0E3D38EB3}"/>
    <hyperlink ref="B181" r:id="rId180" tooltip="Serebii Dex Info" display="https://www.serebii.net/pokedex-xy/165.shtml" xr:uid="{8404A8A0-8772-EF4A-B6D3-1DD5AFABA0B1}"/>
    <hyperlink ref="B182" r:id="rId181" tooltip="Serebii Dex Info" display="https://www.serebii.net/pokedex-xy/166.shtml" xr:uid="{29F14D9A-F81D-B247-9C63-8E903103C493}"/>
    <hyperlink ref="B183" r:id="rId182" tooltip="Serebii Dex Info" display="https://www.serebii.net/pokedex-xy/167.shtml" xr:uid="{C3E8262D-AC80-4641-B495-219FDAC8D1A0}"/>
    <hyperlink ref="B184" r:id="rId183" tooltip="Serebii Dex Info" display="https://www.serebii.net/pokedex-xy/168.shtml" xr:uid="{0F9F952A-3297-7A40-B543-75CE4E26360A}"/>
    <hyperlink ref="B185" r:id="rId184" tooltip="Serebii Dex Info" display="https://www.serebii.net/pokedex-xy/169.shtml" xr:uid="{A6000035-102C-2946-9DEE-A9D235C3F52D}"/>
    <hyperlink ref="B186" r:id="rId185" tooltip="Serebii Dex Info" display="https://www.serebii.net/pokedex-xy/170.shtml" xr:uid="{880E349D-41BF-2D48-8DD2-900E380FFD98}"/>
    <hyperlink ref="B187" r:id="rId186" tooltip="Serebii Dex Info" display="https://www.serebii.net/pokedex-xy/171.shtml" xr:uid="{961F1EC4-EF83-3E46-8AF7-79FD16E0DD55}"/>
    <hyperlink ref="B188" r:id="rId187" tooltip="Serebii Dex Info" display="https://www.serebii.net/pokedex-xy/172.shtml" xr:uid="{6B02CD0C-8BD3-974B-B3F8-2E371770AD3F}"/>
    <hyperlink ref="B189" r:id="rId188" tooltip="Serebii Dex Info" display="https://www.serebii.net/pokedex-xy/173.shtml" xr:uid="{9D38186D-248E-8441-AF9C-2F252A5728A2}"/>
    <hyperlink ref="B190" r:id="rId189" tooltip="Serebii Dex Info" display="https://www.serebii.net/pokedex-xy/174.shtml" xr:uid="{6C115CEB-2C5D-024C-BB12-BB4365CFF361}"/>
    <hyperlink ref="B191" r:id="rId190" tooltip="Serebii Dex Info" display="https://www.serebii.net/pokedex-xy/175.shtml" xr:uid="{A159B2A7-ACF5-3F48-B2FC-09E4A892EB36}"/>
    <hyperlink ref="B192" r:id="rId191" tooltip="Serebii Dex Info" display="https://www.serebii.net/pokedex-xy/176.shtml" xr:uid="{53CE78E7-4534-1949-BBB2-202EF7331B0C}"/>
    <hyperlink ref="B193" r:id="rId192" tooltip="Serebii Dex Info" display="https://www.serebii.net/pokedex-xy/177.shtml" xr:uid="{81084E5B-04CE-BE46-92AD-70FAD24D8E5E}"/>
    <hyperlink ref="B194" r:id="rId193" tooltip="Serebii Dex Info" display="https://www.serebii.net/pokedex-xy/178.shtml" xr:uid="{662F1E30-0CB0-9C43-A221-ED7C559AF9A2}"/>
    <hyperlink ref="B195" r:id="rId194" tooltip="Serebii Dex Info" display="https://www.serebii.net/pokedex-xy/179.shtml" xr:uid="{45446D10-9A66-B14B-B3EF-E08FB56B7658}"/>
    <hyperlink ref="B196" r:id="rId195" tooltip="Serebii Dex Info" display="https://www.serebii.net/pokedex-xy/180.shtml" xr:uid="{77F586A8-AB41-E947-A4B3-EEBD3DEADAB2}"/>
    <hyperlink ref="B197" r:id="rId196" tooltip="Serebii Dex Info" display="https://www.serebii.net/pokedex-xy/181.shtml" xr:uid="{79CC290B-F24E-F542-ADB8-1BC4DB808C3A}"/>
    <hyperlink ref="B198" r:id="rId197" tooltip="Serebii Dex Info" display="https://www.serebii.net/pokedex-xy/181.shtml" xr:uid="{91865D19-27AA-A74B-8111-5F7C98DD09BD}"/>
    <hyperlink ref="B199" r:id="rId198" tooltip="Serebii Dex Info" display="https://www.serebii.net/pokedex-xy/182.shtml" xr:uid="{8D3BF99B-B211-9D4C-8E1B-DEFAF8DCCF0A}"/>
    <hyperlink ref="B200" r:id="rId199" tooltip="Serebii Dex Info" display="https://www.serebii.net/pokedex-xy/183.shtml" xr:uid="{3EE95CC7-7D61-3E43-A5F0-85E0B59DB815}"/>
    <hyperlink ref="B201" r:id="rId200" tooltip="Serebii Dex Info" display="https://www.serebii.net/pokedex-xy/184.shtml" xr:uid="{92C36EC9-C92A-DA46-95A9-71A15E543E09}"/>
    <hyperlink ref="B202" r:id="rId201" tooltip="Serebii Dex Info" display="https://www.serebii.net/pokedex-xy/185.shtml" xr:uid="{8B1807C7-625C-0C47-82B3-BAD1DCB164A4}"/>
    <hyperlink ref="B203" r:id="rId202" tooltip="Serebii Dex Info" display="https://www.serebii.net/pokedex-xy/186.shtml" xr:uid="{08A0BFEB-2C83-824B-86D2-36F5CF1A0096}"/>
    <hyperlink ref="B204" r:id="rId203" tooltip="Serebii Dex Info" display="https://www.serebii.net/pokedex-xy/187.shtml" xr:uid="{931B6E9D-ACFA-A042-AD22-F3E49BD6D079}"/>
    <hyperlink ref="B205" r:id="rId204" tooltip="Serebii Dex Info" display="https://www.serebii.net/pokedex-xy/188.shtml" xr:uid="{EFFA8892-BF41-5148-B390-D43B5B783603}"/>
    <hyperlink ref="B206" r:id="rId205" tooltip="Serebii Dex Info" display="https://www.serebii.net/pokedex-xy/189.shtml" xr:uid="{8D5AD148-7EA2-404A-B339-D28078DAB6A5}"/>
    <hyperlink ref="B207" r:id="rId206" tooltip="Serebii Dex Info" display="https://www.serebii.net/pokedex-xy/190.shtml" xr:uid="{35EAE134-6C8F-7B48-AB47-0E5CDA50D1C1}"/>
    <hyperlink ref="B208" r:id="rId207" tooltip="Serebii Dex Info" display="https://www.serebii.net/pokedex-xy/191.shtml" xr:uid="{5FDB0168-5C0E-8942-98DF-BC08213DB368}"/>
    <hyperlink ref="B209" r:id="rId208" tooltip="Serebii Dex Info" display="https://www.serebii.net/pokedex-xy/192.shtml" xr:uid="{BE1E755C-4548-9643-BF7E-64524D81BA0F}"/>
    <hyperlink ref="B210" r:id="rId209" tooltip="Serebii Dex Info" display="https://www.serebii.net/pokedex-xy/193.shtml" xr:uid="{6319DEAE-A755-D241-B6E1-EB0BCE603B6A}"/>
    <hyperlink ref="B211" r:id="rId210" tooltip="Serebii Dex Info" display="https://www.serebii.net/pokedex-xy/194.shtml" xr:uid="{25744B6E-84A1-4047-B8CA-39126BEC5BDA}"/>
    <hyperlink ref="B212" r:id="rId211" tooltip="Serebii Dex Info" display="https://www.serebii.net/pokedex-xy/195.shtml" xr:uid="{7B2EA735-D433-824F-B0DA-64FB31207334}"/>
    <hyperlink ref="B213" r:id="rId212" tooltip="Serebii Dex Info" display="https://www.serebii.net/pokedex-xy/196.shtml" xr:uid="{E2F28ED0-86F5-E945-91A7-D99CFAA235A3}"/>
    <hyperlink ref="B214" r:id="rId213" tooltip="Serebii Dex Info" display="https://www.serebii.net/pokedex-xy/197.shtml" xr:uid="{CB93DBB6-C483-4C4A-9A93-FBF7800C58AE}"/>
    <hyperlink ref="B215" r:id="rId214" tooltip="Serebii Dex Info" display="https://www.serebii.net/pokedex-xy/198.shtml" xr:uid="{5CAD169D-AFC1-E74C-950F-C213A803DE7A}"/>
    <hyperlink ref="B216" r:id="rId215" tooltip="Serebii Dex Info" display="https://www.serebii.net/pokedex-xy/199.shtml" xr:uid="{1C8AF764-9D11-D445-9711-A572E3F7F313}"/>
    <hyperlink ref="B217" r:id="rId216" tooltip="Serebii Dex Info" display="https://www.serebii.net/pokedex-xy/200.shtml" xr:uid="{88163797-AFEF-1549-86DF-FA0711C95C3A}"/>
    <hyperlink ref="B218" r:id="rId217" tooltip="Serebii Dex Info" display="https://www.serebii.net/pokedex-xy/201.shtml" xr:uid="{4D1A3A41-E8D9-AA44-BCE4-44D97AF47C9B}"/>
    <hyperlink ref="B219" r:id="rId218" tooltip="Serebii Dex Info" display="https://www.serebii.net/pokedex-xy/202.shtml" xr:uid="{62944639-1C68-8F42-BC4F-2FA03E73CB0C}"/>
    <hyperlink ref="B220" r:id="rId219" tooltip="Serebii Dex Info" display="https://www.serebii.net/pokedex-xy/203.shtml" xr:uid="{3EF5F40E-E42B-1048-AF5D-507559E2ED9A}"/>
    <hyperlink ref="B221" r:id="rId220" tooltip="Serebii Dex Info" display="https://www.serebii.net/pokedex-xy/204.shtml" xr:uid="{05768F33-53BE-8B44-9C17-C48C9B5AD2C4}"/>
    <hyperlink ref="B222" r:id="rId221" tooltip="Serebii Dex Info" display="https://www.serebii.net/pokedex-xy/205.shtml" xr:uid="{F42995FD-C661-2B4B-9794-B2BE4CDF96AA}"/>
    <hyperlink ref="B223" r:id="rId222" tooltip="Serebii Dex Info" display="https://www.serebii.net/pokedex-xy/206.shtml" xr:uid="{A0E25A2B-2AF7-1841-8758-AB60DD8359A0}"/>
    <hyperlink ref="B224" r:id="rId223" tooltip="Serebii Dex Info" display="https://www.serebii.net/pokedex-xy/207.shtml" xr:uid="{CF2F755E-C44B-6044-8466-B22A6DC2118B}"/>
    <hyperlink ref="B225" r:id="rId224" tooltip="Serebii Dex Info" display="https://www.serebii.net/pokedex-xy/208.shtml" xr:uid="{538196CF-DCE6-7F40-8EC1-705883BFB41F}"/>
    <hyperlink ref="B226" r:id="rId225" tooltip="Serebii Dex Info" display="https://www.serebii.net/pokedex-xy/208.shtml" xr:uid="{1404E53E-EB5D-3746-A5F9-83A41D6FE512}"/>
    <hyperlink ref="B227" r:id="rId226" tooltip="Serebii Dex Info" display="https://www.serebii.net/pokedex-xy/209.shtml" xr:uid="{D52B21D5-3F54-C149-B39C-66BC454766AE}"/>
    <hyperlink ref="B228" r:id="rId227" tooltip="Serebii Dex Info" display="https://www.serebii.net/pokedex-xy/210.shtml" xr:uid="{8A15415B-408B-5448-A851-A87B6D632501}"/>
    <hyperlink ref="B229" r:id="rId228" tooltip="Serebii Dex Info" display="https://www.serebii.net/pokedex-xy/211.shtml" xr:uid="{FB204759-E04C-984F-9186-A42A9B6F828C}"/>
    <hyperlink ref="B230" r:id="rId229" tooltip="Serebii Dex Info" display="https://www.serebii.net/pokedex-xy/212.shtml" xr:uid="{C5427245-11CE-FE41-8009-C49CAE9C0870}"/>
    <hyperlink ref="B231" r:id="rId230" tooltip="Serebii Dex Info" display="https://www.serebii.net/pokedex-xy/212.shtml" xr:uid="{A8F0B72F-7ECA-9D48-B9E8-2004EE5AC116}"/>
    <hyperlink ref="B232" r:id="rId231" tooltip="Serebii Dex Info" display="https://www.serebii.net/pokedex-xy/213.shtml" xr:uid="{5B85E3B6-F5B1-DC46-A39B-C4137AF3DFF2}"/>
    <hyperlink ref="B233" r:id="rId232" tooltip="Serebii Dex Info" display="https://www.serebii.net/pokedex-xy/214.shtml" xr:uid="{3D658FA6-3D76-0A4E-9DD5-39261E0D1C3F}"/>
    <hyperlink ref="B234" r:id="rId233" tooltip="Serebii Dex Info" display="https://www.serebii.net/pokedex-xy/214.shtml" xr:uid="{A0F7762E-B60C-5743-B28F-DC8987BC0DF7}"/>
    <hyperlink ref="B235" r:id="rId234" tooltip="Serebii Dex Info" display="https://www.serebii.net/pokedex-xy/215.shtml" xr:uid="{EF400B28-7267-E041-BFCF-E00DB8FAA5E8}"/>
    <hyperlink ref="B236" r:id="rId235" tooltip="Serebii Dex Info" display="https://www.serebii.net/pokedex-xy/216.shtml" xr:uid="{1D5819B0-589F-024A-909C-6001A2C4A54E}"/>
    <hyperlink ref="B237" r:id="rId236" tooltip="Serebii Dex Info" display="https://www.serebii.net/pokedex-xy/217.shtml" xr:uid="{118F61CB-3735-744C-B58E-021D79F7385C}"/>
    <hyperlink ref="B238" r:id="rId237" tooltip="Serebii Dex Info" display="https://www.serebii.net/pokedex-xy/218.shtml" xr:uid="{B441D7AF-9B41-2C45-BCDB-AB42BD4B34C9}"/>
    <hyperlink ref="B239" r:id="rId238" tooltip="Serebii Dex Info" display="https://www.serebii.net/pokedex-xy/219.shtml" xr:uid="{6557A776-E672-CA4B-97CF-E80A3C3E3E53}"/>
    <hyperlink ref="B240" r:id="rId239" tooltip="Serebii Dex Info" display="https://www.serebii.net/pokedex-xy/220.shtml" xr:uid="{FE3483C3-0EBC-9945-912B-24B24F89F540}"/>
    <hyperlink ref="B241" r:id="rId240" tooltip="Serebii Dex Info" display="https://www.serebii.net/pokedex-xy/221.shtml" xr:uid="{705B070B-4F45-6F4A-8C57-80B8B809AA9D}"/>
    <hyperlink ref="B242" r:id="rId241" tooltip="Serebii Dex Info" display="https://www.serebii.net/pokedex-xy/222.shtml" xr:uid="{6A8323A3-000A-824E-851C-B564AE3A70EE}"/>
    <hyperlink ref="B243" r:id="rId242" tooltip="Serebii Dex Info" display="https://www.serebii.net/pokedex-xy/223.shtml" xr:uid="{5930BF05-47FE-1543-AC3B-BB79CC74EEA9}"/>
    <hyperlink ref="B244" r:id="rId243" tooltip="Serebii Dex Info" display="https://www.serebii.net/pokedex-xy/224.shtml" xr:uid="{3EC34D72-2CE2-844D-AB18-4943FF0BDCA7}"/>
    <hyperlink ref="B245" r:id="rId244" tooltip="Serebii Dex Info" display="https://www.serebii.net/pokedex-xy/225.shtml" xr:uid="{101ABB64-39DE-4640-BCC8-7733F83B6296}"/>
    <hyperlink ref="B246" r:id="rId245" tooltip="Serebii Dex Info" display="https://www.serebii.net/pokedex-xy/226.shtml" xr:uid="{513882D1-B370-B646-840B-53D92F5CF335}"/>
    <hyperlink ref="B247" r:id="rId246" tooltip="Serebii Dex Info" display="https://www.serebii.net/pokedex-xy/227.shtml" xr:uid="{903A0F28-EF4F-3D44-B9F0-2EED5616AA43}"/>
    <hyperlink ref="B248" r:id="rId247" tooltip="Serebii Dex Info" display="https://www.serebii.net/pokedex-xy/228.shtml" xr:uid="{B9DF9FB2-8C1A-4A4F-9A60-E1BEB3567A51}"/>
    <hyperlink ref="B249" r:id="rId248" tooltip="Serebii Dex Info" display="https://www.serebii.net/pokedex-xy/229.shtml" xr:uid="{CA7744DF-305E-FF42-BD60-1D494F4133F6}"/>
    <hyperlink ref="B250" r:id="rId249" tooltip="Serebii Dex Info" display="https://www.serebii.net/pokedex-xy/229.shtml" xr:uid="{4FA83D43-5856-3245-AA6D-4D6185A397BF}"/>
    <hyperlink ref="B251" r:id="rId250" tooltip="Serebii Dex Info" display="https://www.serebii.net/pokedex-xy/230.shtml" xr:uid="{8E05D882-CC3D-F34B-A4F4-5E07CE086F97}"/>
    <hyperlink ref="B252" r:id="rId251" tooltip="Serebii Dex Info" display="https://www.serebii.net/pokedex-xy/231.shtml" xr:uid="{2F05CAA4-58B7-C44B-A091-3E622B29992C}"/>
    <hyperlink ref="B253" r:id="rId252" tooltip="Serebii Dex Info" display="https://www.serebii.net/pokedex-xy/232.shtml" xr:uid="{BD53A862-5735-044A-A36C-027A16D7A86A}"/>
    <hyperlink ref="B254" r:id="rId253" tooltip="Serebii Dex Info" display="https://www.serebii.net/pokedex-xy/233.shtml" xr:uid="{E6FAFC1D-3411-0D4A-AC34-CA1702E7FF3F}"/>
    <hyperlink ref="B255" r:id="rId254" tooltip="Serebii Dex Info" display="https://www.serebii.net/pokedex-xy/234.shtml" xr:uid="{EA246B24-AC34-774A-A64F-7E63A5977C5E}"/>
    <hyperlink ref="B256" r:id="rId255" tooltip="Serebii Dex Info" display="https://www.serebii.net/pokedex-xy/235.shtml" xr:uid="{8F5DE331-4BC5-F248-932C-79B288C6D87A}"/>
    <hyperlink ref="B257" r:id="rId256" tooltip="Serebii Dex Info" display="https://www.serebii.net/pokedex-xy/236.shtml" xr:uid="{96CB3D53-9AD7-6148-9AF7-68AB80FECFD8}"/>
    <hyperlink ref="B258" r:id="rId257" tooltip="Serebii Dex Info" display="https://www.serebii.net/pokedex-xy/237.shtml" xr:uid="{A2E21720-633C-B14E-9B28-8F5D76710EF2}"/>
    <hyperlink ref="B259" r:id="rId258" tooltip="Serebii Dex Info" display="https://www.serebii.net/pokedex-xy/238.shtml" xr:uid="{2DE7AA5C-B50A-EA4C-8BF9-EF851DE2045F}"/>
    <hyperlink ref="B260" r:id="rId259" tooltip="Serebii Dex Info" display="https://www.serebii.net/pokedex-xy/239.shtml" xr:uid="{1396574B-83F1-9448-B08E-DF7D82340064}"/>
    <hyperlink ref="B261" r:id="rId260" tooltip="Serebii Dex Info" display="https://www.serebii.net/pokedex-xy/240.shtml" xr:uid="{5E720020-76EB-054F-99B7-CC6A336AC9C8}"/>
    <hyperlink ref="B262" r:id="rId261" tooltip="Serebii Dex Info" display="https://www.serebii.net/pokedex-xy/241.shtml" xr:uid="{C5711790-A233-D342-ACDA-23A5C7DC9243}"/>
    <hyperlink ref="B263" r:id="rId262" tooltip="Serebii Dex Info" display="https://www.serebii.net/pokedex-xy/242.shtml" xr:uid="{9EAB66D1-F3A1-F345-A94D-DCF11BC263BE}"/>
    <hyperlink ref="B264" r:id="rId263" tooltip="Serebii Dex Info" display="https://www.serebii.net/pokedex-xy/243.shtml" xr:uid="{49D44C92-718F-1F4A-BB9A-339220EB2294}"/>
    <hyperlink ref="B265" r:id="rId264" tooltip="Serebii Dex Info" display="https://www.serebii.net/pokedex-xy/244.shtml" xr:uid="{7CAFEDA8-5A75-3849-89E9-0D0CE6DDC473}"/>
    <hyperlink ref="B266" r:id="rId265" tooltip="Serebii Dex Info" display="https://www.serebii.net/pokedex-xy/245.shtml" xr:uid="{98D4F455-4815-6146-A894-08833096572B}"/>
    <hyperlink ref="B267" r:id="rId266" tooltip="Serebii Dex Info" display="https://www.serebii.net/pokedex-xy/246.shtml" xr:uid="{0BC99067-0F1E-674A-B511-13AD6FF7BB22}"/>
    <hyperlink ref="B268" r:id="rId267" tooltip="Serebii Dex Info" display="https://www.serebii.net/pokedex-xy/247.shtml" xr:uid="{B215AE02-7FB5-FA40-9327-77EC5965872C}"/>
    <hyperlink ref="B269" r:id="rId268" tooltip="Serebii Dex Info" display="https://www.serebii.net/pokedex-xy/248.shtml" xr:uid="{0DE887AC-2FC7-DD41-BCD7-FF1643F0D62A}"/>
    <hyperlink ref="B270" r:id="rId269" tooltip="Serebii Dex Info" display="https://www.serebii.net/pokedex-xy/248.shtml" xr:uid="{CDA6F08E-3BCD-3F41-9568-ADDFCDDE6E49}"/>
    <hyperlink ref="B271" r:id="rId270" tooltip="Serebii Dex Info" display="https://www.serebii.net/pokedex-xy/249.shtml" xr:uid="{914D4F08-0574-BF47-9713-44F7CFFE27D3}"/>
    <hyperlink ref="B272" r:id="rId271" tooltip="Serebii Dex Info" display="https://www.serebii.net/pokedex-xy/250.shtml" xr:uid="{37C19E68-7AE1-0A43-9BA4-1A4C4DC9D0C9}"/>
    <hyperlink ref="B273" r:id="rId272" tooltip="Serebii Dex Info" display="https://www.serebii.net/pokedex-xy/251.shtml" xr:uid="{FDB0970C-D431-8745-896D-EE12D70F0D51}"/>
    <hyperlink ref="B274" r:id="rId273" tooltip="Serebii Dex Info" display="https://www.serebii.net/pokedex-xy/252.shtml" xr:uid="{FF42755D-F57C-9547-9FD9-963B78EDD4F6}"/>
    <hyperlink ref="B275" r:id="rId274" tooltip="Serebii Dex Info" display="https://www.serebii.net/pokedex-xy/253.shtml" xr:uid="{59B66B7C-C1F2-5148-AEB3-2830C3179E34}"/>
    <hyperlink ref="B276" r:id="rId275" tooltip="Serebii Dex Info" display="https://www.serebii.net/pokedex-xy/254.shtml" xr:uid="{FE9952D8-BDB1-F743-A91B-33E6FD6E0E22}"/>
    <hyperlink ref="B277" r:id="rId276" tooltip="Serebii Dex Info" display="https://www.serebii.net/pokedex-xy/254.shtml" xr:uid="{E48670B9-533C-0F4C-8517-DF749C84DB43}"/>
    <hyperlink ref="B278" r:id="rId277" tooltip="Serebii Dex Info" display="https://www.serebii.net/pokedex-xy/255.shtml" xr:uid="{5644CD85-0270-614B-AF09-EF38845833CF}"/>
    <hyperlink ref="B279" r:id="rId278" tooltip="Serebii Dex Info" display="https://www.serebii.net/pokedex-xy/256.shtml" xr:uid="{F2F5C778-8405-2C4D-BF26-D17CA6832BB3}"/>
    <hyperlink ref="B280" r:id="rId279" tooltip="Serebii Dex Info" display="https://www.serebii.net/pokedex-xy/257.shtml" xr:uid="{B33B7B11-5A05-9448-9919-288F11D176CB}"/>
    <hyperlink ref="B281" r:id="rId280" tooltip="Serebii Dex Info" display="https://www.serebii.net/pokedex-xy/257.shtml" xr:uid="{8D557C0A-4203-0B47-A1B8-2389EE56E184}"/>
    <hyperlink ref="B282" r:id="rId281" tooltip="Serebii Dex Info" display="https://www.serebii.net/pokedex-xy/258.shtml" xr:uid="{06E68F84-138F-8948-A501-046410CCFBB4}"/>
    <hyperlink ref="B283" r:id="rId282" tooltip="Serebii Dex Info" display="https://www.serebii.net/pokedex-xy/259.shtml" xr:uid="{E6B00D42-9416-594B-AAE1-F955CFB74B09}"/>
    <hyperlink ref="B284" r:id="rId283" tooltip="Serebii Dex Info" display="https://www.serebii.net/pokedex-xy/260.shtml" xr:uid="{62BAF2A9-15BE-5D47-8A25-B2E94171A444}"/>
    <hyperlink ref="B285" r:id="rId284" tooltip="Serebii Dex Info" display="https://www.serebii.net/pokedex-xy/260.shtml" xr:uid="{C9F1F496-F333-1941-95AF-57D7F901610C}"/>
    <hyperlink ref="B286" r:id="rId285" tooltip="Serebii Dex Info" display="https://www.serebii.net/pokedex-xy/261.shtml" xr:uid="{D83BB3AC-7C75-3745-ADD2-22A6AD24247D}"/>
    <hyperlink ref="B287" r:id="rId286" tooltip="Serebii Dex Info" display="https://www.serebii.net/pokedex-xy/262.shtml" xr:uid="{14552622-8DC2-5D4A-B686-19B943B8B47F}"/>
    <hyperlink ref="B288" r:id="rId287" tooltip="Serebii Dex Info" display="https://www.serebii.net/pokedex-xy/263.shtml" xr:uid="{A64054EB-385F-2945-9586-F6622CD5B252}"/>
    <hyperlink ref="B289" r:id="rId288" tooltip="Serebii Dex Info" display="https://www.serebii.net/pokedex-xy/264.shtml" xr:uid="{C2BA2796-33DD-6D4B-8802-808B87F31244}"/>
    <hyperlink ref="B290" r:id="rId289" tooltip="Serebii Dex Info" display="https://www.serebii.net/pokedex-xy/265.shtml" xr:uid="{DCC3A6F4-8E20-774C-B669-775D9391FF5A}"/>
    <hyperlink ref="B291" r:id="rId290" tooltip="Serebii Dex Info" display="https://www.serebii.net/pokedex-xy/266.shtml" xr:uid="{26A3DB59-F15F-2D44-9362-1B79D37B43DD}"/>
    <hyperlink ref="B292" r:id="rId291" tooltip="Serebii Dex Info" display="https://www.serebii.net/pokedex-xy/267.shtml" xr:uid="{6D2634C0-CE38-8E46-8540-66A73F9F9675}"/>
    <hyperlink ref="B293" r:id="rId292" tooltip="Serebii Dex Info" display="https://www.serebii.net/pokedex-xy/268.shtml" xr:uid="{6FEE1169-CFBF-CD40-B3B8-7DF01762CFD3}"/>
    <hyperlink ref="B294" r:id="rId293" tooltip="Serebii Dex Info" display="https://www.serebii.net/pokedex-xy/269.shtml" xr:uid="{9A560207-F50D-9444-BC3D-27D90C57A86A}"/>
    <hyperlink ref="B295" r:id="rId294" tooltip="Serebii Dex Info" display="https://www.serebii.net/pokedex-xy/270.shtml" xr:uid="{735A6AB6-FE3B-104E-A396-BC43B1D5CEE6}"/>
    <hyperlink ref="B296" r:id="rId295" tooltip="Serebii Dex Info" display="https://www.serebii.net/pokedex-xy/271.shtml" xr:uid="{EBE8F907-77FC-0246-B14A-FFBB309B5EF3}"/>
    <hyperlink ref="B297" r:id="rId296" tooltip="Serebii Dex Info" display="https://www.serebii.net/pokedex-xy/272.shtml" xr:uid="{02E13C6C-E8EE-E748-B58A-9D016E2BD31F}"/>
    <hyperlink ref="B298" r:id="rId297" tooltip="Serebii Dex Info" display="https://www.serebii.net/pokedex-xy/273.shtml" xr:uid="{5EFD2D1F-A7EE-BD4D-959E-F62E3454AE37}"/>
    <hyperlink ref="B299" r:id="rId298" tooltip="Serebii Dex Info" display="https://www.serebii.net/pokedex-xy/274.shtml" xr:uid="{966FC125-24A0-E94B-ABE2-A9DB2E3CC51A}"/>
    <hyperlink ref="B300" r:id="rId299" tooltip="Serebii Dex Info" display="https://www.serebii.net/pokedex-xy/275.shtml" xr:uid="{3A9BA680-F459-7A4E-B2C6-3846A5EE7544}"/>
    <hyperlink ref="B301" r:id="rId300" tooltip="Serebii Dex Info" display="https://www.serebii.net/pokedex-xy/276.shtml" xr:uid="{6AA0198B-3B2E-B041-81D0-5464AA95905B}"/>
    <hyperlink ref="B302" r:id="rId301" tooltip="Serebii Dex Info" display="https://www.serebii.net/pokedex-xy/277.shtml" xr:uid="{FACDEF06-6916-CD46-B3E7-0171D2331417}"/>
    <hyperlink ref="B303" r:id="rId302" tooltip="Serebii Dex Info" display="https://www.serebii.net/pokedex-xy/278.shtml" xr:uid="{9BEA7E94-AB8D-0B4F-8F21-083A4514DC9B}"/>
    <hyperlink ref="B304" r:id="rId303" tooltip="Serebii Dex Info" display="https://www.serebii.net/pokedex-xy/279.shtml" xr:uid="{738AA637-C16D-5644-8852-EC43CF05800B}"/>
    <hyperlink ref="B305" r:id="rId304" tooltip="Serebii Dex Info" display="https://www.serebii.net/pokedex-xy/280.shtml" xr:uid="{453EDDA9-BC3C-5C43-80B8-1F96D06617D1}"/>
    <hyperlink ref="B306" r:id="rId305" tooltip="Serebii Dex Info" display="https://www.serebii.net/pokedex-xy/281.shtml" xr:uid="{EC9ADAD8-8D13-9D49-A195-E6DC30711376}"/>
    <hyperlink ref="B307" r:id="rId306" tooltip="Serebii Dex Info" display="https://www.serebii.net/pokedex-xy/282.shtml" xr:uid="{2E2EB9B7-CB81-304B-AF45-1D8CADDBB85C}"/>
    <hyperlink ref="B308" r:id="rId307" tooltip="Serebii Dex Info" display="https://www.serebii.net/pokedex-xy/282.shtml" xr:uid="{71F2B1C8-3763-A941-8329-EC16CFDC1388}"/>
    <hyperlink ref="B309" r:id="rId308" tooltip="Serebii Dex Info" display="https://www.serebii.net/pokedex-xy/283.shtml" xr:uid="{BB6C9A78-32F3-F94F-93A8-40811F523CE3}"/>
    <hyperlink ref="B310" r:id="rId309" tooltip="Serebii Dex Info" display="https://www.serebii.net/pokedex-xy/284.shtml" xr:uid="{459B0B9D-80B4-8842-BEA7-BD948362766D}"/>
    <hyperlink ref="B311" r:id="rId310" tooltip="Serebii Dex Info" display="https://www.serebii.net/pokedex-xy/285.shtml" xr:uid="{B07E6259-74C8-8C44-9FFA-E08A5C7858DB}"/>
    <hyperlink ref="B312" r:id="rId311" tooltip="Serebii Dex Info" display="https://www.serebii.net/pokedex-xy/286.shtml" xr:uid="{CB567E96-4FB0-644C-82E9-0DC741DD02B4}"/>
    <hyperlink ref="B313" r:id="rId312" tooltip="Serebii Dex Info" display="https://www.serebii.net/pokedex-xy/287.shtml" xr:uid="{C80D21F5-3D5A-C841-8AC1-988FE0EACDBD}"/>
    <hyperlink ref="B314" r:id="rId313" tooltip="Serebii Dex Info" display="https://www.serebii.net/pokedex-xy/288.shtml" xr:uid="{D5F54EC8-2E85-8842-85A2-A337E259AE95}"/>
    <hyperlink ref="B315" r:id="rId314" tooltip="Serebii Dex Info" display="https://www.serebii.net/pokedex-xy/289.shtml" xr:uid="{CA23FCC8-439F-0645-A01D-931A91DBDBA7}"/>
    <hyperlink ref="B316" r:id="rId315" tooltip="Serebii Dex Info" display="https://www.serebii.net/pokedex-xy/290.shtml" xr:uid="{09A36913-DD91-3E49-B5B7-083EBD676F0C}"/>
    <hyperlink ref="B317" r:id="rId316" tooltip="Serebii Dex Info" display="https://www.serebii.net/pokedex-xy/291.shtml" xr:uid="{328E787B-DC00-7841-9ADB-2D0191D56BE8}"/>
    <hyperlink ref="B318" r:id="rId317" tooltip="Serebii Dex Info" display="https://www.serebii.net/pokedex-xy/292.shtml" xr:uid="{72623223-CB5A-2740-93C8-DFFCE4907F10}"/>
    <hyperlink ref="B319" r:id="rId318" tooltip="Serebii Dex Info" display="https://www.serebii.net/pokedex-xy/293.shtml" xr:uid="{25796710-50A0-4843-B495-AA98FD83327D}"/>
    <hyperlink ref="B320" r:id="rId319" tooltip="Serebii Dex Info" display="https://www.serebii.net/pokedex-xy/294.shtml" xr:uid="{7156E6E2-ADFF-CA4B-8921-0AAE5B12D211}"/>
    <hyperlink ref="B321" r:id="rId320" tooltip="Serebii Dex Info" display="https://www.serebii.net/pokedex-xy/295.shtml" xr:uid="{3D914A31-8D9C-7846-90E2-55526185BDF9}"/>
    <hyperlink ref="B322" r:id="rId321" tooltip="Serebii Dex Info" display="https://www.serebii.net/pokedex-xy/296.shtml" xr:uid="{82C91E79-8A43-7141-A52F-5FEEA68B88EE}"/>
    <hyperlink ref="B323" r:id="rId322" tooltip="Serebii Dex Info" display="https://www.serebii.net/pokedex-xy/297.shtml" xr:uid="{43A1D75B-E13D-5442-9B2A-4DD6424C6562}"/>
    <hyperlink ref="B324" r:id="rId323" tooltip="Serebii Dex Info" display="https://www.serebii.net/pokedex-xy/298.shtml" xr:uid="{85EC0599-3BAF-9F4C-91AF-4C8E6C9F776E}"/>
    <hyperlink ref="B325" r:id="rId324" tooltip="Serebii Dex Info" display="https://www.serebii.net/pokedex-xy/299.shtml" xr:uid="{0E212BFE-2372-754E-A31A-4D97A0C1D1E0}"/>
    <hyperlink ref="B326" r:id="rId325" tooltip="Serebii Dex Info" display="https://www.serebii.net/pokedex-xy/300.shtml" xr:uid="{C485CE32-DB73-2D47-B52F-85DDA71337FD}"/>
    <hyperlink ref="B327" r:id="rId326" tooltip="Serebii Dex Info" display="https://www.serebii.net/pokedex-xy/301.shtml" xr:uid="{63A9DBC1-639E-E543-936D-16513553F770}"/>
    <hyperlink ref="B328" r:id="rId327" tooltip="Serebii Dex Info" display="https://www.serebii.net/pokedex-xy/302.shtml" xr:uid="{92A9FD2A-E569-3D4A-8B87-F20A67DB9914}"/>
    <hyperlink ref="B329" r:id="rId328" tooltip="Serebii Dex Info" display="https://www.serebii.net/pokedex-xy/302.shtml" xr:uid="{9F948607-E844-B64F-BAFE-344DDE4C4E94}"/>
    <hyperlink ref="B330" r:id="rId329" tooltip="Serebii Dex Info" display="https://www.serebii.net/pokedex-xy/303.shtml" xr:uid="{4A78C3F6-2521-044D-81ED-7A7B5D371045}"/>
    <hyperlink ref="B331" r:id="rId330" tooltip="Serebii Dex Info" display="https://www.serebii.net/pokedex-xy/303.shtml" xr:uid="{8AB1EC5E-8E6D-794A-A454-52BCBA4C2224}"/>
    <hyperlink ref="B332" r:id="rId331" tooltip="Serebii Dex Info" display="https://www.serebii.net/pokedex-xy/304.shtml" xr:uid="{EEF56CCD-9AA9-5641-88EF-D59385A95909}"/>
    <hyperlink ref="B333" r:id="rId332" tooltip="Serebii Dex Info" display="https://www.serebii.net/pokedex-xy/305.shtml" xr:uid="{F1748289-2845-724B-B347-85C6D520E3CC}"/>
    <hyperlink ref="B334" r:id="rId333" tooltip="Serebii Dex Info" display="https://www.serebii.net/pokedex-xy/306.shtml" xr:uid="{8F86DDA0-A3DD-3E46-BD20-F23805B37E62}"/>
    <hyperlink ref="B335" r:id="rId334" tooltip="Serebii Dex Info" display="https://www.serebii.net/pokedex-xy/306.shtml" xr:uid="{C13BC556-450A-414C-92FE-E2F4A34A7D4F}"/>
    <hyperlink ref="B336" r:id="rId335" tooltip="Serebii Dex Info" display="https://www.serebii.net/pokedex-xy/307.shtml" xr:uid="{A4E8050D-9BD9-3341-A4E4-0ABC04CDD323}"/>
    <hyperlink ref="B337" r:id="rId336" tooltip="Serebii Dex Info" display="https://www.serebii.net/pokedex-xy/308.shtml" xr:uid="{EE1785AC-1EB9-3D48-B7B8-CA03D96BA492}"/>
    <hyperlink ref="B338" r:id="rId337" tooltip="Serebii Dex Info" display="https://www.serebii.net/pokedex-xy/308.shtml" xr:uid="{A3C27846-D23C-884C-A453-9B41880346F6}"/>
    <hyperlink ref="B339" r:id="rId338" tooltip="Serebii Dex Info" display="https://www.serebii.net/pokedex-xy/309.shtml" xr:uid="{3786969B-B951-8D44-B52A-F82A01D68AE5}"/>
    <hyperlink ref="B340" r:id="rId339" tooltip="Serebii Dex Info" display="https://www.serebii.net/pokedex-xy/310.shtml" xr:uid="{2CA1A401-C35D-9846-A3AF-AA54FC7C2B3B}"/>
    <hyperlink ref="B341" r:id="rId340" tooltip="Serebii Dex Info" display="https://www.serebii.net/pokedex-xy/310.shtml" xr:uid="{EE022164-62ED-BD47-B3FD-1FAFEF0CFDD2}"/>
    <hyperlink ref="B342" r:id="rId341" tooltip="Serebii Dex Info" display="https://www.serebii.net/pokedex-xy/311.shtml" xr:uid="{9BE8FE9B-B949-5745-96FD-758E6485E752}"/>
    <hyperlink ref="B343" r:id="rId342" tooltip="Serebii Dex Info" display="https://www.serebii.net/pokedex-xy/312.shtml" xr:uid="{3557D1C8-1C83-F741-BBFD-F6DF5A400072}"/>
    <hyperlink ref="B344" r:id="rId343" tooltip="Serebii Dex Info" display="https://www.serebii.net/pokedex-xy/313.shtml" xr:uid="{0906B1B9-9CD5-524C-A345-0FF35BE91268}"/>
    <hyperlink ref="B345" r:id="rId344" tooltip="Serebii Dex Info" display="https://www.serebii.net/pokedex-xy/314.shtml" xr:uid="{18CF6EBC-D3E0-9F46-BDE0-C3D8B2BE5511}"/>
    <hyperlink ref="B346" r:id="rId345" tooltip="Serebii Dex Info" display="https://www.serebii.net/pokedex-xy/315.shtml" xr:uid="{2819C075-1421-B349-AF9C-A0165EDEACC3}"/>
    <hyperlink ref="B347" r:id="rId346" tooltip="Serebii Dex Info" display="https://www.serebii.net/pokedex-xy/316.shtml" xr:uid="{B23466E7-07C1-4840-8E38-423E27DBEDB2}"/>
    <hyperlink ref="B348" r:id="rId347" tooltip="Serebii Dex Info" display="https://www.serebii.net/pokedex-xy/317.shtml" xr:uid="{D5B7BFB7-BEC7-BF4A-A1EE-F695891BA4C4}"/>
    <hyperlink ref="B349" r:id="rId348" tooltip="Serebii Dex Info" display="https://www.serebii.net/pokedex-xy/318.shtml" xr:uid="{4CF0C9F1-51C8-2F48-B54C-FC84AE2006C9}"/>
    <hyperlink ref="B350" r:id="rId349" tooltip="Serebii Dex Info" display="https://www.serebii.net/pokedex-xy/319.shtml" xr:uid="{FB75E062-D6F2-8F47-8E27-536F14D41528}"/>
    <hyperlink ref="B351" r:id="rId350" tooltip="Serebii Dex Info" display="https://www.serebii.net/pokedex-xy/319.shtml" xr:uid="{08090C83-97F5-5F4D-9E10-5382A458E48B}"/>
    <hyperlink ref="B352" r:id="rId351" tooltip="Serebii Dex Info" display="https://www.serebii.net/pokedex-xy/320.shtml" xr:uid="{98CD2AB4-31F2-1D4C-A894-B7FB96B7783F}"/>
    <hyperlink ref="B353" r:id="rId352" tooltip="Serebii Dex Info" display="https://www.serebii.net/pokedex-xy/321.shtml" xr:uid="{254C747E-8B42-3340-8185-4EC7D9BFA9C8}"/>
    <hyperlink ref="B354" r:id="rId353" tooltip="Serebii Dex Info" display="https://www.serebii.net/pokedex-xy/322.shtml" xr:uid="{FCF49B96-44E7-3E45-A3C5-965DEEC20768}"/>
    <hyperlink ref="B355" r:id="rId354" tooltip="Serebii Dex Info" display="https://www.serebii.net/pokedex-xy/323.shtml" xr:uid="{5CE2C51F-2CE9-284C-816D-0E5F07AF5F97}"/>
    <hyperlink ref="B356" r:id="rId355" tooltip="Serebii Dex Info" display="https://www.serebii.net/pokedex-xy/323.shtml" xr:uid="{BAD18608-3F4D-0646-91C0-9CCCA0F8FE94}"/>
    <hyperlink ref="B357" r:id="rId356" tooltip="Serebii Dex Info" display="https://www.serebii.net/pokedex-xy/324.shtml" xr:uid="{B75A9F68-2C30-CB4C-BBA1-3A3D1A867181}"/>
    <hyperlink ref="B358" r:id="rId357" tooltip="Serebii Dex Info" display="https://www.serebii.net/pokedex-xy/325.shtml" xr:uid="{164D5ACF-2079-9649-B10C-A057B1587EEE}"/>
    <hyperlink ref="B359" r:id="rId358" tooltip="Serebii Dex Info" display="https://www.serebii.net/pokedex-xy/326.shtml" xr:uid="{9F5D56D7-64F0-E54A-B434-C22477CE1498}"/>
    <hyperlink ref="B360" r:id="rId359" tooltip="Serebii Dex Info" display="https://www.serebii.net/pokedex-xy/327.shtml" xr:uid="{342AF73B-73AA-F34B-B541-042ED06E8DBF}"/>
    <hyperlink ref="B361" r:id="rId360" tooltip="Serebii Dex Info" display="https://www.serebii.net/pokedex-xy/328.shtml" xr:uid="{118E56F8-96DA-6541-9DB4-AD5F6ADDCE74}"/>
    <hyperlink ref="B362" r:id="rId361" tooltip="Serebii Dex Info" display="https://www.serebii.net/pokedex-xy/329.shtml" xr:uid="{F596E0B3-CFDF-6449-9CCB-3954943A1FEB}"/>
    <hyperlink ref="B363" r:id="rId362" tooltip="Serebii Dex Info" display="https://www.serebii.net/pokedex-xy/330.shtml" xr:uid="{4D7F3694-D299-FA48-A807-C32A4B431D12}"/>
    <hyperlink ref="B364" r:id="rId363" tooltip="Serebii Dex Info" display="https://www.serebii.net/pokedex-xy/331.shtml" xr:uid="{8444B6C3-FE11-1546-BC0F-CBAADAB714DE}"/>
    <hyperlink ref="B365" r:id="rId364" tooltip="Serebii Dex Info" display="https://www.serebii.net/pokedex-xy/332.shtml" xr:uid="{97EB991C-C083-A746-8280-37DCCE2BDFE5}"/>
    <hyperlink ref="B366" r:id="rId365" tooltip="Serebii Dex Info" display="https://www.serebii.net/pokedex-xy/333.shtml" xr:uid="{F47CB0A9-AB9D-F14D-A7A0-7BABA389A226}"/>
    <hyperlink ref="B367" r:id="rId366" tooltip="Serebii Dex Info" display="https://www.serebii.net/pokedex-xy/334.shtml" xr:uid="{EC6E1B0F-C31D-754D-8292-2C09E85427E1}"/>
    <hyperlink ref="B368" r:id="rId367" tooltip="Serebii Dex Info" display="https://www.serebii.net/pokedex-xy/334.shtml" xr:uid="{0B3AD396-3BF5-B949-A891-D36460DC7E5E}"/>
    <hyperlink ref="B369" r:id="rId368" tooltip="Serebii Dex Info" display="https://www.serebii.net/pokedex-xy/335.shtml" xr:uid="{79C667CD-79B2-BE4B-9626-CCBE618736E1}"/>
    <hyperlink ref="B370" r:id="rId369" tooltip="Serebii Dex Info" display="https://www.serebii.net/pokedex-xy/336.shtml" xr:uid="{81C950BC-D506-3148-9BAB-8D449607D450}"/>
    <hyperlink ref="B371" r:id="rId370" tooltip="Serebii Dex Info" display="https://www.serebii.net/pokedex-xy/337.shtml" xr:uid="{1421CA00-3AC1-B748-A03B-25CA40DD895E}"/>
    <hyperlink ref="B372" r:id="rId371" tooltip="Serebii Dex Info" display="https://www.serebii.net/pokedex-xy/338.shtml" xr:uid="{D932F58E-0CA6-F04D-AA50-D18B4F44D8B8}"/>
    <hyperlink ref="B373" r:id="rId372" tooltip="Serebii Dex Info" display="https://www.serebii.net/pokedex-xy/339.shtml" xr:uid="{F217FCE8-6C4B-B545-8265-D4656AF9456E}"/>
    <hyperlink ref="B374" r:id="rId373" tooltip="Serebii Dex Info" display="https://www.serebii.net/pokedex-xy/340.shtml" xr:uid="{498EACAC-13DA-E048-BB53-C5B99B332247}"/>
    <hyperlink ref="B375" r:id="rId374" tooltip="Serebii Dex Info" display="https://www.serebii.net/pokedex-xy/341.shtml" xr:uid="{95185E10-9575-7943-8BAC-1EA34A6046E9}"/>
    <hyperlink ref="B376" r:id="rId375" tooltip="Serebii Dex Info" display="https://www.serebii.net/pokedex-xy/342.shtml" xr:uid="{97A32978-DE6B-C84F-B203-C3CBCBA64AB6}"/>
    <hyperlink ref="B377" r:id="rId376" tooltip="Serebii Dex Info" display="https://www.serebii.net/pokedex-xy/343.shtml" xr:uid="{61B540C3-2DBE-0145-808B-155D83B8B863}"/>
    <hyperlink ref="B378" r:id="rId377" tooltip="Serebii Dex Info" display="https://www.serebii.net/pokedex-xy/344.shtml" xr:uid="{6027E6D1-1AE6-1B47-8C4D-3D472AF1B271}"/>
    <hyperlink ref="B379" r:id="rId378" tooltip="Serebii Dex Info" display="https://www.serebii.net/pokedex-xy/345.shtml" xr:uid="{840BC714-61A1-4E43-8FF4-BD2EE3EEF127}"/>
    <hyperlink ref="B380" r:id="rId379" tooltip="Serebii Dex Info" display="https://www.serebii.net/pokedex-xy/346.shtml" xr:uid="{DC3FEE1A-EB14-2B43-971D-A3A83D9AB61B}"/>
    <hyperlink ref="B381" r:id="rId380" tooltip="Serebii Dex Info" display="https://www.serebii.net/pokedex-xy/347.shtml" xr:uid="{F749931B-2F68-B143-AB5F-145AFC35450A}"/>
    <hyperlink ref="B382" r:id="rId381" tooltip="Serebii Dex Info" display="https://www.serebii.net/pokedex-xy/348.shtml" xr:uid="{56ED503E-B5CB-E04D-AC2B-50E5534F26CD}"/>
    <hyperlink ref="B383" r:id="rId382" tooltip="Serebii Dex Info" display="https://www.serebii.net/pokedex-xy/349.shtml" xr:uid="{BF2E0326-632D-E347-8A97-A7EBB94764B1}"/>
    <hyperlink ref="B384" r:id="rId383" tooltip="Serebii Dex Info" display="https://www.serebii.net/pokedex-xy/350.shtml" xr:uid="{50549231-DEA8-5743-AD07-A62446B9E640}"/>
    <hyperlink ref="B385" r:id="rId384" tooltip="Serebii Dex Info" display="https://www.serebii.net/pokedex-xy/351.shtml" xr:uid="{61BBF758-21CC-D54F-970F-2DB3B7C9522A}"/>
    <hyperlink ref="B386" r:id="rId385" tooltip="Serebii Dex Info" display="https://www.serebii.net/pokedex-xy/352.shtml" xr:uid="{272FD0B8-8250-2244-B3BA-6097030A61FB}"/>
    <hyperlink ref="B387" r:id="rId386" tooltip="Serebii Dex Info" display="https://www.serebii.net/pokedex-xy/353.shtml" xr:uid="{67CBECE0-84D5-894C-88A1-6AC950182805}"/>
    <hyperlink ref="B388" r:id="rId387" tooltip="Serebii Dex Info" display="https://www.serebii.net/pokedex-xy/354.shtml" xr:uid="{4B3D2DC3-BA48-6047-BE2B-E6D336FBDF32}"/>
    <hyperlink ref="B389" r:id="rId388" tooltip="Serebii Dex Info" display="https://www.serebii.net/pokedex-xy/354.shtml" xr:uid="{419B7F50-18B7-5D4C-83D7-2BF3B0755F4F}"/>
    <hyperlink ref="B390" r:id="rId389" tooltip="Serebii Dex Info" display="https://www.serebii.net/pokedex-xy/355.shtml" xr:uid="{1D75D53F-7DC8-6C45-85B6-B2C18DACCFC9}"/>
    <hyperlink ref="B391" r:id="rId390" tooltip="Serebii Dex Info" display="https://www.serebii.net/pokedex-xy/356.shtml" xr:uid="{1E3E3EB5-5AD1-3446-9966-C00928981151}"/>
    <hyperlink ref="B392" r:id="rId391" tooltip="Serebii Dex Info" display="https://www.serebii.net/pokedex-xy/357.shtml" xr:uid="{38E0ACAE-4A22-E24B-99D9-A93B22C06394}"/>
    <hyperlink ref="B393" r:id="rId392" tooltip="Serebii Dex Info" display="https://www.serebii.net/pokedex-xy/358.shtml" xr:uid="{56E419EF-BB88-214C-ACBF-54A5A91487BF}"/>
    <hyperlink ref="B394" r:id="rId393" tooltip="Serebii Dex Info" display="https://www.serebii.net/pokedex-xy/359.shtml" xr:uid="{73FE08DD-C2F3-3249-8AF8-D1C0CB37225B}"/>
    <hyperlink ref="B395" r:id="rId394" tooltip="Serebii Dex Info" display="https://www.serebii.net/pokedex-xy/359.shtml" xr:uid="{AE9AF484-34C1-FC4E-BFBB-9B7E6DEE539E}"/>
    <hyperlink ref="B396" r:id="rId395" tooltip="Serebii Dex Info" display="https://www.serebii.net/pokedex-xy/360.shtml" xr:uid="{CB9041F0-4F8F-6040-BD7C-2CDC3B8BC5D8}"/>
    <hyperlink ref="B397" r:id="rId396" tooltip="Serebii Dex Info" display="https://www.serebii.net/pokedex-xy/361.shtml" xr:uid="{801F0741-2C4C-064B-A47F-D8168B1579F1}"/>
    <hyperlink ref="B398" r:id="rId397" tooltip="Serebii Dex Info" display="https://www.serebii.net/pokedex-xy/362.shtml" xr:uid="{7210AAF6-B99C-1D40-8A50-FD5FE72104C1}"/>
    <hyperlink ref="B399" r:id="rId398" tooltip="Serebii Dex Info" display="https://www.serebii.net/pokedex-xy/362.shtml" xr:uid="{B3B2E97E-59C0-784A-885B-9428F2319988}"/>
    <hyperlink ref="B400" r:id="rId399" tooltip="Serebii Dex Info" display="https://www.serebii.net/pokedex-xy/363.shtml" xr:uid="{AC422EC0-2173-6F48-85DB-FD614A9D4ED9}"/>
    <hyperlink ref="B401" r:id="rId400" tooltip="Serebii Dex Info" display="https://www.serebii.net/pokedex-xy/364.shtml" xr:uid="{0A72B74F-8BBF-4249-8879-BECD145DAA02}"/>
    <hyperlink ref="B402" r:id="rId401" tooltip="Serebii Dex Info" display="https://www.serebii.net/pokedex-xy/365.shtml" xr:uid="{8944BAD6-3FE5-ED45-96C0-E73AE10C5236}"/>
    <hyperlink ref="B403" r:id="rId402" tooltip="Serebii Dex Info" display="https://www.serebii.net/pokedex-xy/366.shtml" xr:uid="{187BDE76-AA22-6043-BA6E-2229A3BB65E4}"/>
    <hyperlink ref="B404" r:id="rId403" tooltip="Serebii Dex Info" display="https://www.serebii.net/pokedex-xy/367.shtml" xr:uid="{54C5ADB3-ED2A-3045-9214-EE42F2E3E4C6}"/>
    <hyperlink ref="B405" r:id="rId404" tooltip="Serebii Dex Info" display="https://www.serebii.net/pokedex-xy/368.shtml" xr:uid="{89C49CC0-361C-F24A-915F-7B2C6CD06A65}"/>
    <hyperlink ref="B406" r:id="rId405" tooltip="Serebii Dex Info" display="https://www.serebii.net/pokedex-xy/369.shtml" xr:uid="{40DFFAFA-4DF4-1344-9E61-6A9FC7DB2D94}"/>
    <hyperlink ref="B407" r:id="rId406" tooltip="Serebii Dex Info" display="https://www.serebii.net/pokedex-xy/370.shtml" xr:uid="{FDA49307-CAEB-414A-B232-EB9332A6DDAD}"/>
    <hyperlink ref="B408" r:id="rId407" tooltip="Serebii Dex Info" display="https://www.serebii.net/pokedex-xy/371.shtml" xr:uid="{D621DFE9-BDC2-374D-8E34-B295D9F474DD}"/>
    <hyperlink ref="B409" r:id="rId408" tooltip="Serebii Dex Info" display="https://www.serebii.net/pokedex-xy/372.shtml" xr:uid="{DF6FF971-122D-CA4B-B6F3-6D209009F279}"/>
    <hyperlink ref="B410" r:id="rId409" tooltip="Serebii Dex Info" display="https://www.serebii.net/pokedex-xy/373.shtml" xr:uid="{4949ED6F-9A94-2F41-8F91-3AE250B898B8}"/>
    <hyperlink ref="B411" r:id="rId410" tooltip="Serebii Dex Info" display="https://www.serebii.net/pokedex-xy/373.shtml" xr:uid="{21FC775D-47E1-CE49-8763-C0566835315F}"/>
    <hyperlink ref="B412" r:id="rId411" tooltip="Serebii Dex Info" display="https://www.serebii.net/pokedex-xy/374.shtml" xr:uid="{B7DCA853-A19C-6E4E-BC8B-090E108BB0D3}"/>
    <hyperlink ref="B413" r:id="rId412" tooltip="Serebii Dex Info" display="https://www.serebii.net/pokedex-xy/375.shtml" xr:uid="{C0661360-BFD6-5E43-96CE-78F113BB8D89}"/>
    <hyperlink ref="B414" r:id="rId413" tooltip="Serebii Dex Info" display="https://www.serebii.net/pokedex-xy/376.shtml" xr:uid="{DA11F812-27BF-C644-96A5-6FC348ACDD77}"/>
    <hyperlink ref="B415" r:id="rId414" tooltip="Serebii Dex Info" display="https://www.serebii.net/pokedex-xy/376.shtml" xr:uid="{ED0652BB-020E-1748-B1AB-78B73DB49FF1}"/>
    <hyperlink ref="B416" r:id="rId415" tooltip="Serebii Dex Info" display="https://www.serebii.net/pokedex-xy/377.shtml" xr:uid="{EC2A8F6F-E6D8-1B4C-8210-9CC202B6659F}"/>
    <hyperlink ref="B417" r:id="rId416" tooltip="Serebii Dex Info" display="https://www.serebii.net/pokedex-xy/378.shtml" xr:uid="{7E8CD054-A286-0B41-AE3E-FC59ED5A8BA3}"/>
    <hyperlink ref="B418" r:id="rId417" tooltip="Serebii Dex Info" display="https://www.serebii.net/pokedex-xy/379.shtml" xr:uid="{22BB884E-8DB3-1041-941D-ED574BC8BE63}"/>
    <hyperlink ref="B419" r:id="rId418" tooltip="Serebii Dex Info" display="https://www.serebii.net/pokedex-xy/380.shtml" xr:uid="{CBEF7E22-873D-7E48-A0F8-81F25F7F088B}"/>
    <hyperlink ref="B420" r:id="rId419" tooltip="Serebii Dex Info" display="https://www.serebii.net/pokedex-xy/380.shtml" xr:uid="{60A71B28-AF73-8849-B8BD-BED7C6114054}"/>
    <hyperlink ref="B421" r:id="rId420" tooltip="Serebii Dex Info" display="https://www.serebii.net/pokedex-xy/381.shtml" xr:uid="{5CDA9594-49E3-1942-B08A-E388EE1E3C8F}"/>
    <hyperlink ref="B422" r:id="rId421" tooltip="Serebii Dex Info" display="https://www.serebii.net/pokedex-xy/381.shtml" xr:uid="{82E6DCDA-3282-754B-96DC-81A22B702453}"/>
    <hyperlink ref="B423" r:id="rId422" tooltip="Serebii Dex Info" display="https://www.serebii.net/pokedex-xy/382.shtml" xr:uid="{17CBF04B-37D2-A74C-8D4B-6E6F6E53C5BD}"/>
    <hyperlink ref="B424" r:id="rId423" tooltip="Serebii Dex Info" display="https://www.serebii.net/pokedex-xy/382.shtml" xr:uid="{3FE51EBE-3011-3542-A27F-BDBB99541C5F}"/>
    <hyperlink ref="B425" r:id="rId424" tooltip="Serebii Dex Info" display="https://www.serebii.net/pokedex-xy/383.shtml" xr:uid="{7079B40A-2B5A-BD42-B329-5986C1C27F21}"/>
    <hyperlink ref="B426" r:id="rId425" tooltip="Serebii Dex Info" display="https://www.serebii.net/pokedex-xy/383.shtml" xr:uid="{8DA482F3-7A79-4F49-8598-AB84996BC54E}"/>
    <hyperlink ref="B427" r:id="rId426" tooltip="Serebii Dex Info" display="https://www.serebii.net/pokedex-xy/384.shtml" xr:uid="{8C5F6772-57C0-014D-960F-3A5DBA01774D}"/>
    <hyperlink ref="B428" r:id="rId427" tooltip="Serebii Dex Info" display="https://www.serebii.net/pokedex-xy/384.shtml" xr:uid="{4EA6C9E7-CD52-884C-A26E-E38FDA23C430}"/>
    <hyperlink ref="B429" r:id="rId428" tooltip="Serebii Dex Info" display="https://www.serebii.net/pokedex-xy/385.shtml" xr:uid="{CCF4821A-87B4-3049-AF30-8243CF57380B}"/>
    <hyperlink ref="B430" r:id="rId429" tooltip="Serebii Dex Info" display="https://www.serebii.net/pokedex-xy/386.shtml" xr:uid="{6142274A-EA8C-264A-B2F9-F18358C86973}"/>
    <hyperlink ref="B431" r:id="rId430" tooltip="Serebii Dex Info" display="https://www.serebii.net/pokedex-xy/386.shtml" xr:uid="{06B3F995-C73A-014D-AE59-0C2FAD33ADB4}"/>
    <hyperlink ref="B432" r:id="rId431" tooltip="Serebii Dex Info" display="https://www.serebii.net/pokedex-xy/386.shtml" xr:uid="{E19160C9-1D64-D040-A97A-9C9238AD405A}"/>
    <hyperlink ref="B433" r:id="rId432" tooltip="Serebii Dex Info" display="https://www.serebii.net/pokedex-xy/386.shtml" xr:uid="{5C1DF25D-A36A-FC41-84A0-2158B9F1E15E}"/>
    <hyperlink ref="B434" r:id="rId433" tooltip="Serebii Dex Info" display="https://www.serebii.net/pokedex-xy/387.shtml" xr:uid="{7C8AD339-AD3B-0844-870E-705DE5EBA171}"/>
    <hyperlink ref="B435" r:id="rId434" tooltip="Serebii Dex Info" display="https://www.serebii.net/pokedex-xy/388.shtml" xr:uid="{FCCA3ABC-B36E-074D-AEC2-341B76D2B86A}"/>
    <hyperlink ref="B436" r:id="rId435" tooltip="Serebii Dex Info" display="https://www.serebii.net/pokedex-xy/389.shtml" xr:uid="{0052CFFE-6A75-834B-B532-40E55A7AC367}"/>
    <hyperlink ref="B437" r:id="rId436" tooltip="Serebii Dex Info" display="https://www.serebii.net/pokedex-xy/390.shtml" xr:uid="{DE63CBB3-86FC-F64D-A058-4CE2CE57CE9F}"/>
    <hyperlink ref="B438" r:id="rId437" tooltip="Serebii Dex Info" display="https://www.serebii.net/pokedex-xy/391.shtml" xr:uid="{E71CF9E3-45FE-7540-845F-FD29CADD9302}"/>
    <hyperlink ref="B439" r:id="rId438" tooltip="Serebii Dex Info" display="https://www.serebii.net/pokedex-xy/392.shtml" xr:uid="{CADEABAD-9F78-3340-8E22-CDDC4CEA8334}"/>
    <hyperlink ref="B440" r:id="rId439" tooltip="Serebii Dex Info" display="https://www.serebii.net/pokedex-xy/393.shtml" xr:uid="{4CF975EC-1E27-2F46-8182-5A024914B52F}"/>
    <hyperlink ref="B441" r:id="rId440" tooltip="Serebii Dex Info" display="https://www.serebii.net/pokedex-xy/394.shtml" xr:uid="{AAB901A6-3C52-ED43-8253-95524017BB6C}"/>
    <hyperlink ref="B442" r:id="rId441" tooltip="Serebii Dex Info" display="https://www.serebii.net/pokedex-xy/395.shtml" xr:uid="{BB510120-68BD-D84B-B7FB-8E475EC1F33B}"/>
    <hyperlink ref="B443" r:id="rId442" tooltip="Serebii Dex Info" display="https://www.serebii.net/pokedex-xy/396.shtml" xr:uid="{588077DB-C446-E343-8604-18784676C550}"/>
    <hyperlink ref="B444" r:id="rId443" tooltip="Serebii Dex Info" display="https://www.serebii.net/pokedex-xy/397.shtml" xr:uid="{AD7ACE23-7EC6-1946-A9D5-D41BF55ECE52}"/>
    <hyperlink ref="B445" r:id="rId444" tooltip="Serebii Dex Info" display="https://www.serebii.net/pokedex-xy/398.shtml" xr:uid="{82479EBD-11E8-834D-9509-B88531EE9E32}"/>
    <hyperlink ref="B446" r:id="rId445" tooltip="Serebii Dex Info" display="https://www.serebii.net/pokedex-xy/399.shtml" xr:uid="{CB926981-AC4A-E04D-89BE-A5D0897D3A14}"/>
    <hyperlink ref="B447" r:id="rId446" tooltip="Serebii Dex Info" display="https://www.serebii.net/pokedex-xy/400.shtml" xr:uid="{FCA01F88-374E-4A4A-B2BE-6D19AAED54CB}"/>
    <hyperlink ref="B448" r:id="rId447" tooltip="Serebii Dex Info" display="https://www.serebii.net/pokedex-xy/401.shtml" xr:uid="{30C8B594-A75D-9D4A-A38B-01B9884C265A}"/>
    <hyperlink ref="B449" r:id="rId448" tooltip="Serebii Dex Info" display="https://www.serebii.net/pokedex-xy/402.shtml" xr:uid="{9F8ABE7E-FE15-1D4F-B2FC-4DCD35576F3C}"/>
    <hyperlink ref="B450" r:id="rId449" tooltip="Serebii Dex Info" display="https://www.serebii.net/pokedex-xy/403.shtml" xr:uid="{BC8062D0-5383-2240-A23D-AEE74CF1D968}"/>
    <hyperlink ref="B451" r:id="rId450" tooltip="Serebii Dex Info" display="https://www.serebii.net/pokedex-xy/404.shtml" xr:uid="{ACACA2D0-8F23-6D46-AAD9-C62086A0F8E1}"/>
    <hyperlink ref="B452" r:id="rId451" tooltip="Serebii Dex Info" display="https://www.serebii.net/pokedex-xy/405.shtml" xr:uid="{8BCD4693-214F-D74C-A448-057767F00EEA}"/>
    <hyperlink ref="B453" r:id="rId452" tooltip="Serebii Dex Info" display="https://www.serebii.net/pokedex-xy/406.shtml" xr:uid="{7E0791FC-11B8-7B42-8D52-2C3F0D6FCED5}"/>
    <hyperlink ref="B454" r:id="rId453" tooltip="Serebii Dex Info" display="https://www.serebii.net/pokedex-xy/407.shtml" xr:uid="{3266472E-0A87-C848-9BAB-B734224902BC}"/>
    <hyperlink ref="B455" r:id="rId454" tooltip="Serebii Dex Info" display="https://www.serebii.net/pokedex-xy/408.shtml" xr:uid="{939B18AA-A0AC-844F-BC03-90964F253BC9}"/>
    <hyperlink ref="B456" r:id="rId455" tooltip="Serebii Dex Info" display="https://www.serebii.net/pokedex-xy/409.shtml" xr:uid="{113D006A-90FA-9A4A-80E3-5C0A2A888DD3}"/>
    <hyperlink ref="B457" r:id="rId456" tooltip="Serebii Dex Info" display="https://www.serebii.net/pokedex-xy/410.shtml" xr:uid="{CEA3D608-ABDA-1745-AEAA-A9DCC7B8F7D1}"/>
    <hyperlink ref="B458" r:id="rId457" tooltip="Serebii Dex Info" display="https://www.serebii.net/pokedex-xy/411.shtml" xr:uid="{34D7ECEB-C61B-BF45-9D70-1C14F762CAD3}"/>
    <hyperlink ref="B459" r:id="rId458" tooltip="Serebii Dex Info" display="https://www.serebii.net/pokedex-xy/412.shtml" xr:uid="{8A68A5AA-8691-3E48-BF43-DF42D4E0B221}"/>
    <hyperlink ref="B460" r:id="rId459" tooltip="Serebii Dex Info" display="https://www.serebii.net/pokedex-xy/413.shtml" xr:uid="{94EC5A04-B084-504F-9580-5937DA186BD4}"/>
    <hyperlink ref="B461" r:id="rId460" tooltip="Serebii Dex Info" display="https://www.serebii.net/pokedex-xy/413.shtml" xr:uid="{40B05748-814F-7645-8391-756C54D76D5C}"/>
    <hyperlink ref="B462" r:id="rId461" tooltip="Serebii Dex Info" display="https://www.serebii.net/pokedex-xy/413.shtml" xr:uid="{CDEBEFC2-EB38-464B-A9DC-33C1F4EF8FE4}"/>
    <hyperlink ref="B463" r:id="rId462" tooltip="Serebii Dex Info" display="https://www.serebii.net/pokedex-xy/414.shtml" xr:uid="{0E6F5A9B-3BD8-524B-920B-E4C0C6C6583D}"/>
    <hyperlink ref="B464" r:id="rId463" tooltip="Serebii Dex Info" display="https://www.serebii.net/pokedex-xy/415.shtml" xr:uid="{86003B4B-77B4-4045-B3C2-2C60158DDA18}"/>
    <hyperlink ref="B465" r:id="rId464" tooltip="Serebii Dex Info" display="https://www.serebii.net/pokedex-xy/416.shtml" xr:uid="{C90AA20A-B37A-4C4A-86E1-8804B13E18A7}"/>
    <hyperlink ref="B466" r:id="rId465" tooltip="Serebii Dex Info" display="https://www.serebii.net/pokedex-xy/417.shtml" xr:uid="{62A5E91A-CCFE-3246-B19D-71EF465EFB55}"/>
    <hyperlink ref="B467" r:id="rId466" tooltip="Serebii Dex Info" display="https://www.serebii.net/pokedex-xy/418.shtml" xr:uid="{B0C4CF83-F993-9D4A-9440-4F766FDD8218}"/>
    <hyperlink ref="B468" r:id="rId467" tooltip="Serebii Dex Info" display="https://www.serebii.net/pokedex-xy/419.shtml" xr:uid="{B1008269-B34D-0740-9EFE-A693226F264B}"/>
    <hyperlink ref="B469" r:id="rId468" tooltip="Serebii Dex Info" display="https://www.serebii.net/pokedex-xy/420.shtml" xr:uid="{1142D90D-8A72-8A41-955D-6CB572393C6D}"/>
    <hyperlink ref="B470" r:id="rId469" tooltip="Serebii Dex Info" display="https://www.serebii.net/pokedex-xy/421.shtml" xr:uid="{3EFC44A7-49E6-A849-B92A-E5078DD6A68F}"/>
    <hyperlink ref="B471" r:id="rId470" tooltip="Serebii Dex Info" display="https://www.serebii.net/pokedex-xy/422.shtml" xr:uid="{024DE7F3-1014-B746-AEDB-A977A3BE2F29}"/>
    <hyperlink ref="B472" r:id="rId471" tooltip="Serebii Dex Info" display="https://www.serebii.net/pokedex-xy/423.shtml" xr:uid="{FAF752F4-30C5-014D-B27D-11652D927A8A}"/>
    <hyperlink ref="B473" r:id="rId472" tooltip="Serebii Dex Info" display="https://www.serebii.net/pokedex-xy/424.shtml" xr:uid="{B1C2A253-11D0-8B44-9FF9-78B946228DAF}"/>
    <hyperlink ref="B474" r:id="rId473" tooltip="Serebii Dex Info" display="https://www.serebii.net/pokedex-xy/425.shtml" xr:uid="{53DE182A-881A-E844-A924-CF50CDA61C39}"/>
    <hyperlink ref="B475" r:id="rId474" tooltip="Serebii Dex Info" display="https://www.serebii.net/pokedex-xy/426.shtml" xr:uid="{CE6F1F3E-1057-244F-BC18-1243BE3FD263}"/>
    <hyperlink ref="B476" r:id="rId475" tooltip="Serebii Dex Info" display="https://www.serebii.net/pokedex-xy/427.shtml" xr:uid="{56FE8C07-EC4E-1F4E-8601-9A10EC81A339}"/>
    <hyperlink ref="B477" r:id="rId476" tooltip="Serebii Dex Info" display="https://www.serebii.net/pokedex-xy/428.shtml" xr:uid="{2D47A1ED-2836-E74C-9701-1887CAE94B4F}"/>
    <hyperlink ref="B478" r:id="rId477" tooltip="Serebii Dex Info" display="https://www.serebii.net/pokedex-xy/428.shtml" xr:uid="{E2D63CBD-6476-8F45-9092-2B54E0467743}"/>
    <hyperlink ref="B479" r:id="rId478" tooltip="Serebii Dex Info" display="https://www.serebii.net/pokedex-xy/429.shtml" xr:uid="{D494383C-301A-D343-8B49-ECDA47CB46B7}"/>
    <hyperlink ref="B480" r:id="rId479" tooltip="Serebii Dex Info" display="https://www.serebii.net/pokedex-xy/430.shtml" xr:uid="{7A5C7567-C786-BB4B-A8A0-8E6737F26C18}"/>
    <hyperlink ref="B481" r:id="rId480" tooltip="Serebii Dex Info" display="https://www.serebii.net/pokedex-xy/431.shtml" xr:uid="{23F21173-9845-CD4C-B89D-12FDBDC9E609}"/>
    <hyperlink ref="B482" r:id="rId481" tooltip="Serebii Dex Info" display="https://www.serebii.net/pokedex-xy/432.shtml" xr:uid="{A5B71B37-F859-3D4E-8193-FCF83446ED4C}"/>
    <hyperlink ref="B483" r:id="rId482" tooltip="Serebii Dex Info" display="https://www.serebii.net/pokedex-xy/433.shtml" xr:uid="{F9709675-17CE-A04F-BE5B-BDCBCC53AB0B}"/>
    <hyperlink ref="B484" r:id="rId483" tooltip="Serebii Dex Info" display="https://www.serebii.net/pokedex-xy/434.shtml" xr:uid="{7CC9011A-87BC-5A43-8272-A5471F18ABDA}"/>
    <hyperlink ref="B485" r:id="rId484" tooltip="Serebii Dex Info" display="https://www.serebii.net/pokedex-xy/435.shtml" xr:uid="{4D0CC651-9453-7547-83B0-4C7502187594}"/>
    <hyperlink ref="B486" r:id="rId485" tooltip="Serebii Dex Info" display="https://www.serebii.net/pokedex-xy/436.shtml" xr:uid="{929438AB-646A-964D-9A0D-A08F38F0B4CA}"/>
    <hyperlink ref="B487" r:id="rId486" tooltip="Serebii Dex Info" display="https://www.serebii.net/pokedex-xy/437.shtml" xr:uid="{D234B813-9B26-084F-B138-5860D02904DD}"/>
    <hyperlink ref="B488" r:id="rId487" tooltip="Serebii Dex Info" display="https://www.serebii.net/pokedex-xy/438.shtml" xr:uid="{6F958DAE-A1BA-9548-8FF7-365CC503A818}"/>
    <hyperlink ref="B489" r:id="rId488" tooltip="Serebii Dex Info" display="https://www.serebii.net/pokedex-xy/439.shtml" xr:uid="{5069F61A-DA73-A441-BE6B-40C7AB1601C8}"/>
    <hyperlink ref="B490" r:id="rId489" tooltip="Serebii Dex Info" display="https://www.serebii.net/pokedex-xy/440.shtml" xr:uid="{336AF5D9-FDE3-7948-9914-96CB2BCF4ABB}"/>
    <hyperlink ref="B491" r:id="rId490" tooltip="Serebii Dex Info" display="https://www.serebii.net/pokedex-xy/441.shtml" xr:uid="{D021ED85-8077-D040-924A-F08EFA6B2DE3}"/>
    <hyperlink ref="B492" r:id="rId491" tooltip="Serebii Dex Info" display="https://www.serebii.net/pokedex-xy/442.shtml" xr:uid="{3CF98F00-EFD8-DE4E-A825-8BCC91CADE8E}"/>
    <hyperlink ref="B493" r:id="rId492" tooltip="Serebii Dex Info" display="https://www.serebii.net/pokedex-xy/443.shtml" xr:uid="{FAD0E689-729A-074E-9FD7-6629D5144A30}"/>
    <hyperlink ref="B494" r:id="rId493" tooltip="Serebii Dex Info" display="https://www.serebii.net/pokedex-xy/444.shtml" xr:uid="{85CE5395-BCC3-704F-BA44-BC64D4E8DFCB}"/>
    <hyperlink ref="B495" r:id="rId494" tooltip="Serebii Dex Info" display="https://www.serebii.net/pokedex-xy/445.shtml" xr:uid="{5E19C369-413F-0546-ACA4-191FCA94FAC0}"/>
    <hyperlink ref="B496" r:id="rId495" tooltip="Serebii Dex Info" display="https://www.serebii.net/pokedex-xy/445.shtml" xr:uid="{961F36C6-D312-5048-90D8-C024465682C5}"/>
    <hyperlink ref="B497" r:id="rId496" tooltip="Serebii Dex Info" display="https://www.serebii.net/pokedex-xy/446.shtml" xr:uid="{9614DD71-EBFD-E345-B342-651EF65914D7}"/>
    <hyperlink ref="B498" r:id="rId497" tooltip="Serebii Dex Info" display="https://www.serebii.net/pokedex-xy/447.shtml" xr:uid="{A57AF718-374F-5449-891C-B0B5D66EB235}"/>
    <hyperlink ref="B499" r:id="rId498" tooltip="Serebii Dex Info" display="https://www.serebii.net/pokedex-xy/448.shtml" xr:uid="{F599EACD-E41F-B144-8FE8-006FCB45BBD2}"/>
    <hyperlink ref="B500" r:id="rId499" tooltip="Serebii Dex Info" display="https://www.serebii.net/pokedex-xy/448.shtml" xr:uid="{C776A7A7-9230-1546-AF0A-220D1DC2D8BA}"/>
    <hyperlink ref="B501" r:id="rId500" tooltip="Serebii Dex Info" display="https://www.serebii.net/pokedex-xy/449.shtml" xr:uid="{BC613003-2238-644C-89B4-4794EA4E5471}"/>
    <hyperlink ref="B502" r:id="rId501" tooltip="Serebii Dex Info" display="https://www.serebii.net/pokedex-xy/450.shtml" xr:uid="{A980B717-F06F-874A-A093-F1907B94D41F}"/>
    <hyperlink ref="B503" r:id="rId502" tooltip="Serebii Dex Info" display="https://www.serebii.net/pokedex-xy/451.shtml" xr:uid="{C75C06C1-1575-5146-AA12-6DB6B1833471}"/>
    <hyperlink ref="B504" r:id="rId503" tooltip="Serebii Dex Info" display="https://www.serebii.net/pokedex-xy/452.shtml" xr:uid="{6C68C932-090D-7748-A755-F3AF9DC3B64E}"/>
    <hyperlink ref="B505" r:id="rId504" tooltip="Serebii Dex Info" display="https://www.serebii.net/pokedex-xy/453.shtml" xr:uid="{36CB1EB0-25C7-E348-B803-5EE2E105E420}"/>
    <hyperlink ref="B506" r:id="rId505" tooltip="Serebii Dex Info" display="https://www.serebii.net/pokedex-xy/454.shtml" xr:uid="{8D51126D-D1A2-FB47-8CC5-226EEBE763EA}"/>
    <hyperlink ref="B507" r:id="rId506" tooltip="Serebii Dex Info" display="https://www.serebii.net/pokedex-xy/455.shtml" xr:uid="{92370754-E159-0246-AD6B-394AD99AF572}"/>
    <hyperlink ref="B508" r:id="rId507" tooltip="Serebii Dex Info" display="https://www.serebii.net/pokedex-xy/456.shtml" xr:uid="{A1BD3FBD-4383-F342-AB4E-F348051FABEC}"/>
    <hyperlink ref="B509" r:id="rId508" tooltip="Serebii Dex Info" display="https://www.serebii.net/pokedex-xy/457.shtml" xr:uid="{8780B5DB-1F7E-2B4F-A722-29D65E07A042}"/>
    <hyperlink ref="B510" r:id="rId509" tooltip="Serebii Dex Info" display="https://www.serebii.net/pokedex-xy/458.shtml" xr:uid="{D2BE7C49-6084-4149-8EC1-0824608E6F43}"/>
    <hyperlink ref="B511" r:id="rId510" tooltip="Serebii Dex Info" display="https://www.serebii.net/pokedex-xy/459.shtml" xr:uid="{F5414DD8-4ED4-8E48-834E-B909A4FD9AD8}"/>
    <hyperlink ref="B512" r:id="rId511" tooltip="Serebii Dex Info" display="https://www.serebii.net/pokedex-xy/460.shtml" xr:uid="{3B980339-1153-614A-9D2D-AAFDFCD1CA4B}"/>
    <hyperlink ref="B513" r:id="rId512" tooltip="Serebii Dex Info" display="https://www.serebii.net/pokedex-xy/460.shtml" xr:uid="{AC12A250-2FC6-7D48-81A2-70929741F273}"/>
    <hyperlink ref="B514" r:id="rId513" tooltip="Serebii Dex Info" display="https://www.serebii.net/pokedex-xy/461.shtml" xr:uid="{71632E5C-1EEB-414E-A4C0-7846C2B6591D}"/>
    <hyperlink ref="B515" r:id="rId514" tooltip="Serebii Dex Info" display="https://www.serebii.net/pokedex-xy/462.shtml" xr:uid="{C26A7F3C-AA42-3C4B-B606-AF220FFC6539}"/>
    <hyperlink ref="B516" r:id="rId515" tooltip="Serebii Dex Info" display="https://www.serebii.net/pokedex-xy/463.shtml" xr:uid="{678AD3AF-3DB6-EF44-A5C5-38B6C06A2257}"/>
    <hyperlink ref="B517" r:id="rId516" tooltip="Serebii Dex Info" display="https://www.serebii.net/pokedex-xy/464.shtml" xr:uid="{D6646689-5DC0-7945-933E-4E96FAD4586E}"/>
    <hyperlink ref="B518" r:id="rId517" tooltip="Serebii Dex Info" display="https://www.serebii.net/pokedex-xy/465.shtml" xr:uid="{8D9576A1-3812-2A44-B9FC-BF08DD731C36}"/>
    <hyperlink ref="B519" r:id="rId518" tooltip="Serebii Dex Info" display="https://www.serebii.net/pokedex-xy/466.shtml" xr:uid="{046E992B-F7DD-F74D-9931-6BE74CD5EB9E}"/>
    <hyperlink ref="B520" r:id="rId519" tooltip="Serebii Dex Info" display="https://www.serebii.net/pokedex-xy/467.shtml" xr:uid="{59E1FBEC-0DD7-B546-8CEB-8D5E0033FB2B}"/>
    <hyperlink ref="B521" r:id="rId520" tooltip="Serebii Dex Info" display="https://www.serebii.net/pokedex-xy/468.shtml" xr:uid="{5C4D7437-FF8F-0041-8ADE-48D695DC7EC5}"/>
    <hyperlink ref="B522" r:id="rId521" tooltip="Serebii Dex Info" display="https://www.serebii.net/pokedex-xy/469.shtml" xr:uid="{D4E93AA2-B6D9-904B-80AD-52CA0FDC4997}"/>
    <hyperlink ref="B523" r:id="rId522" tooltip="Serebii Dex Info" display="https://www.serebii.net/pokedex-xy/470.shtml" xr:uid="{B50EE11D-7ED0-8C4E-A1AB-BCE6D6F38296}"/>
    <hyperlink ref="B524" r:id="rId523" tooltip="Serebii Dex Info" display="https://www.serebii.net/pokedex-xy/471.shtml" xr:uid="{4DC5567D-A4F5-E547-9CE6-E85180052BBE}"/>
    <hyperlink ref="B525" r:id="rId524" tooltip="Serebii Dex Info" display="https://www.serebii.net/pokedex-xy/472.shtml" xr:uid="{B7165231-738D-604C-A2EF-D3618CAAF618}"/>
    <hyperlink ref="B526" r:id="rId525" tooltip="Serebii Dex Info" display="https://www.serebii.net/pokedex-xy/473.shtml" xr:uid="{1EAFE63C-807E-D244-B475-DF4585B29787}"/>
    <hyperlink ref="B527" r:id="rId526" tooltip="Serebii Dex Info" display="https://www.serebii.net/pokedex-xy/474.shtml" xr:uid="{9F390A94-27F7-244B-872F-DAE02D3071D9}"/>
    <hyperlink ref="B528" r:id="rId527" tooltip="Serebii Dex Info" display="https://www.serebii.net/pokedex-xy/475.shtml" xr:uid="{D76A4334-CE61-814C-82B1-1BDED344C331}"/>
    <hyperlink ref="B529" r:id="rId528" tooltip="Serebii Dex Info" display="https://www.serebii.net/pokedex-xy/475.shtml" xr:uid="{5F945959-2017-E64D-9594-1ABE6836F886}"/>
    <hyperlink ref="B530" r:id="rId529" tooltip="Serebii Dex Info" display="https://www.serebii.net/pokedex-xy/476.shtml" xr:uid="{56463985-52EB-EF49-9B98-A7B3049F7E10}"/>
    <hyperlink ref="B531" r:id="rId530" tooltip="Serebii Dex Info" display="https://www.serebii.net/pokedex-xy/477.shtml" xr:uid="{47304207-7BE5-C448-A9A8-92116F44EEBA}"/>
    <hyperlink ref="B532" r:id="rId531" tooltip="Serebii Dex Info" display="https://www.serebii.net/pokedex-xy/478.shtml" xr:uid="{9C06691F-87B5-5A4D-AE77-54D74F7C5E97}"/>
    <hyperlink ref="B533" r:id="rId532" tooltip="Serebii Dex Info" display="https://www.serebii.net/pokedex-xy/479.shtml" xr:uid="{97A3E4CC-13C8-DC45-8895-2E01C9B32F0C}"/>
    <hyperlink ref="B534" r:id="rId533" tooltip="Serebii Dex Info" display="https://www.serebii.net/pokedex-xy/479.shtml" xr:uid="{DE39FAE9-4E18-0848-A10A-CE24FFBAFFE9}"/>
    <hyperlink ref="B535" r:id="rId534" tooltip="Serebii Dex Info" display="https://www.serebii.net/pokedex-xy/479.shtml" xr:uid="{C7424542-2A31-DB45-9461-CA6E5DC27577}"/>
    <hyperlink ref="B536" r:id="rId535" tooltip="Serebii Dex Info" display="https://www.serebii.net/pokedex-xy/479.shtml" xr:uid="{8E0B9C1C-A354-5348-A8F1-A2964F08502D}"/>
    <hyperlink ref="B537" r:id="rId536" tooltip="Serebii Dex Info" display="https://www.serebii.net/pokedex-xy/479.shtml" xr:uid="{B5142335-52A0-AF4F-9724-6BA0AFBB8500}"/>
    <hyperlink ref="B538" r:id="rId537" tooltip="Serebii Dex Info" display="https://www.serebii.net/pokedex-xy/479.shtml" xr:uid="{D5D179AB-B0AF-A441-89B8-04FBFD43D563}"/>
    <hyperlink ref="B539" r:id="rId538" tooltip="Serebii Dex Info" display="https://www.serebii.net/pokedex-xy/480.shtml" xr:uid="{8B14CAB3-D4A0-4246-BB0C-A915619D0877}"/>
    <hyperlink ref="B540" r:id="rId539" tooltip="Serebii Dex Info" display="https://www.serebii.net/pokedex-xy/481.shtml" xr:uid="{351367BE-23CF-7249-88CA-7F8850D3857C}"/>
    <hyperlink ref="B541" r:id="rId540" tooltip="Serebii Dex Info" display="https://www.serebii.net/pokedex-xy/482.shtml" xr:uid="{1D7AA48D-46BE-954D-AE5F-24EF1796DDBC}"/>
    <hyperlink ref="B542" r:id="rId541" tooltip="Serebii Dex Info" display="https://www.serebii.net/pokedex-xy/483.shtml" xr:uid="{5C61EFC3-76FE-A34F-B420-5E7D5354F9F2}"/>
    <hyperlink ref="B543" r:id="rId542" tooltip="Serebii Dex Info" display="https://www.serebii.net/pokedex-xy/484.shtml" xr:uid="{6E0F8444-61F1-F74B-BFBB-197B41C7E914}"/>
    <hyperlink ref="B544" r:id="rId543" tooltip="Serebii Dex Info" display="https://www.serebii.net/pokedex-xy/485.shtml" xr:uid="{3DBA34DA-A3B4-274F-A5B8-A266277489DC}"/>
    <hyperlink ref="B545" r:id="rId544" tooltip="Serebii Dex Info" display="https://www.serebii.net/pokedex-xy/486.shtml" xr:uid="{D2C60470-DC4D-E541-B8C9-85153FB32F20}"/>
    <hyperlink ref="B546" r:id="rId545" tooltip="Serebii Dex Info" display="https://www.serebii.net/pokedex-xy/487.shtml" xr:uid="{A86D4BB8-FB86-F443-AFE0-0230D4742378}"/>
    <hyperlink ref="B547" r:id="rId546" tooltip="Serebii Dex Info" display="https://www.serebii.net/pokedex-xy/487.shtml" xr:uid="{9A189B89-ED85-424A-8351-27B9B92190AB}"/>
    <hyperlink ref="B548" r:id="rId547" tooltip="Serebii Dex Info" display="https://www.serebii.net/pokedex-xy/488.shtml" xr:uid="{07B1B8FB-D45E-FE4F-A05B-7609C4C9B4B7}"/>
    <hyperlink ref="B549" r:id="rId548" tooltip="Serebii Dex Info" display="https://www.serebii.net/pokedex-xy/489.shtml" xr:uid="{970FB3A0-61DC-3A40-8A5B-9FDCD1FE4A8B}"/>
    <hyperlink ref="B550" r:id="rId549" tooltip="Serebii Dex Info" display="https://www.serebii.net/pokedex-xy/490.shtml" xr:uid="{0043F8F4-CA93-6945-8C67-2EB73026233C}"/>
    <hyperlink ref="B551" r:id="rId550" tooltip="Serebii Dex Info" display="https://www.serebii.net/pokedex-xy/491.shtml" xr:uid="{A3D3305D-DF7F-8447-8F82-D316B796CBC1}"/>
    <hyperlink ref="B552" r:id="rId551" tooltip="Serebii Dex Info" display="https://www.serebii.net/pokedex-xy/492.shtml" xr:uid="{FFA0711B-8406-854D-A2BB-B66555F3B633}"/>
    <hyperlink ref="B553" r:id="rId552" tooltip="Serebii Dex Info" display="https://www.serebii.net/pokedex-xy/492.shtml" xr:uid="{F9115630-6033-D64A-A8C7-8B6AB5307915}"/>
    <hyperlink ref="B554" r:id="rId553" tooltip="Serebii Dex Info" display="https://www.serebii.net/pokedex-xy/493.shtml" xr:uid="{FD714C12-4CD8-1145-8B87-C92578DF5E7A}"/>
    <hyperlink ref="B555" r:id="rId554" tooltip="Serebii Dex Info" display="https://www.serebii.net/pokedex-xy/494.shtml" xr:uid="{E22D41B1-39DE-0043-A664-D27377543A32}"/>
    <hyperlink ref="B556" r:id="rId555" tooltip="Serebii Dex Info" display="https://www.serebii.net/pokedex-xy/495.shtml" xr:uid="{ABD77033-7BB6-474B-904F-3D463F4201F4}"/>
    <hyperlink ref="B557" r:id="rId556" tooltip="Serebii Dex Info" display="https://www.serebii.net/pokedex-xy/496.shtml" xr:uid="{E36A45A5-78B0-A349-B03E-423F983A3A80}"/>
    <hyperlink ref="B558" r:id="rId557" tooltip="Serebii Dex Info" display="https://www.serebii.net/pokedex-xy/497.shtml" xr:uid="{CD955B29-A572-834E-9B49-BD9E5C4BAF4F}"/>
    <hyperlink ref="B559" r:id="rId558" tooltip="Serebii Dex Info" display="https://www.serebii.net/pokedex-xy/498.shtml" xr:uid="{9E3A84D2-A775-3D45-A7C1-ABA3DEC13A36}"/>
    <hyperlink ref="B560" r:id="rId559" tooltip="Serebii Dex Info" display="https://www.serebii.net/pokedex-xy/499.shtml" xr:uid="{7D98A900-C95E-C24E-B3B5-29F99EA0535A}"/>
    <hyperlink ref="B561" r:id="rId560" tooltip="Serebii Dex Info" display="https://www.serebii.net/pokedex-xy/500.shtml" xr:uid="{C611C24D-F4A8-C74E-8739-F9AEB9C105CA}"/>
    <hyperlink ref="B562" r:id="rId561" tooltip="Serebii Dex Info" display="https://www.serebii.net/pokedex-xy/501.shtml" xr:uid="{33B3F4ED-FC47-7545-8F3D-BD76E4AAC566}"/>
    <hyperlink ref="B563" r:id="rId562" tooltip="Serebii Dex Info" display="https://www.serebii.net/pokedex-xy/502.shtml" xr:uid="{73101AD8-846B-AE45-8B5E-1E18E7FC26B3}"/>
    <hyperlink ref="B564" r:id="rId563" tooltip="Serebii Dex Info" display="https://www.serebii.net/pokedex-xy/503.shtml" xr:uid="{7DF6CF9F-6BC5-D941-BD12-77CFDDB15D5F}"/>
    <hyperlink ref="B565" r:id="rId564" tooltip="Serebii Dex Info" display="https://www.serebii.net/pokedex-xy/504.shtml" xr:uid="{7F5DBE11-67C1-0B47-98CF-5D4AAA6E002E}"/>
    <hyperlink ref="B566" r:id="rId565" tooltip="Serebii Dex Info" display="https://www.serebii.net/pokedex-xy/505.shtml" xr:uid="{CE2FDA3E-977B-D042-8E41-9E55435EED97}"/>
    <hyperlink ref="B567" r:id="rId566" tooltip="Serebii Dex Info" display="https://www.serebii.net/pokedex-xy/506.shtml" xr:uid="{6384F1A2-5FE5-D448-A3E7-155FDCF981A9}"/>
    <hyperlink ref="B568" r:id="rId567" tooltip="Serebii Dex Info" display="https://www.serebii.net/pokedex-xy/507.shtml" xr:uid="{61CB67EC-0D5A-E948-A961-A17F2BB9C8A3}"/>
    <hyperlink ref="B569" r:id="rId568" tooltip="Serebii Dex Info" display="https://www.serebii.net/pokedex-xy/508.shtml" xr:uid="{A8734415-0BF6-5B45-93F2-7EC238677554}"/>
    <hyperlink ref="B570" r:id="rId569" tooltip="Serebii Dex Info" display="https://www.serebii.net/pokedex-xy/509.shtml" xr:uid="{06D2B8A7-1F29-F945-A391-2A5FF419DC20}"/>
    <hyperlink ref="B571" r:id="rId570" tooltip="Serebii Dex Info" display="https://www.serebii.net/pokedex-xy/510.shtml" xr:uid="{BC7E15C5-C14C-0A43-9997-E695AE31A1D7}"/>
    <hyperlink ref="B572" r:id="rId571" tooltip="Serebii Dex Info" display="https://www.serebii.net/pokedex-xy/511.shtml" xr:uid="{F9507A79-54C5-F943-A577-4BA68EF69A1D}"/>
    <hyperlink ref="B573" r:id="rId572" tooltip="Serebii Dex Info" display="https://www.serebii.net/pokedex-xy/512.shtml" xr:uid="{DB44EDEE-FEB5-D94D-A509-00611FD92428}"/>
    <hyperlink ref="B574" r:id="rId573" tooltip="Serebii Dex Info" display="https://www.serebii.net/pokedex-xy/513.shtml" xr:uid="{18D4E534-375D-3F42-A6F2-B91C900E0874}"/>
    <hyperlink ref="B575" r:id="rId574" tooltip="Serebii Dex Info" display="https://www.serebii.net/pokedex-xy/514.shtml" xr:uid="{1B11E11B-1F65-424B-BAE3-A68454014228}"/>
    <hyperlink ref="B576" r:id="rId575" tooltip="Serebii Dex Info" display="https://www.serebii.net/pokedex-xy/515.shtml" xr:uid="{D459E93F-3E43-DC4E-93DE-F72587E61BE4}"/>
    <hyperlink ref="B577" r:id="rId576" tooltip="Serebii Dex Info" display="https://www.serebii.net/pokedex-xy/516.shtml" xr:uid="{CDEA9487-2204-A74E-B9A3-E5A9A4F2C806}"/>
    <hyperlink ref="B578" r:id="rId577" tooltip="Serebii Dex Info" display="https://www.serebii.net/pokedex-xy/517.shtml" xr:uid="{D669D01C-7FE4-AA48-B096-0A83B1EBF69E}"/>
    <hyperlink ref="B579" r:id="rId578" tooltip="Serebii Dex Info" display="https://www.serebii.net/pokedex-xy/518.shtml" xr:uid="{C2B06BCB-013C-DA4E-B2C3-5A5FB9932944}"/>
    <hyperlink ref="B580" r:id="rId579" tooltip="Serebii Dex Info" display="https://www.serebii.net/pokedex-xy/519.shtml" xr:uid="{1C35262B-C10F-C341-84F1-1B0805FB2A6E}"/>
    <hyperlink ref="B581" r:id="rId580" tooltip="Serebii Dex Info" display="https://www.serebii.net/pokedex-xy/520.shtml" xr:uid="{719CAD5C-6927-D34F-8328-C444C7717A7D}"/>
    <hyperlink ref="B582" r:id="rId581" tooltip="Serebii Dex Info" display="https://www.serebii.net/pokedex-xy/521.shtml" xr:uid="{878ABEFD-5A26-AC40-8C2B-F8CAED1640B9}"/>
    <hyperlink ref="B583" r:id="rId582" tooltip="Serebii Dex Info" display="https://www.serebii.net/pokedex-xy/522.shtml" xr:uid="{CC110331-2F23-044C-8104-08BE41CA84D9}"/>
    <hyperlink ref="B584" r:id="rId583" tooltip="Serebii Dex Info" display="https://www.serebii.net/pokedex-xy/523.shtml" xr:uid="{D69FC9E6-2073-984B-AE87-01DE568C0226}"/>
    <hyperlink ref="B585" r:id="rId584" tooltip="Serebii Dex Info" display="https://www.serebii.net/pokedex-xy/524.shtml" xr:uid="{3F714F09-05B2-9B4D-BC10-67B714E8480B}"/>
    <hyperlink ref="B586" r:id="rId585" tooltip="Serebii Dex Info" display="https://www.serebii.net/pokedex-xy/525.shtml" xr:uid="{50C7B17E-BBCC-3840-A104-FBB96A42CF5F}"/>
    <hyperlink ref="B587" r:id="rId586" tooltip="Serebii Dex Info" display="https://www.serebii.net/pokedex-xy/526.shtml" xr:uid="{F6020642-6A9F-E74C-B995-E4C7FB0BE4D0}"/>
    <hyperlink ref="B588" r:id="rId587" tooltip="Serebii Dex Info" display="https://www.serebii.net/pokedex-xy/527.shtml" xr:uid="{3D7C14AA-BF44-9446-8986-E60C431CC49B}"/>
    <hyperlink ref="B589" r:id="rId588" tooltip="Serebii Dex Info" display="https://www.serebii.net/pokedex-xy/528.shtml" xr:uid="{363F0730-C454-6942-8B21-C1A6846A5140}"/>
    <hyperlink ref="B590" r:id="rId589" tooltip="Serebii Dex Info" display="https://www.serebii.net/pokedex-xy/529.shtml" xr:uid="{ED68D449-9F80-8D48-9F63-E7C0705A090E}"/>
    <hyperlink ref="B591" r:id="rId590" tooltip="Serebii Dex Info" display="https://www.serebii.net/pokedex-xy/530.shtml" xr:uid="{E2BB6E64-8103-7F43-9A6D-28E70B494DA7}"/>
    <hyperlink ref="B592" r:id="rId591" tooltip="Serebii Dex Info" display="https://www.serebii.net/pokedex-xy/531.shtml" xr:uid="{1152C2F9-2BB2-8D41-BEED-573CB2EE02EB}"/>
    <hyperlink ref="B593" r:id="rId592" tooltip="Serebii Dex Info" display="https://www.serebii.net/pokedex-xy/531.shtml" xr:uid="{343916C4-BB93-0448-B98B-BC9B4C312E6E}"/>
    <hyperlink ref="B594" r:id="rId593" tooltip="Serebii Dex Info" display="https://www.serebii.net/pokedex-xy/532.shtml" xr:uid="{BE224C13-A3CF-A74D-9EF2-C9B4895BF3BE}"/>
    <hyperlink ref="B595" r:id="rId594" tooltip="Serebii Dex Info" display="https://www.serebii.net/pokedex-xy/533.shtml" xr:uid="{5A50DB94-2400-7B43-9FE9-5917034AED88}"/>
    <hyperlink ref="B596" r:id="rId595" tooltip="Serebii Dex Info" display="https://www.serebii.net/pokedex-xy/534.shtml" xr:uid="{82B196ED-028F-4E40-8E37-098A4AF55A69}"/>
    <hyperlink ref="B597" r:id="rId596" tooltip="Serebii Dex Info" display="https://www.serebii.net/pokedex-xy/535.shtml" xr:uid="{E7FFBD6B-57FA-0644-9B13-36C33CB18252}"/>
    <hyperlink ref="B598" r:id="rId597" tooltip="Serebii Dex Info" display="https://www.serebii.net/pokedex-xy/536.shtml" xr:uid="{52066220-B130-D64D-B7C1-F77DB59814C4}"/>
    <hyperlink ref="B599" r:id="rId598" tooltip="Serebii Dex Info" display="https://www.serebii.net/pokedex-xy/537.shtml" xr:uid="{2A4F601F-4C22-AF4E-8B45-D7692308B53D}"/>
    <hyperlink ref="B600" r:id="rId599" tooltip="Serebii Dex Info" display="https://www.serebii.net/pokedex-xy/538.shtml" xr:uid="{89773234-F3D6-4D46-85E6-25BC62810293}"/>
    <hyperlink ref="B601" r:id="rId600" tooltip="Serebii Dex Info" display="https://www.serebii.net/pokedex-xy/539.shtml" xr:uid="{01194331-DBF5-B648-BF62-77D0E4058F15}"/>
    <hyperlink ref="B602" r:id="rId601" tooltip="Serebii Dex Info" display="https://www.serebii.net/pokedex-xy/540.shtml" xr:uid="{DEA3FA12-D576-C642-8A56-3A974C4343BA}"/>
    <hyperlink ref="B603" r:id="rId602" tooltip="Serebii Dex Info" display="https://www.serebii.net/pokedex-xy/541.shtml" xr:uid="{2E4C96A3-6303-E345-9A09-4444C2F648C5}"/>
    <hyperlink ref="B604" r:id="rId603" tooltip="Serebii Dex Info" display="https://www.serebii.net/pokedex-xy/542.shtml" xr:uid="{9BD8C70F-1CF2-9246-9B7E-95F50B6A668F}"/>
    <hyperlink ref="B605" r:id="rId604" tooltip="Serebii Dex Info" display="https://www.serebii.net/pokedex-xy/543.shtml" xr:uid="{1F3C4172-9269-EF4A-9BCB-F4348B39DE53}"/>
    <hyperlink ref="B606" r:id="rId605" tooltip="Serebii Dex Info" display="https://www.serebii.net/pokedex-xy/544.shtml" xr:uid="{B1204462-37F1-4746-9B12-F7B6E882DC3C}"/>
    <hyperlink ref="B607" r:id="rId606" tooltip="Serebii Dex Info" display="https://www.serebii.net/pokedex-xy/545.shtml" xr:uid="{C7781F7B-A7CB-4D48-89D5-96586EA71D17}"/>
    <hyperlink ref="B608" r:id="rId607" tooltip="Serebii Dex Info" display="https://www.serebii.net/pokedex-xy/546.shtml" xr:uid="{D33BB231-6288-ED4C-BAB7-2E989AD439B8}"/>
    <hyperlink ref="B609" r:id="rId608" tooltip="Serebii Dex Info" display="https://www.serebii.net/pokedex-xy/547.shtml" xr:uid="{2A4F3290-C86B-5047-AF17-2E3F5EE4A2CD}"/>
    <hyperlink ref="B610" r:id="rId609" tooltip="Serebii Dex Info" display="https://www.serebii.net/pokedex-xy/548.shtml" xr:uid="{8A8E8AD4-0FD0-8B4B-981E-1DB45D53E6F4}"/>
    <hyperlink ref="B611" r:id="rId610" tooltip="Serebii Dex Info" display="https://www.serebii.net/pokedex-xy/549.shtml" xr:uid="{61CC168F-C1DF-774F-90AA-3C8E5BE0EB12}"/>
    <hyperlink ref="B612" r:id="rId611" tooltip="Serebii Dex Info" display="https://www.serebii.net/pokedex-xy/550.shtml" xr:uid="{A86AE15D-1CBD-C742-A25A-202850ED7171}"/>
    <hyperlink ref="B613" r:id="rId612" tooltip="Serebii Dex Info" display="https://www.serebii.net/pokedex-xy/551.shtml" xr:uid="{0036AC80-90C5-3548-9741-A51102CB5297}"/>
    <hyperlink ref="B614" r:id="rId613" tooltip="Serebii Dex Info" display="https://www.serebii.net/pokedex-xy/552.shtml" xr:uid="{F3D03570-641C-0144-986C-A8C9582CAC8B}"/>
    <hyperlink ref="B615" r:id="rId614" tooltip="Serebii Dex Info" display="https://www.serebii.net/pokedex-xy/553.shtml" xr:uid="{42FD3DF3-689E-E548-856A-7C5EB7348C63}"/>
    <hyperlink ref="B616" r:id="rId615" tooltip="Serebii Dex Info" display="https://www.serebii.net/pokedex-xy/554.shtml" xr:uid="{982DA409-660A-FD4A-AA59-8864C7FC3F23}"/>
    <hyperlink ref="B617" r:id="rId616" tooltip="Serebii Dex Info" display="https://www.serebii.net/pokedex-xy/555.shtml" xr:uid="{96431C14-B9D8-E345-ABB7-F03E022458CD}"/>
    <hyperlink ref="B618" r:id="rId617" tooltip="Serebii Dex Info" display="https://www.serebii.net/pokedex-xy/555.shtml" xr:uid="{C1792029-D295-2946-8AF6-E4B59A7F6D49}"/>
    <hyperlink ref="B619" r:id="rId618" tooltip="Serebii Dex Info" display="https://www.serebii.net/pokedex-xy/556.shtml" xr:uid="{75CDF7A9-9320-AA44-939A-3847D597F698}"/>
    <hyperlink ref="B620" r:id="rId619" tooltip="Serebii Dex Info" display="https://www.serebii.net/pokedex-xy/557.shtml" xr:uid="{B8BA3917-7C30-DD46-89AA-6343F2D76D8B}"/>
    <hyperlink ref="B621" r:id="rId620" tooltip="Serebii Dex Info" display="https://www.serebii.net/pokedex-xy/558.shtml" xr:uid="{751D1EB5-D535-F343-BD24-E4B7527EC7A3}"/>
    <hyperlink ref="B622" r:id="rId621" tooltip="Serebii Dex Info" display="https://www.serebii.net/pokedex-xy/559.shtml" xr:uid="{E31727BC-1E24-FB46-AE90-2FBA88914F02}"/>
    <hyperlink ref="B623" r:id="rId622" tooltip="Serebii Dex Info" display="https://www.serebii.net/pokedex-xy/560.shtml" xr:uid="{529C71A1-D4DC-1A43-AA55-9BFBB5504769}"/>
    <hyperlink ref="B624" r:id="rId623" tooltip="Serebii Dex Info" display="https://www.serebii.net/pokedex-xy/561.shtml" xr:uid="{BF7EB358-A482-A44C-AE90-C47DEC2E89FC}"/>
    <hyperlink ref="B625" r:id="rId624" tooltip="Serebii Dex Info" display="https://www.serebii.net/pokedex-xy/562.shtml" xr:uid="{6D6497B9-6EB9-F049-A362-9C582D927109}"/>
    <hyperlink ref="B626" r:id="rId625" tooltip="Serebii Dex Info" display="https://www.serebii.net/pokedex-xy/563.shtml" xr:uid="{E071D5A0-79AA-A947-8587-DAACD07F9C88}"/>
    <hyperlink ref="B627" r:id="rId626" tooltip="Serebii Dex Info" display="https://www.serebii.net/pokedex-xy/564.shtml" xr:uid="{4E1D5299-BBF5-9448-8B9D-C3D366591159}"/>
    <hyperlink ref="B628" r:id="rId627" tooltip="Serebii Dex Info" display="https://www.serebii.net/pokedex-xy/565.shtml" xr:uid="{203A901F-19C8-A54A-84F5-008E3CF40198}"/>
    <hyperlink ref="B629" r:id="rId628" tooltip="Serebii Dex Info" display="https://www.serebii.net/pokedex-xy/566.shtml" xr:uid="{D39C2125-A4A0-0547-BE58-A7F7780AB012}"/>
    <hyperlink ref="B630" r:id="rId629" tooltip="Serebii Dex Info" display="https://www.serebii.net/pokedex-xy/567.shtml" xr:uid="{D1B7F47E-6BB4-9341-BE11-4473D3F187A3}"/>
    <hyperlink ref="B631" r:id="rId630" tooltip="Serebii Dex Info" display="https://www.serebii.net/pokedex-xy/568.shtml" xr:uid="{8E202484-AD40-D548-9777-40A89CE307D6}"/>
    <hyperlink ref="B632" r:id="rId631" tooltip="Serebii Dex Info" display="https://www.serebii.net/pokedex-xy/569.shtml" xr:uid="{BB351DAB-BE59-4643-9885-975D51C2315B}"/>
    <hyperlink ref="B633" r:id="rId632" tooltip="Serebii Dex Info" display="https://www.serebii.net/pokedex-xy/570.shtml" xr:uid="{C93D2285-8563-1144-BB61-D61204B82DE0}"/>
    <hyperlink ref="B634" r:id="rId633" tooltip="Serebii Dex Info" display="https://www.serebii.net/pokedex-xy/571.shtml" xr:uid="{208E910C-1AAB-6E48-A202-B5EE2F507933}"/>
    <hyperlink ref="B635" r:id="rId634" tooltip="Serebii Dex Info" display="https://www.serebii.net/pokedex-xy/572.shtml" xr:uid="{2DA6697E-04A6-274C-8F13-EC76CD73319D}"/>
    <hyperlink ref="B636" r:id="rId635" tooltip="Serebii Dex Info" display="https://www.serebii.net/pokedex-xy/573.shtml" xr:uid="{86A905FD-FB2A-CB4A-B3DE-DF073CF01521}"/>
    <hyperlink ref="B637" r:id="rId636" tooltip="Serebii Dex Info" display="https://www.serebii.net/pokedex-xy/574.shtml" xr:uid="{D221FAE9-4B94-CC42-BBDC-227539362687}"/>
    <hyperlink ref="B638" r:id="rId637" tooltip="Serebii Dex Info" display="https://www.serebii.net/pokedex-xy/575.shtml" xr:uid="{B21167F9-5F0D-F846-B2BD-387C3571F02F}"/>
    <hyperlink ref="B639" r:id="rId638" tooltip="Serebii Dex Info" display="https://www.serebii.net/pokedex-xy/576.shtml" xr:uid="{72FD5F81-36D9-1342-9939-757D37937B68}"/>
    <hyperlink ref="B640" r:id="rId639" tooltip="Serebii Dex Info" display="https://www.serebii.net/pokedex-xy/577.shtml" xr:uid="{2BCACCD4-E239-C14C-8EA4-FF16CB0FE0CD}"/>
    <hyperlink ref="B641" r:id="rId640" tooltip="Serebii Dex Info" display="https://www.serebii.net/pokedex-xy/578.shtml" xr:uid="{3DFD2441-6189-2A4D-8CDC-EA2A44D62A81}"/>
    <hyperlink ref="B642" r:id="rId641" tooltip="Serebii Dex Info" display="https://www.serebii.net/pokedex-xy/579.shtml" xr:uid="{0A82275C-C34C-4C4B-919A-98515A0C5FB2}"/>
    <hyperlink ref="B643" r:id="rId642" tooltip="Serebii Dex Info" display="https://www.serebii.net/pokedex-xy/580.shtml" xr:uid="{3FAC6EA2-950A-164B-9F2D-AF2676F7A59C}"/>
    <hyperlink ref="B644" r:id="rId643" tooltip="Serebii Dex Info" display="https://www.serebii.net/pokedex-xy/581.shtml" xr:uid="{4435CC87-8854-CC40-A6C8-7F689A4CACBF}"/>
    <hyperlink ref="B645" r:id="rId644" tooltip="Serebii Dex Info" display="https://www.serebii.net/pokedex-xy/582.shtml" xr:uid="{9E4ADCB1-EFF9-6C44-9B5D-18774B78E5E1}"/>
    <hyperlink ref="B646" r:id="rId645" tooltip="Serebii Dex Info" display="https://www.serebii.net/pokedex-xy/583.shtml" xr:uid="{3BCA384B-7603-9746-8964-B4D3F592E242}"/>
    <hyperlink ref="B647" r:id="rId646" tooltip="Serebii Dex Info" display="https://www.serebii.net/pokedex-xy/584.shtml" xr:uid="{A99A8E45-C2DE-FC4E-ACA9-673ECE9FA61B}"/>
    <hyperlink ref="B648" r:id="rId647" tooltip="Serebii Dex Info" display="https://www.serebii.net/pokedex-xy/585.shtml" xr:uid="{C1121D7E-4794-3B41-BAFC-F3D86FB651CF}"/>
    <hyperlink ref="B649" r:id="rId648" tooltip="Serebii Dex Info" display="https://www.serebii.net/pokedex-xy/586.shtml" xr:uid="{A4F8AD93-0EAE-B245-848C-FA12D12ECD57}"/>
    <hyperlink ref="B650" r:id="rId649" tooltip="Serebii Dex Info" display="https://www.serebii.net/pokedex-xy/587.shtml" xr:uid="{E922D081-1220-2547-9151-F1FCBA0FB8FE}"/>
    <hyperlink ref="B651" r:id="rId650" tooltip="Serebii Dex Info" display="https://www.serebii.net/pokedex-xy/588.shtml" xr:uid="{FCC3E9D5-FE28-364D-ACFC-06681A7B2CF7}"/>
    <hyperlink ref="B652" r:id="rId651" tooltip="Serebii Dex Info" display="https://www.serebii.net/pokedex-xy/589.shtml" xr:uid="{D3769A4E-35EA-874C-B1EE-71F28EF096A9}"/>
    <hyperlink ref="B653" r:id="rId652" tooltip="Serebii Dex Info" display="https://www.serebii.net/pokedex-xy/590.shtml" xr:uid="{DEB264B5-1C2B-924D-B6C3-5A32620BDAF5}"/>
    <hyperlink ref="B654" r:id="rId653" tooltip="Serebii Dex Info" display="https://www.serebii.net/pokedex-xy/591.shtml" xr:uid="{3C5FC70D-F376-8747-9992-172CEA2784B3}"/>
    <hyperlink ref="B655" r:id="rId654" tooltip="Serebii Dex Info" display="https://www.serebii.net/pokedex-xy/592.shtml" xr:uid="{A4401DE2-1610-074F-8291-38F5969DB6A3}"/>
    <hyperlink ref="B656" r:id="rId655" tooltip="Serebii Dex Info" display="https://www.serebii.net/pokedex-xy/593.shtml" xr:uid="{AE9D7CF2-50EB-A347-ADAE-460B43D7F8AD}"/>
    <hyperlink ref="B657" r:id="rId656" tooltip="Serebii Dex Info" display="https://www.serebii.net/pokedex-xy/594.shtml" xr:uid="{95F4D203-27A2-BD40-A846-08B38E8183B8}"/>
    <hyperlink ref="B658" r:id="rId657" tooltip="Serebii Dex Info" display="https://www.serebii.net/pokedex-xy/595.shtml" xr:uid="{FCF0F636-B550-F143-B793-27EC91FBFA87}"/>
    <hyperlink ref="B659" r:id="rId658" tooltip="Serebii Dex Info" display="https://www.serebii.net/pokedex-xy/596.shtml" xr:uid="{C93D77FE-5561-134D-A0FB-781E03932253}"/>
    <hyperlink ref="B660" r:id="rId659" tooltip="Serebii Dex Info" display="https://www.serebii.net/pokedex-xy/597.shtml" xr:uid="{085F642B-1459-A144-A0CB-FEBF4F06EF4B}"/>
    <hyperlink ref="B661" r:id="rId660" tooltip="Serebii Dex Info" display="https://www.serebii.net/pokedex-xy/598.shtml" xr:uid="{DCCF871F-17F1-F84E-B02F-8D1805572E87}"/>
    <hyperlink ref="B662" r:id="rId661" tooltip="Serebii Dex Info" display="https://www.serebii.net/pokedex-xy/599.shtml" xr:uid="{EC608AAE-05F1-E64B-9258-1FBE7D93F8B0}"/>
    <hyperlink ref="B663" r:id="rId662" tooltip="Serebii Dex Info" display="https://www.serebii.net/pokedex-xy/600.shtml" xr:uid="{BF091662-595D-0148-B57D-7CB6E6AD27AF}"/>
    <hyperlink ref="B664" r:id="rId663" tooltip="Serebii Dex Info" display="https://www.serebii.net/pokedex-xy/601.shtml" xr:uid="{61799040-0EB9-0949-8753-FFF1B820419A}"/>
    <hyperlink ref="B665" r:id="rId664" tooltip="Serebii Dex Info" display="https://www.serebii.net/pokedex-xy/602.shtml" xr:uid="{7C7A509F-A436-F243-B4D9-41CD6B1A20DC}"/>
    <hyperlink ref="B666" r:id="rId665" tooltip="Serebii Dex Info" display="https://www.serebii.net/pokedex-xy/603.shtml" xr:uid="{9269D788-3951-BF40-A881-0322DE6E1A1E}"/>
    <hyperlink ref="B667" r:id="rId666" tooltip="Serebii Dex Info" display="https://www.serebii.net/pokedex-xy/604.shtml" xr:uid="{CF16D85E-B983-8F49-B35A-8D33B1F05EFF}"/>
    <hyperlink ref="B668" r:id="rId667" tooltip="Serebii Dex Info" display="https://www.serebii.net/pokedex-xy/605.shtml" xr:uid="{4652ABA6-33B1-BF41-9D28-5B6A1B9C9F2C}"/>
    <hyperlink ref="B669" r:id="rId668" tooltip="Serebii Dex Info" display="https://www.serebii.net/pokedex-xy/606.shtml" xr:uid="{990C8DD2-3060-2847-AC48-E0BF0BC289A3}"/>
    <hyperlink ref="B670" r:id="rId669" tooltip="Serebii Dex Info" display="https://www.serebii.net/pokedex-xy/607.shtml" xr:uid="{0A271F9A-D26D-1C4D-8F2B-068618EF9B7D}"/>
    <hyperlink ref="B671" r:id="rId670" tooltip="Serebii Dex Info" display="https://www.serebii.net/pokedex-xy/608.shtml" xr:uid="{6008DC0B-1E98-D049-B710-39DA8839E039}"/>
    <hyperlink ref="B672" r:id="rId671" tooltip="Serebii Dex Info" display="https://www.serebii.net/pokedex-xy/609.shtml" xr:uid="{E1C78329-217D-534C-B798-651D8DD303A4}"/>
    <hyperlink ref="B673" r:id="rId672" tooltip="Serebii Dex Info" display="https://www.serebii.net/pokedex-xy/610.shtml" xr:uid="{E168E3AF-E6E2-3742-9A88-223DA6EAE9D2}"/>
    <hyperlink ref="B674" r:id="rId673" tooltip="Serebii Dex Info" display="https://www.serebii.net/pokedex-xy/611.shtml" xr:uid="{D7FBF4E9-D6EC-6142-BBA2-63D4A384E064}"/>
    <hyperlink ref="B675" r:id="rId674" tooltip="Serebii Dex Info" display="https://www.serebii.net/pokedex-xy/612.shtml" xr:uid="{BEA7ACF3-704E-AD4C-8762-BB207BC9C3B9}"/>
    <hyperlink ref="B676" r:id="rId675" tooltip="Serebii Dex Info" display="https://www.serebii.net/pokedex-xy/613.shtml" xr:uid="{3E46BF5D-A46A-CE4B-B94B-5880D16652B0}"/>
    <hyperlink ref="B677" r:id="rId676" tooltip="Serebii Dex Info" display="https://www.serebii.net/pokedex-xy/614.shtml" xr:uid="{09C51BCA-C9FC-D743-8B30-5BCFFCD20C8F}"/>
    <hyperlink ref="B678" r:id="rId677" tooltip="Serebii Dex Info" display="https://www.serebii.net/pokedex-xy/615.shtml" xr:uid="{804B7361-7109-D643-88B0-C6866AF066B8}"/>
    <hyperlink ref="B679" r:id="rId678" tooltip="Serebii Dex Info" display="https://www.serebii.net/pokedex-xy/616.shtml" xr:uid="{D5940972-FD50-8E4E-980E-7E80E1B0A943}"/>
    <hyperlink ref="B680" r:id="rId679" tooltip="Serebii Dex Info" display="https://www.serebii.net/pokedex-xy/617.shtml" xr:uid="{7DF1245C-5821-C041-8091-D1C4AE33C866}"/>
    <hyperlink ref="B681" r:id="rId680" tooltip="Serebii Dex Info" display="https://www.serebii.net/pokedex-xy/618.shtml" xr:uid="{8EF6D216-7232-AC44-AB12-A165E1F31BB2}"/>
    <hyperlink ref="B682" r:id="rId681" tooltip="Serebii Dex Info" display="https://www.serebii.net/pokedex-xy/619.shtml" xr:uid="{A2C6EE98-5088-884E-BC85-964D2DE24111}"/>
    <hyperlink ref="B683" r:id="rId682" tooltip="Serebii Dex Info" display="https://www.serebii.net/pokedex-xy/620.shtml" xr:uid="{092C500F-3022-3C4E-B10A-647926CF8EB5}"/>
    <hyperlink ref="B684" r:id="rId683" tooltip="Serebii Dex Info" display="https://www.serebii.net/pokedex-xy/621.shtml" xr:uid="{29E691F8-D273-144E-A5CB-9223B2502A09}"/>
    <hyperlink ref="B685" r:id="rId684" tooltip="Serebii Dex Info" display="https://www.serebii.net/pokedex-xy/622.shtml" xr:uid="{2F96672C-7D25-DA49-9C49-6304D684AA7A}"/>
    <hyperlink ref="B686" r:id="rId685" tooltip="Serebii Dex Info" display="https://www.serebii.net/pokedex-xy/623.shtml" xr:uid="{5558189C-008D-494C-90D9-4B11CA9C0A60}"/>
    <hyperlink ref="B687" r:id="rId686" tooltip="Serebii Dex Info" display="https://www.serebii.net/pokedex-xy/624.shtml" xr:uid="{34798197-3186-2848-8972-B89B379B9362}"/>
    <hyperlink ref="B688" r:id="rId687" tooltip="Serebii Dex Info" display="https://www.serebii.net/pokedex-xy/625.shtml" xr:uid="{BD26A19D-CE26-FB48-8B4F-AAE60B11A63D}"/>
    <hyperlink ref="B689" r:id="rId688" tooltip="Serebii Dex Info" display="https://www.serebii.net/pokedex-xy/626.shtml" xr:uid="{E80E3DB6-45FE-6048-B535-07F9AB5D5D12}"/>
    <hyperlink ref="B690" r:id="rId689" tooltip="Serebii Dex Info" display="https://www.serebii.net/pokedex-xy/627.shtml" xr:uid="{1D9BE60F-A17F-5844-A2C4-6B3D30D6152C}"/>
    <hyperlink ref="B691" r:id="rId690" tooltip="Serebii Dex Info" display="https://www.serebii.net/pokedex-xy/628.shtml" xr:uid="{1D5B0192-5932-5642-B97B-1AF989924B0D}"/>
    <hyperlink ref="B692" r:id="rId691" tooltip="Serebii Dex Info" display="https://www.serebii.net/pokedex-xy/629.shtml" xr:uid="{FABAA058-93C9-4B44-9689-EB574FE74CA8}"/>
    <hyperlink ref="B693" r:id="rId692" tooltip="Serebii Dex Info" display="https://www.serebii.net/pokedex-xy/630.shtml" xr:uid="{8ECA0989-5E4D-6744-B4E0-445EA82C7A22}"/>
    <hyperlink ref="B694" r:id="rId693" tooltip="Serebii Dex Info" display="https://www.serebii.net/pokedex-xy/631.shtml" xr:uid="{054236B8-1000-1841-BEA1-801961C20A20}"/>
    <hyperlink ref="B695" r:id="rId694" tooltip="Serebii Dex Info" display="https://www.serebii.net/pokedex-xy/632.shtml" xr:uid="{EB607629-A14E-2649-A131-0DDFBE98E389}"/>
    <hyperlink ref="B696" r:id="rId695" tooltip="Serebii Dex Info" display="https://www.serebii.net/pokedex-xy/633.shtml" xr:uid="{FA19915D-CEA8-194C-B3FA-790688609118}"/>
    <hyperlink ref="B697" r:id="rId696" tooltip="Serebii Dex Info" display="https://www.serebii.net/pokedex-xy/634.shtml" xr:uid="{D81C08C2-D30C-5E4F-88B3-B73BE22ED7E0}"/>
    <hyperlink ref="B698" r:id="rId697" tooltip="Serebii Dex Info" display="https://www.serebii.net/pokedex-xy/635.shtml" xr:uid="{1277589C-696B-7742-9627-D4F993740820}"/>
    <hyperlink ref="B699" r:id="rId698" tooltip="Serebii Dex Info" display="https://www.serebii.net/pokedex-xy/636.shtml" xr:uid="{830242F8-9F76-A141-95FC-92BEFD857788}"/>
    <hyperlink ref="B700" r:id="rId699" tooltip="Serebii Dex Info" display="https://www.serebii.net/pokedex-xy/637.shtml" xr:uid="{FDF6D274-4C90-024D-B1D5-66E888753DED}"/>
    <hyperlink ref="B701" r:id="rId700" tooltip="Serebii Dex Info" display="https://www.serebii.net/pokedex-xy/638.shtml" xr:uid="{07E68A02-631F-2449-9B58-32E71B3C43D9}"/>
    <hyperlink ref="B702" r:id="rId701" tooltip="Serebii Dex Info" display="https://www.serebii.net/pokedex-xy/639.shtml" xr:uid="{98634212-B808-8747-B09B-2230D4B4AC0F}"/>
    <hyperlink ref="B703" r:id="rId702" tooltip="Serebii Dex Info" display="https://www.serebii.net/pokedex-xy/640.shtml" xr:uid="{8AC2ECF4-C933-C544-96F9-C0E2F5B0E062}"/>
    <hyperlink ref="B704" r:id="rId703" tooltip="Serebii Dex Info" display="https://www.serebii.net/pokedex-xy/641.shtml" xr:uid="{0B477830-7756-7B46-A2DC-D71C5414E1C1}"/>
    <hyperlink ref="B705" r:id="rId704" tooltip="Serebii Dex Info" display="https://www.serebii.net/pokedex-xy/641.shtml" xr:uid="{0EA1F050-475B-B944-94FD-7ACC06FF1A02}"/>
    <hyperlink ref="B706" r:id="rId705" tooltip="Serebii Dex Info" display="https://www.serebii.net/pokedex-xy/642.shtml" xr:uid="{02E0CF46-C860-7B49-90E5-A993E1618498}"/>
    <hyperlink ref="B707" r:id="rId706" tooltip="Serebii Dex Info" display="https://www.serebii.net/pokedex-xy/642.shtml" xr:uid="{D0C29727-812E-0946-AF2F-B9A629B88574}"/>
    <hyperlink ref="B708" r:id="rId707" tooltip="Serebii Dex Info" display="https://www.serebii.net/pokedex-xy/643.shtml" xr:uid="{20DE1DB4-3D36-E541-879B-14A39C8B4DA9}"/>
    <hyperlink ref="B709" r:id="rId708" tooltip="Serebii Dex Info" display="https://www.serebii.net/pokedex-xy/644.shtml" xr:uid="{8663D708-CEAA-6C4B-BF2C-B18D019A7076}"/>
    <hyperlink ref="B710" r:id="rId709" tooltip="Serebii Dex Info" display="https://www.serebii.net/pokedex-xy/645.shtml" xr:uid="{42134A00-54A8-7847-A617-67A9325FFC33}"/>
    <hyperlink ref="B711" r:id="rId710" tooltip="Serebii Dex Info" display="https://www.serebii.net/pokedex-xy/645.shtml" xr:uid="{8194981F-F0F5-7446-BF1B-3359F9C28C68}"/>
    <hyperlink ref="B712" r:id="rId711" tooltip="Serebii Dex Info" display="https://www.serebii.net/pokedex-xy/646.shtml" xr:uid="{99C1590C-DF73-5748-8265-5F1EAD35A1DE}"/>
    <hyperlink ref="B713" r:id="rId712" tooltip="Serebii Dex Info" display="https://www.serebii.net/pokedex-xy/646.shtml" xr:uid="{A4A7FB58-8C2D-9444-9121-01ED85032181}"/>
    <hyperlink ref="B714" r:id="rId713" tooltip="Serebii Dex Info" display="https://www.serebii.net/pokedex-xy/646.shtml" xr:uid="{651F9A67-C8AC-A748-9C10-AFC730083D37}"/>
    <hyperlink ref="B715" r:id="rId714" tooltip="Serebii Dex Info" display="https://www.serebii.net/pokedex-xy/647.shtml" xr:uid="{538516E5-F4EE-5D44-B965-58D7F8DD1B22}"/>
    <hyperlink ref="B716" r:id="rId715" tooltip="Serebii Dex Info" display="https://www.serebii.net/pokedex-xy/648.shtml" xr:uid="{33181261-8F5E-FC4E-A5A3-843D27D8A91E}"/>
    <hyperlink ref="B717" r:id="rId716" tooltip="Serebii Dex Info" display="https://www.serebii.net/pokedex-xy/648.shtml" xr:uid="{84E34179-1EA3-2F4B-A1D7-7182D516416B}"/>
    <hyperlink ref="B718" r:id="rId717" tooltip="Serebii Dex Info" display="https://www.serebii.net/pokedex-xy/649.shtml" xr:uid="{AD94828B-D5BA-3B43-A505-46A9FADCAFB7}"/>
    <hyperlink ref="B719" r:id="rId718" tooltip="Serebii Dex Info" display="https://www.serebii.net/pokedex-xy/650.shtml" xr:uid="{6036B7C5-C337-0641-AE40-F3D62D4D98EA}"/>
    <hyperlink ref="B720" r:id="rId719" tooltip="Serebii Dex Info" display="https://www.serebii.net/pokedex-xy/651.shtml" xr:uid="{8774F160-0770-A14D-80DE-E0158FBA8803}"/>
    <hyperlink ref="B721" r:id="rId720" tooltip="Serebii Dex Info" display="https://www.serebii.net/pokedex-xy/652.shtml" xr:uid="{F0BE9F9C-29C4-5C49-B48A-9272945B0380}"/>
    <hyperlink ref="B722" r:id="rId721" tooltip="Serebii Dex Info" display="https://www.serebii.net/pokedex-xy/653.shtml" xr:uid="{C06A96C5-5046-8B4C-BB74-A4C7EAB600E3}"/>
    <hyperlink ref="B723" r:id="rId722" tooltip="Serebii Dex Info" display="https://www.serebii.net/pokedex-xy/654.shtml" xr:uid="{2AED84F2-B50C-EF46-83C8-72F77905D6ED}"/>
    <hyperlink ref="B724" r:id="rId723" tooltip="Serebii Dex Info" display="https://www.serebii.net/pokedex-xy/655.shtml" xr:uid="{F3B965C6-F05A-574A-9663-1D22F4261052}"/>
    <hyperlink ref="B725" r:id="rId724" tooltip="Serebii Dex Info" display="https://www.serebii.net/pokedex-xy/656.shtml" xr:uid="{CB470E3F-8E15-A846-B5A2-856EA4650E78}"/>
    <hyperlink ref="B726" r:id="rId725" tooltip="Serebii Dex Info" display="https://www.serebii.net/pokedex-xy/657.shtml" xr:uid="{A346D914-3387-9542-B41A-2C830722676C}"/>
    <hyperlink ref="B727" r:id="rId726" tooltip="Serebii Dex Info" display="https://www.serebii.net/pokedex-xy/658.shtml" xr:uid="{EF049C22-05B8-E546-BCFB-6491968BF7F2}"/>
    <hyperlink ref="B728" r:id="rId727" tooltip="Serebii Dex Info" display="https://www.serebii.net/pokedex-xy/659.shtml" xr:uid="{7F0506C2-A0A4-1248-BBD3-598F3D8538B9}"/>
    <hyperlink ref="B729" r:id="rId728" tooltip="Serebii Dex Info" display="https://www.serebii.net/pokedex-xy/660.shtml" xr:uid="{C0ECAA96-C376-DE41-B606-7797369B620E}"/>
    <hyperlink ref="B730" r:id="rId729" tooltip="Serebii Dex Info" display="https://www.serebii.net/pokedex-xy/661.shtml" xr:uid="{E1603268-6B27-744E-827F-D64D41FB09B6}"/>
    <hyperlink ref="B731" r:id="rId730" tooltip="Serebii Dex Info" display="https://www.serebii.net/pokedex-xy/662.shtml" xr:uid="{BA8AAA6D-1766-294A-B112-E9155A6600B8}"/>
    <hyperlink ref="B732" r:id="rId731" tooltip="Serebii Dex Info" display="https://www.serebii.net/pokedex-xy/663.shtml" xr:uid="{277ECCC5-EE94-E540-8363-5A8002680371}"/>
    <hyperlink ref="B733" r:id="rId732" tooltip="Serebii Dex Info" display="https://www.serebii.net/pokedex-xy/664.shtml" xr:uid="{4B050B50-1E7E-8449-9C48-DF44FFA06B6E}"/>
    <hyperlink ref="B734" r:id="rId733" tooltip="Serebii Dex Info" display="https://www.serebii.net/pokedex-xy/665.shtml" xr:uid="{63E9FF41-70A1-3F45-BB25-B4B2852B2726}"/>
    <hyperlink ref="B735" r:id="rId734" tooltip="Serebii Dex Info" display="https://www.serebii.net/pokedex-xy/666.shtml" xr:uid="{94302CDB-6EB9-D545-A2F4-8CBD277FBEA4}"/>
    <hyperlink ref="B736" r:id="rId735" tooltip="Serebii Dex Info" display="https://www.serebii.net/pokedex-xy/667.shtml" xr:uid="{ECD03A38-4041-394A-8ED7-C8319DEACA90}"/>
    <hyperlink ref="B737" r:id="rId736" tooltip="Serebii Dex Info" display="https://www.serebii.net/pokedex-xy/668.shtml" xr:uid="{87C9FB14-89B0-2944-BBB5-314579B95099}"/>
    <hyperlink ref="B738" r:id="rId737" tooltip="Serebii Dex Info" display="https://www.serebii.net/pokedex-xy/669.shtml" xr:uid="{BD6EA9E1-4A4A-8D47-B5DB-1C3173BD3036}"/>
    <hyperlink ref="B739" r:id="rId738" tooltip="Serebii Dex Info" display="https://www.serebii.net/pokedex-xy/670.shtml" xr:uid="{229EC629-7AAD-B043-B932-63063FC87787}"/>
    <hyperlink ref="B740" r:id="rId739" tooltip="Serebii Dex Info" display="https://www.serebii.net/pokedex-xy/671.shtml" xr:uid="{95F9DE3C-57EF-F045-A922-D7006882C41D}"/>
    <hyperlink ref="B741" r:id="rId740" tooltip="Serebii Dex Info" display="https://www.serebii.net/pokedex-xy/672.shtml" xr:uid="{CAFF088E-F723-1E44-9060-43FDB3652111}"/>
    <hyperlink ref="B742" r:id="rId741" tooltip="Serebii Dex Info" display="https://www.serebii.net/pokedex-xy/673.shtml" xr:uid="{F74546B5-6982-7646-A1F5-A00CDE940E4C}"/>
    <hyperlink ref="B743" r:id="rId742" tooltip="Serebii Dex Info" display="https://www.serebii.net/pokedex-xy/674.shtml" xr:uid="{59C04C56-3BDD-714B-9C40-0D9E39E5B667}"/>
    <hyperlink ref="B744" r:id="rId743" tooltip="Serebii Dex Info" display="https://www.serebii.net/pokedex-xy/675.shtml" xr:uid="{B0669660-16A4-694B-B78C-B7460C802FA2}"/>
    <hyperlink ref="B745" r:id="rId744" tooltip="Serebii Dex Info" display="https://www.serebii.net/pokedex-xy/676.shtml" xr:uid="{4FFA48F9-20D6-014E-8079-BF242B021433}"/>
    <hyperlink ref="B746" r:id="rId745" tooltip="Serebii Dex Info" display="https://www.serebii.net/pokedex-xy/677.shtml" xr:uid="{C2A9F12B-85B3-CD41-97E3-4778D0907E37}"/>
    <hyperlink ref="B747" r:id="rId746" tooltip="Serebii Dex Info" display="https://www.serebii.net/pokedex-xy/678.shtml" xr:uid="{A6E00DF4-1A01-5F4D-B0ED-5E00F0A88742}"/>
    <hyperlink ref="B748" r:id="rId747" tooltip="Serebii Dex Info" display="https://www.serebii.net/pokedex-xy/679.shtml" xr:uid="{D5DA6184-AA28-724E-8906-3D24CE5DB5CC}"/>
    <hyperlink ref="B749" r:id="rId748" tooltip="Serebii Dex Info" display="https://www.serebii.net/pokedex-xy/680.shtml" xr:uid="{F49E0E23-157B-6A48-B4E1-37607E4C098A}"/>
    <hyperlink ref="B750" r:id="rId749" tooltip="Serebii Dex Info" display="https://www.serebii.net/pokedex-xy/681.shtml" xr:uid="{B39AB1ED-C49E-6845-97F5-68FF76324A62}"/>
    <hyperlink ref="B751" r:id="rId750" tooltip="Serebii Dex Info" display="https://www.serebii.net/pokedex-xy/681.shtml" xr:uid="{CDB3844D-6D4B-C047-B67D-23E04DB847A9}"/>
    <hyperlink ref="B752" r:id="rId751" tooltip="Serebii Dex Info" display="https://www.serebii.net/pokedex-xy/682.shtml" xr:uid="{11A0DD1B-6DC5-2843-BF5E-C0D29329BB38}"/>
    <hyperlink ref="B753" r:id="rId752" tooltip="Serebii Dex Info" display="https://www.serebii.net/pokedex-xy/683.shtml" xr:uid="{EF853C42-E496-0740-AFB5-F9BF4C3666A5}"/>
    <hyperlink ref="B754" r:id="rId753" tooltip="Serebii Dex Info" display="https://www.serebii.net/pokedex-xy/684.shtml" xr:uid="{E940D5D5-E738-5E4B-8E5E-5C19C3B253D9}"/>
    <hyperlink ref="B755" r:id="rId754" tooltip="Serebii Dex Info" display="https://www.serebii.net/pokedex-xy/685.shtml" xr:uid="{2ACC8F6C-B298-394E-B70F-57472351C3EE}"/>
    <hyperlink ref="B756" r:id="rId755" tooltip="Serebii Dex Info" display="https://www.serebii.net/pokedex-xy/686.shtml" xr:uid="{9AD124B4-8B34-9B43-B095-168A176BF3CF}"/>
    <hyperlink ref="B757" r:id="rId756" tooltip="Serebii Dex Info" display="https://www.serebii.net/pokedex-xy/687.shtml" xr:uid="{B7063BC4-9932-9D47-BEA3-15A355E48949}"/>
    <hyperlink ref="B758" r:id="rId757" tooltip="Serebii Dex Info" display="https://www.serebii.net/pokedex-xy/688.shtml" xr:uid="{F442B807-1C67-D041-BBE4-6AC560872ADD}"/>
    <hyperlink ref="B759" r:id="rId758" tooltip="Serebii Dex Info" display="https://www.serebii.net/pokedex-xy/689.shtml" xr:uid="{04E29E16-F954-C74A-8605-856AA891E54B}"/>
    <hyperlink ref="B760" r:id="rId759" tooltip="Serebii Dex Info" display="https://www.serebii.net/pokedex-xy/690.shtml" xr:uid="{13BC0E01-708E-A24E-98BF-26DEAEA91119}"/>
    <hyperlink ref="B761" r:id="rId760" tooltip="Serebii Dex Info" display="https://www.serebii.net/pokedex-xy/691.shtml" xr:uid="{6A13DD41-2F19-C741-94C7-2ECFB8221FAB}"/>
    <hyperlink ref="B762" r:id="rId761" tooltip="Serebii Dex Info" display="https://www.serebii.net/pokedex-xy/692.shtml" xr:uid="{B88DAFFE-46F7-7D43-A27A-32E608CE4A81}"/>
    <hyperlink ref="B763" r:id="rId762" tooltip="Serebii Dex Info" display="https://www.serebii.net/pokedex-xy/693.shtml" xr:uid="{DF927B0F-97F6-3544-BE3F-F13E507E622B}"/>
    <hyperlink ref="B764" r:id="rId763" tooltip="Serebii Dex Info" display="https://www.serebii.net/pokedex-xy/694.shtml" xr:uid="{A71821B9-8D2F-2443-9C8A-0B869E726025}"/>
    <hyperlink ref="B765" r:id="rId764" tooltip="Serebii Dex Info" display="https://www.serebii.net/pokedex-xy/695.shtml" xr:uid="{3E949EF9-934A-FF4C-8F71-6DA1806D38CC}"/>
    <hyperlink ref="B766" r:id="rId765" tooltip="Serebii Dex Info" display="https://www.serebii.net/pokedex-xy/696.shtml" xr:uid="{0266498F-9B43-FE41-B80E-1125AD45AC5E}"/>
    <hyperlink ref="B767" r:id="rId766" tooltip="Serebii Dex Info" display="https://www.serebii.net/pokedex-xy/697.shtml" xr:uid="{81A19632-8CF9-0842-A3D1-B2F31DE1F315}"/>
    <hyperlink ref="B768" r:id="rId767" tooltip="Serebii Dex Info" display="https://www.serebii.net/pokedex-xy/698.shtml" xr:uid="{DB6E6D19-D0F5-C84B-83AB-705805773E22}"/>
    <hyperlink ref="B769" r:id="rId768" tooltip="Serebii Dex Info" display="https://www.serebii.net/pokedex-xy/699.shtml" xr:uid="{E348EBA9-5881-4A4A-B480-A03F383072AA}"/>
    <hyperlink ref="B770" r:id="rId769" tooltip="Serebii Dex Info" display="https://www.serebii.net/pokedex-xy/700.shtml" xr:uid="{63246662-36E5-094B-972F-43D0EC59F8C1}"/>
    <hyperlink ref="B771" r:id="rId770" tooltip="Serebii Dex Info" display="https://www.serebii.net/pokedex-xy/701.shtml" xr:uid="{4318F3FB-C1CA-AF43-9783-C2E96A0D03F6}"/>
    <hyperlink ref="B772" r:id="rId771" tooltip="Serebii Dex Info" display="https://www.serebii.net/pokedex-xy/702.shtml" xr:uid="{B9BAFAC7-F8AD-5E4D-8E89-B1D1B3339CFF}"/>
    <hyperlink ref="B773" r:id="rId772" tooltip="Serebii Dex Info" display="https://www.serebii.net/pokedex-xy/703.shtml" xr:uid="{D0EC0EBF-16A3-D648-A949-BD151E8B8420}"/>
    <hyperlink ref="B774" r:id="rId773" tooltip="Serebii Dex Info" display="https://www.serebii.net/pokedex-xy/704.shtml" xr:uid="{3B2F33F8-FD95-B846-A3FF-13A444DCEAF8}"/>
    <hyperlink ref="B775" r:id="rId774" tooltip="Serebii Dex Info" display="https://www.serebii.net/pokedex-xy/705.shtml" xr:uid="{CEFE8C84-D605-2142-8671-34AB46C1584C}"/>
    <hyperlink ref="B776" r:id="rId775" tooltip="Serebii Dex Info" display="https://www.serebii.net/pokedex-xy/706.shtml" xr:uid="{33073D55-1CA7-5A41-B9BD-121967F26647}"/>
    <hyperlink ref="B777" r:id="rId776" tooltip="Serebii Dex Info" display="https://www.serebii.net/pokedex-xy/707.shtml" xr:uid="{F2EA21DC-200B-024A-89AE-1E40E403B3A6}"/>
    <hyperlink ref="B778" r:id="rId777" tooltip="Serebii Dex Info" display="https://www.serebii.net/pokedex-xy/708.shtml" xr:uid="{4F7EBFF1-0D05-6848-860C-06F9FCF99350}"/>
    <hyperlink ref="B779" r:id="rId778" tooltip="Serebii Dex Info" display="https://www.serebii.net/pokedex-xy/709.shtml" xr:uid="{A98BBE40-6064-2B40-8ED6-1B437B871931}"/>
    <hyperlink ref="B780" r:id="rId779" tooltip="Serebii Dex Info" display="https://www.serebii.net/pokedex-xy/710.shtml" xr:uid="{76E9FC45-522B-8443-BCC6-BCB00A9CCE05}"/>
    <hyperlink ref="B781" r:id="rId780" tooltip="Serebii Dex Info" display="https://www.serebii.net/pokedex-xy/710.shtml" xr:uid="{CD9BDFD4-681C-0B45-8CAB-D8CE1A3005EE}"/>
    <hyperlink ref="B782" r:id="rId781" tooltip="Serebii Dex Info" display="https://www.serebii.net/pokedex-xy/710.shtml" xr:uid="{034D57D7-090E-4E48-B481-6E0CB022074A}"/>
    <hyperlink ref="B783" r:id="rId782" tooltip="Serebii Dex Info" display="https://www.serebii.net/pokedex-xy/710.shtml" xr:uid="{20213311-FEBF-E94C-A79A-6EC089ED4504}"/>
    <hyperlink ref="B784" r:id="rId783" tooltip="Serebii Dex Info" display="https://www.serebii.net/pokedex-xy/711.shtml" xr:uid="{8F91EF26-BB60-C445-B2CE-80422158D473}"/>
    <hyperlink ref="B785" r:id="rId784" tooltip="Serebii Dex Info" display="https://www.serebii.net/pokedex-xy/711.shtml" xr:uid="{C453C5AD-9AEF-6249-B7CC-6D9FBD40945C}"/>
    <hyperlink ref="B786" r:id="rId785" tooltip="Serebii Dex Info" display="https://www.serebii.net/pokedex-xy/711.shtml" xr:uid="{724EDE44-78B9-6348-95ED-3FCC32120ECC}"/>
    <hyperlink ref="B787" r:id="rId786" tooltip="Serebii Dex Info" display="https://www.serebii.net/pokedex-xy/711.shtml" xr:uid="{0523FFF9-8C35-7C4E-A676-87D4362372CF}"/>
    <hyperlink ref="B788" r:id="rId787" tooltip="Serebii Dex Info" display="https://www.serebii.net/pokedex-xy/712.shtml" xr:uid="{473C8686-C320-7B4A-8119-2CA33B737A93}"/>
    <hyperlink ref="B789" r:id="rId788" tooltip="Serebii Dex Info" display="https://www.serebii.net/pokedex-xy/713.shtml" xr:uid="{06933E15-CFC6-0449-88FB-259AF65C1571}"/>
    <hyperlink ref="B790" r:id="rId789" tooltip="Serebii Dex Info" display="https://www.serebii.net/pokedex-xy/714.shtml" xr:uid="{A79FD005-CFDC-BC4D-84F7-4B27298AA18D}"/>
    <hyperlink ref="B791" r:id="rId790" tooltip="Serebii Dex Info" display="https://www.serebii.net/pokedex-xy/715.shtml" xr:uid="{97758938-6BDB-5146-820D-0E340416C3D0}"/>
    <hyperlink ref="B792" r:id="rId791" tooltip="Serebii Dex Info" display="https://www.serebii.net/pokedex-xy/716.shtml" xr:uid="{C4842E1E-D8D8-2349-83E9-07A3D14F34F7}"/>
    <hyperlink ref="B793" r:id="rId792" tooltip="Serebii Dex Info" display="https://www.serebii.net/pokedex-xy/717.shtml" xr:uid="{129756D7-A185-3A4E-BD95-929EE02D0B20}"/>
    <hyperlink ref="B794" r:id="rId793" tooltip="Serebii Dex Info" display="https://www.serebii.net/pokedex-xy/718.shtml" xr:uid="{F4B3C9ED-4C5C-3C42-8568-A8665043ADFD}"/>
    <hyperlink ref="B795" r:id="rId794" tooltip="Serebii Dex Info" display="https://www.serebii.net/pokedex-xy/719.shtml" xr:uid="{48EE600A-59F4-FF4A-9B24-DD488C9D3899}"/>
    <hyperlink ref="B796" r:id="rId795" tooltip="Serebii Dex Info" display="https://www.serebii.net/pokedex-xy/719.shtml" xr:uid="{233574D4-C326-9943-A4A6-99E195CA2B0F}"/>
    <hyperlink ref="B797" r:id="rId796" tooltip="Serebii Dex Info" display="https://www.serebii.net/pokedex-xy/720.shtml" xr:uid="{D4F1D3B6-8A36-1B45-827E-D0D10C029036}"/>
    <hyperlink ref="B798" r:id="rId797" tooltip="Serebii Dex Info" display="https://www.serebii.net/pokedex-xy/720.shtml" xr:uid="{33FE26E2-3B62-DF4F-95D2-11006D4BE641}"/>
    <hyperlink ref="B799" r:id="rId798" tooltip="Serebii Dex Info" display="https://www.serebii.net/pokedex-xy/721.shtml" xr:uid="{1CA1A7D9-6694-D645-B985-A57DFA90F86F}"/>
  </hyperlinks>
  <pageMargins left="0.7" right="0.7" top="0.75" bottom="0.75" header="0.3" footer="0.3"/>
  <tableParts count="1">
    <tablePart r:id="rId79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45F4-5F83-6547-9EC9-7CE7922EFFA1}">
  <sheetPr codeName="Sheet4">
    <tabColor rgb="FF93EFFF"/>
  </sheetPr>
  <dimension ref="A1:X388"/>
  <sheetViews>
    <sheetView showGridLines="0" zoomScale="140" zoomScaleNormal="140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RowHeight="16" x14ac:dyDescent="0.2"/>
  <cols>
    <col min="1" max="1" width="10" bestFit="1" customWidth="1"/>
    <col min="2" max="2" width="29.33203125" customWidth="1"/>
    <col min="3" max="3" width="10.5" customWidth="1"/>
    <col min="6" max="6" width="11.33203125" customWidth="1"/>
    <col min="8" max="8" width="11.6640625" customWidth="1"/>
    <col min="9" max="9" width="12.83203125" customWidth="1"/>
  </cols>
  <sheetData>
    <row r="1" spans="1:23" ht="17" thickBot="1" x14ac:dyDescent="0.25">
      <c r="A1" s="4" t="s">
        <v>435</v>
      </c>
      <c r="B1" s="4" t="s">
        <v>48</v>
      </c>
      <c r="C1" s="4" t="s">
        <v>535</v>
      </c>
      <c r="D1" s="5" t="s">
        <v>1</v>
      </c>
      <c r="E1" s="6" t="s">
        <v>2</v>
      </c>
      <c r="F1" s="7" t="s">
        <v>3</v>
      </c>
      <c r="G1" s="8" t="s">
        <v>40</v>
      </c>
      <c r="H1" s="9" t="s">
        <v>36</v>
      </c>
      <c r="I1" s="10" t="s">
        <v>6</v>
      </c>
      <c r="J1" s="11" t="s">
        <v>49</v>
      </c>
    </row>
    <row r="2" spans="1:23" ht="25" customHeight="1" thickTop="1" thickBot="1" x14ac:dyDescent="0.25">
      <c r="A2" s="27" t="s">
        <v>436</v>
      </c>
      <c r="B2" s="20" t="s">
        <v>50</v>
      </c>
      <c r="C2" s="28" t="str" cm="1">
        <f t="array" ref="C2">_xlfn.IFS(INT(EV_GenIII[[#This Row],[Dex No.]])&lt;152,"Kanto",AND(INT(EV_GenIII[[#This Row],[Dex No.]])&gt;=152,INT(EV_GenIII[[#This Row],[Dex No.]])&lt;252),"Johto",INT(EV_GenIII[[#This Row],[Dex No.]])&gt;=252,"Hoenn")</f>
        <v>Kanto</v>
      </c>
      <c r="D2" s="12">
        <v>0</v>
      </c>
      <c r="E2" s="13">
        <v>0</v>
      </c>
      <c r="F2" s="14">
        <v>0</v>
      </c>
      <c r="G2" s="15">
        <v>1</v>
      </c>
      <c r="H2" s="16">
        <v>0</v>
      </c>
      <c r="I2" s="17">
        <v>0</v>
      </c>
      <c r="J2" s="18">
        <f>SUM(EV_GenIII[[#This Row],[HP]:[Speed]])</f>
        <v>1</v>
      </c>
    </row>
    <row r="3" spans="1:23" ht="25" customHeight="1" thickTop="1" thickBot="1" x14ac:dyDescent="0.25">
      <c r="A3" s="27" t="s">
        <v>437</v>
      </c>
      <c r="B3" s="20" t="s">
        <v>51</v>
      </c>
      <c r="C3" s="28" t="str" cm="1">
        <f t="array" ref="C3">_xlfn.IFS(INT(EV_GenIII[[#This Row],[Dex No.]])&lt;152,"Kanto",AND(INT(EV_GenIII[[#This Row],[Dex No.]])&gt;=152,INT(EV_GenIII[[#This Row],[Dex No.]])&lt;252),"Johto",INT(EV_GenIII[[#This Row],[Dex No.]])&gt;=252,"Hoenn")</f>
        <v>Kanto</v>
      </c>
      <c r="D3" s="12">
        <v>0</v>
      </c>
      <c r="E3" s="13">
        <v>0</v>
      </c>
      <c r="F3" s="14">
        <v>0</v>
      </c>
      <c r="G3" s="15">
        <v>1</v>
      </c>
      <c r="H3" s="16">
        <v>1</v>
      </c>
      <c r="I3" s="17">
        <v>0</v>
      </c>
      <c r="J3" s="18">
        <f>SUM(EV_GenIII[[#This Row],[HP]:[Speed]])</f>
        <v>2</v>
      </c>
      <c r="M3" s="24"/>
      <c r="N3" s="24"/>
      <c r="O3" s="24"/>
      <c r="P3" s="26"/>
      <c r="Q3" s="24"/>
      <c r="R3" s="24"/>
      <c r="S3" s="24"/>
      <c r="T3" s="24"/>
      <c r="U3" s="24"/>
      <c r="V3" s="24"/>
      <c r="W3" s="24"/>
    </row>
    <row r="4" spans="1:23" ht="25" customHeight="1" thickTop="1" thickBot="1" x14ac:dyDescent="0.25">
      <c r="A4" s="27" t="s">
        <v>438</v>
      </c>
      <c r="B4" s="20" t="s">
        <v>52</v>
      </c>
      <c r="C4" s="28" t="str" cm="1">
        <f t="array" ref="C4">_xlfn.IFS(INT(EV_GenIII[[#This Row],[Dex No.]])&lt;152,"Kanto",AND(INT(EV_GenIII[[#This Row],[Dex No.]])&gt;=152,INT(EV_GenIII[[#This Row],[Dex No.]])&lt;252),"Johto",INT(EV_GenIII[[#This Row],[Dex No.]])&gt;=252,"Hoenn")</f>
        <v>Kanto</v>
      </c>
      <c r="D4" s="12">
        <v>0</v>
      </c>
      <c r="E4" s="13">
        <v>0</v>
      </c>
      <c r="F4" s="14">
        <v>0</v>
      </c>
      <c r="G4" s="15">
        <v>2</v>
      </c>
      <c r="H4" s="16">
        <v>1</v>
      </c>
      <c r="I4" s="17">
        <v>0</v>
      </c>
      <c r="J4" s="18">
        <f>SUM(EV_GenIII[[#This Row],[HP]:[Speed]])</f>
        <v>3</v>
      </c>
      <c r="L4" s="21"/>
      <c r="M4" s="25"/>
      <c r="N4" s="26"/>
      <c r="O4" s="22"/>
      <c r="P4" s="26"/>
      <c r="Q4" s="24"/>
      <c r="R4" s="24"/>
      <c r="S4" s="24"/>
      <c r="T4" s="24"/>
      <c r="U4" s="24"/>
      <c r="V4" s="24"/>
      <c r="W4" s="24"/>
    </row>
    <row r="5" spans="1:23" ht="25" customHeight="1" thickTop="1" thickBot="1" x14ac:dyDescent="0.25">
      <c r="A5" s="27" t="s">
        <v>439</v>
      </c>
      <c r="B5" s="20" t="s">
        <v>53</v>
      </c>
      <c r="C5" s="28" t="str" cm="1">
        <f t="array" ref="C5">_xlfn.IFS(INT(EV_GenIII[[#This Row],[Dex No.]])&lt;152,"Kanto",AND(INT(EV_GenIII[[#This Row],[Dex No.]])&gt;=152,INT(EV_GenIII[[#This Row],[Dex No.]])&lt;252),"Johto",INT(EV_GenIII[[#This Row],[Dex No.]])&gt;=252,"Hoenn")</f>
        <v>Kanto</v>
      </c>
      <c r="D5" s="12">
        <v>0</v>
      </c>
      <c r="E5" s="13">
        <v>0</v>
      </c>
      <c r="F5" s="14">
        <v>0</v>
      </c>
      <c r="G5" s="15">
        <v>0</v>
      </c>
      <c r="H5" s="16">
        <v>0</v>
      </c>
      <c r="I5" s="17">
        <v>1</v>
      </c>
      <c r="J5" s="18">
        <f>SUM(EV_GenIII[[#This Row],[HP]:[Speed]])</f>
        <v>1</v>
      </c>
      <c r="M5" s="25"/>
      <c r="N5" s="26"/>
      <c r="O5" s="22"/>
      <c r="P5" s="26"/>
      <c r="Q5" s="24"/>
      <c r="R5" s="24"/>
      <c r="S5" s="24"/>
      <c r="T5" s="24"/>
      <c r="U5" s="24"/>
      <c r="V5" s="24"/>
      <c r="W5" s="24"/>
    </row>
    <row r="6" spans="1:23" ht="25" customHeight="1" thickTop="1" thickBot="1" x14ac:dyDescent="0.25">
      <c r="A6" s="27" t="s">
        <v>440</v>
      </c>
      <c r="B6" s="20" t="s">
        <v>54</v>
      </c>
      <c r="C6" s="28" t="str" cm="1">
        <f t="array" ref="C6">_xlfn.IFS(INT(EV_GenIII[[#This Row],[Dex No.]])&lt;152,"Kanto",AND(INT(EV_GenIII[[#This Row],[Dex No.]])&gt;=152,INT(EV_GenIII[[#This Row],[Dex No.]])&lt;252),"Johto",INT(EV_GenIII[[#This Row],[Dex No.]])&gt;=252,"Hoenn")</f>
        <v>Kanto</v>
      </c>
      <c r="D6" s="12">
        <v>0</v>
      </c>
      <c r="E6" s="13">
        <v>0</v>
      </c>
      <c r="F6" s="14">
        <v>0</v>
      </c>
      <c r="G6" s="15">
        <v>1</v>
      </c>
      <c r="H6" s="16">
        <v>0</v>
      </c>
      <c r="I6" s="17">
        <v>1</v>
      </c>
      <c r="J6" s="18">
        <f>SUM(EV_GenIII[[#This Row],[HP]:[Speed]])</f>
        <v>2</v>
      </c>
      <c r="M6" s="25"/>
      <c r="N6" s="26"/>
      <c r="O6" s="22"/>
      <c r="P6" s="26"/>
      <c r="Q6" s="24"/>
      <c r="R6" s="24"/>
      <c r="S6" s="24"/>
      <c r="T6" s="24"/>
      <c r="U6" s="24"/>
      <c r="V6" s="24"/>
      <c r="W6" s="24"/>
    </row>
    <row r="7" spans="1:23" ht="25" customHeight="1" thickTop="1" thickBot="1" x14ac:dyDescent="0.25">
      <c r="A7" s="27" t="s">
        <v>441</v>
      </c>
      <c r="B7" s="20" t="s">
        <v>55</v>
      </c>
      <c r="C7" s="28" t="str" cm="1">
        <f t="array" ref="C7">_xlfn.IFS(INT(EV_GenIII[[#This Row],[Dex No.]])&lt;152,"Kanto",AND(INT(EV_GenIII[[#This Row],[Dex No.]])&gt;=152,INT(EV_GenIII[[#This Row],[Dex No.]])&lt;252),"Johto",INT(EV_GenIII[[#This Row],[Dex No.]])&gt;=252,"Hoenn")</f>
        <v>Kanto</v>
      </c>
      <c r="D7" s="12">
        <v>0</v>
      </c>
      <c r="E7" s="13">
        <v>0</v>
      </c>
      <c r="F7" s="14">
        <v>0</v>
      </c>
      <c r="G7" s="15">
        <v>3</v>
      </c>
      <c r="H7" s="16">
        <v>0</v>
      </c>
      <c r="I7" s="17">
        <v>0</v>
      </c>
      <c r="J7" s="19">
        <f>SUM(EV_GenIII[[#This Row],[HP]:[Speed]])</f>
        <v>3</v>
      </c>
      <c r="M7" s="25"/>
      <c r="N7" s="26"/>
      <c r="O7" s="22"/>
      <c r="P7" s="26"/>
      <c r="Q7" s="24"/>
      <c r="R7" s="24"/>
      <c r="S7" s="24"/>
      <c r="T7" s="24"/>
      <c r="U7" s="24"/>
      <c r="V7" s="24"/>
      <c r="W7" s="24"/>
    </row>
    <row r="8" spans="1:23" ht="25" customHeight="1" thickTop="1" thickBot="1" x14ac:dyDescent="0.25">
      <c r="A8" s="27" t="s">
        <v>442</v>
      </c>
      <c r="B8" s="20" t="s">
        <v>56</v>
      </c>
      <c r="C8" s="28" t="str" cm="1">
        <f t="array" ref="C8">_xlfn.IFS(INT(EV_GenIII[[#This Row],[Dex No.]])&lt;152,"Kanto",AND(INT(EV_GenIII[[#This Row],[Dex No.]])&gt;=152,INT(EV_GenIII[[#This Row],[Dex No.]])&lt;252),"Johto",INT(EV_GenIII[[#This Row],[Dex No.]])&gt;=252,"Hoenn")</f>
        <v>Kanto</v>
      </c>
      <c r="D8" s="12">
        <v>0</v>
      </c>
      <c r="E8" s="13">
        <v>0</v>
      </c>
      <c r="F8" s="14">
        <v>1</v>
      </c>
      <c r="G8" s="15">
        <v>0</v>
      </c>
      <c r="H8" s="16">
        <v>0</v>
      </c>
      <c r="I8" s="17">
        <v>0</v>
      </c>
      <c r="J8" s="19">
        <f>SUM(EV_GenIII[[#This Row],[HP]:[Speed]])</f>
        <v>1</v>
      </c>
      <c r="P8" s="26"/>
      <c r="Q8" s="24"/>
      <c r="R8" s="24"/>
      <c r="S8" s="24"/>
      <c r="T8" s="24"/>
      <c r="U8" s="24"/>
      <c r="V8" s="24"/>
      <c r="W8" s="24"/>
    </row>
    <row r="9" spans="1:23" ht="25" customHeight="1" thickTop="1" thickBot="1" x14ac:dyDescent="0.25">
      <c r="A9" s="27" t="s">
        <v>443</v>
      </c>
      <c r="B9" s="23" t="s">
        <v>57</v>
      </c>
      <c r="C9" s="28" t="str" cm="1">
        <f t="array" ref="C9">_xlfn.IFS(INT(EV_GenIII[[#This Row],[Dex No.]])&lt;152,"Kanto",AND(INT(EV_GenIII[[#This Row],[Dex No.]])&gt;=152,INT(EV_GenIII[[#This Row],[Dex No.]])&lt;252),"Johto",INT(EV_GenIII[[#This Row],[Dex No.]])&gt;=252,"Hoenn")</f>
        <v>Kanto</v>
      </c>
      <c r="D9" s="12">
        <v>0</v>
      </c>
      <c r="E9" s="13">
        <v>0</v>
      </c>
      <c r="F9" s="14">
        <v>1</v>
      </c>
      <c r="G9" s="15">
        <v>0</v>
      </c>
      <c r="H9" s="16">
        <v>1</v>
      </c>
      <c r="I9" s="17">
        <v>0</v>
      </c>
      <c r="J9" s="19">
        <f>SUM(EV_GenIII[[#This Row],[HP]:[Speed]])</f>
        <v>2</v>
      </c>
      <c r="P9" s="26"/>
      <c r="Q9" s="24"/>
      <c r="R9" s="24"/>
      <c r="S9" s="24"/>
      <c r="T9" s="24"/>
      <c r="U9" s="24"/>
      <c r="V9" s="24"/>
      <c r="W9" s="24"/>
    </row>
    <row r="10" spans="1:23" ht="25" customHeight="1" thickTop="1" thickBot="1" x14ac:dyDescent="0.25">
      <c r="A10" s="27" t="s">
        <v>444</v>
      </c>
      <c r="B10" s="23" t="s">
        <v>58</v>
      </c>
      <c r="C10" s="28" t="str" cm="1">
        <f t="array" ref="C10">_xlfn.IFS(INT(EV_GenIII[[#This Row],[Dex No.]])&lt;152,"Kanto",AND(INT(EV_GenIII[[#This Row],[Dex No.]])&gt;=152,INT(EV_GenIII[[#This Row],[Dex No.]])&lt;252),"Johto",INT(EV_GenIII[[#This Row],[Dex No.]])&gt;=252,"Hoenn")</f>
        <v>Kanto</v>
      </c>
      <c r="D10" s="12">
        <v>0</v>
      </c>
      <c r="E10" s="13">
        <v>0</v>
      </c>
      <c r="F10" s="14">
        <v>0</v>
      </c>
      <c r="G10" s="15">
        <v>0</v>
      </c>
      <c r="H10" s="16">
        <v>3</v>
      </c>
      <c r="I10" s="17">
        <v>0</v>
      </c>
      <c r="J10" s="19">
        <f>SUM(EV_GenIII[[#This Row],[HP]:[Speed]])</f>
        <v>3</v>
      </c>
      <c r="P10" s="26"/>
      <c r="Q10" s="24"/>
      <c r="R10" s="24"/>
      <c r="S10" s="24"/>
      <c r="T10" s="24"/>
      <c r="U10" s="24"/>
      <c r="V10" s="24"/>
      <c r="W10" s="24"/>
    </row>
    <row r="11" spans="1:23" ht="25" customHeight="1" thickTop="1" thickBot="1" x14ac:dyDescent="0.25">
      <c r="A11" s="27" t="s">
        <v>445</v>
      </c>
      <c r="B11" s="23" t="s">
        <v>59</v>
      </c>
      <c r="C11" s="28" t="str" cm="1">
        <f t="array" ref="C11">_xlfn.IFS(INT(EV_GenIII[[#This Row],[Dex No.]])&lt;152,"Kanto",AND(INT(EV_GenIII[[#This Row],[Dex No.]])&gt;=152,INT(EV_GenIII[[#This Row],[Dex No.]])&lt;252),"Johto",INT(EV_GenIII[[#This Row],[Dex No.]])&gt;=252,"Hoenn")</f>
        <v>Kanto</v>
      </c>
      <c r="D11" s="12">
        <v>1</v>
      </c>
      <c r="E11" s="13">
        <v>0</v>
      </c>
      <c r="F11" s="14">
        <v>0</v>
      </c>
      <c r="G11" s="15">
        <v>0</v>
      </c>
      <c r="H11" s="16">
        <v>0</v>
      </c>
      <c r="I11" s="17">
        <v>0</v>
      </c>
      <c r="J11" s="19">
        <f>SUM(EV_GenIII[[#This Row],[HP]:[Speed]])</f>
        <v>1</v>
      </c>
      <c r="P11" s="26"/>
      <c r="Q11" s="24"/>
      <c r="R11" s="24"/>
      <c r="S11" s="24"/>
      <c r="T11" s="24"/>
      <c r="U11" s="24"/>
      <c r="V11" s="24"/>
      <c r="W11" s="24"/>
    </row>
    <row r="12" spans="1:23" ht="25" customHeight="1" thickTop="1" thickBot="1" x14ac:dyDescent="0.25">
      <c r="A12" s="27" t="s">
        <v>446</v>
      </c>
      <c r="B12" s="23" t="s">
        <v>60</v>
      </c>
      <c r="C12" s="28" t="str" cm="1">
        <f t="array" ref="C12">_xlfn.IFS(INT(EV_GenIII[[#This Row],[Dex No.]])&lt;152,"Kanto",AND(INT(EV_GenIII[[#This Row],[Dex No.]])&gt;=152,INT(EV_GenIII[[#This Row],[Dex No.]])&lt;252),"Johto",INT(EV_GenIII[[#This Row],[Dex No.]])&gt;=252,"Hoenn")</f>
        <v>Kanto</v>
      </c>
      <c r="D12" s="12">
        <v>0</v>
      </c>
      <c r="E12" s="13">
        <v>0</v>
      </c>
      <c r="F12" s="14">
        <v>2</v>
      </c>
      <c r="G12" s="15">
        <v>0</v>
      </c>
      <c r="H12" s="16">
        <v>0</v>
      </c>
      <c r="I12" s="17">
        <v>0</v>
      </c>
      <c r="J12" s="19">
        <f>SUM(EV_GenIII[[#This Row],[HP]:[Speed]])</f>
        <v>2</v>
      </c>
      <c r="P12" s="26"/>
      <c r="Q12" s="24"/>
      <c r="R12" s="24"/>
      <c r="S12" s="24"/>
      <c r="T12" s="24"/>
      <c r="U12" s="24"/>
      <c r="V12" s="24"/>
      <c r="W12" s="24"/>
    </row>
    <row r="13" spans="1:23" ht="25" customHeight="1" thickTop="1" thickBot="1" x14ac:dyDescent="0.25">
      <c r="A13" s="27" t="s">
        <v>447</v>
      </c>
      <c r="B13" s="23" t="s">
        <v>61</v>
      </c>
      <c r="C13" s="28" t="str" cm="1">
        <f t="array" ref="C13">_xlfn.IFS(INT(EV_GenIII[[#This Row],[Dex No.]])&lt;152,"Kanto",AND(INT(EV_GenIII[[#This Row],[Dex No.]])&gt;=152,INT(EV_GenIII[[#This Row],[Dex No.]])&lt;252),"Johto",INT(EV_GenIII[[#This Row],[Dex No.]])&gt;=252,"Hoenn")</f>
        <v>Kanto</v>
      </c>
      <c r="D13" s="12">
        <v>0</v>
      </c>
      <c r="E13" s="13">
        <v>0</v>
      </c>
      <c r="F13" s="14">
        <v>0</v>
      </c>
      <c r="G13" s="15">
        <v>2</v>
      </c>
      <c r="H13" s="16">
        <v>1</v>
      </c>
      <c r="I13" s="17">
        <v>0</v>
      </c>
      <c r="J13" s="19">
        <f>SUM(EV_GenIII[[#This Row],[HP]:[Speed]])</f>
        <v>3</v>
      </c>
      <c r="P13" s="26"/>
      <c r="Q13" s="24"/>
      <c r="R13" s="24"/>
      <c r="S13" s="24"/>
      <c r="T13" s="24"/>
      <c r="U13" s="24"/>
      <c r="V13" s="24"/>
      <c r="W13" s="24"/>
    </row>
    <row r="14" spans="1:23" ht="25" customHeight="1" thickTop="1" thickBot="1" x14ac:dyDescent="0.25">
      <c r="A14" s="27" t="s">
        <v>448</v>
      </c>
      <c r="B14" s="23" t="s">
        <v>62</v>
      </c>
      <c r="C14" s="28" t="str" cm="1">
        <f t="array" ref="C14">_xlfn.IFS(INT(EV_GenIII[[#This Row],[Dex No.]])&lt;152,"Kanto",AND(INT(EV_GenIII[[#This Row],[Dex No.]])&gt;=152,INT(EV_GenIII[[#This Row],[Dex No.]])&lt;252),"Johto",INT(EV_GenIII[[#This Row],[Dex No.]])&gt;=252,"Hoenn")</f>
        <v>Kanto</v>
      </c>
      <c r="D14" s="12">
        <v>0</v>
      </c>
      <c r="E14" s="13">
        <v>0</v>
      </c>
      <c r="F14" s="14">
        <v>0</v>
      </c>
      <c r="G14" s="15">
        <v>0</v>
      </c>
      <c r="H14" s="16">
        <v>0</v>
      </c>
      <c r="I14" s="17">
        <v>1</v>
      </c>
      <c r="J14" s="19">
        <f>SUM(EV_GenIII[[#This Row],[HP]:[Speed]])</f>
        <v>1</v>
      </c>
      <c r="P14" s="26"/>
      <c r="Q14" s="24"/>
      <c r="R14" s="24"/>
      <c r="S14" s="24"/>
      <c r="T14" s="24"/>
      <c r="U14" s="24"/>
      <c r="V14" s="24"/>
      <c r="W14" s="24"/>
    </row>
    <row r="15" spans="1:23" ht="25" customHeight="1" thickTop="1" thickBot="1" x14ac:dyDescent="0.25">
      <c r="A15" s="27" t="s">
        <v>449</v>
      </c>
      <c r="B15" s="23" t="s">
        <v>63</v>
      </c>
      <c r="C15" s="28" t="str" cm="1">
        <f t="array" ref="C15">_xlfn.IFS(INT(EV_GenIII[[#This Row],[Dex No.]])&lt;152,"Kanto",AND(INT(EV_GenIII[[#This Row],[Dex No.]])&gt;=152,INT(EV_GenIII[[#This Row],[Dex No.]])&lt;252),"Johto",INT(EV_GenIII[[#This Row],[Dex No.]])&gt;=252,"Hoenn")</f>
        <v>Kanto</v>
      </c>
      <c r="D15" s="12">
        <v>0</v>
      </c>
      <c r="E15" s="13">
        <v>0</v>
      </c>
      <c r="F15" s="14">
        <v>2</v>
      </c>
      <c r="G15" s="15">
        <v>0</v>
      </c>
      <c r="H15" s="16">
        <v>0</v>
      </c>
      <c r="I15" s="17">
        <v>0</v>
      </c>
      <c r="J15" s="19">
        <f>SUM(EV_GenIII[[#This Row],[HP]:[Speed]])</f>
        <v>2</v>
      </c>
      <c r="P15" s="26"/>
      <c r="Q15" s="24"/>
      <c r="R15" s="24"/>
      <c r="S15" s="24"/>
      <c r="T15" s="24"/>
      <c r="U15" s="24"/>
      <c r="V15" s="24"/>
      <c r="W15" s="24"/>
    </row>
    <row r="16" spans="1:23" ht="25" customHeight="1" thickTop="1" thickBot="1" x14ac:dyDescent="0.25">
      <c r="A16" s="27" t="s">
        <v>450</v>
      </c>
      <c r="B16" s="23" t="s">
        <v>64</v>
      </c>
      <c r="C16" s="28" t="str" cm="1">
        <f t="array" ref="C16">_xlfn.IFS(INT(EV_GenIII[[#This Row],[Dex No.]])&lt;152,"Kanto",AND(INT(EV_GenIII[[#This Row],[Dex No.]])&gt;=152,INT(EV_GenIII[[#This Row],[Dex No.]])&lt;252),"Johto",INT(EV_GenIII[[#This Row],[Dex No.]])&gt;=252,"Hoenn")</f>
        <v>Kanto</v>
      </c>
      <c r="D16" s="12">
        <v>0</v>
      </c>
      <c r="E16" s="13">
        <v>2</v>
      </c>
      <c r="F16" s="14">
        <v>0</v>
      </c>
      <c r="G16" s="15">
        <v>0</v>
      </c>
      <c r="H16" s="16">
        <v>1</v>
      </c>
      <c r="I16" s="17">
        <v>0</v>
      </c>
      <c r="J16" s="19">
        <f>SUM(EV_GenIII[[#This Row],[HP]:[Speed]])</f>
        <v>3</v>
      </c>
      <c r="P16" s="26"/>
      <c r="Q16" s="24"/>
      <c r="R16" s="24"/>
      <c r="S16" s="24"/>
      <c r="T16" s="24"/>
      <c r="U16" s="24"/>
      <c r="V16" s="24"/>
      <c r="W16" s="24"/>
    </row>
    <row r="17" spans="1:23" ht="25" customHeight="1" thickTop="1" thickBot="1" x14ac:dyDescent="0.25">
      <c r="A17" s="27" t="s">
        <v>451</v>
      </c>
      <c r="B17" s="23" t="s">
        <v>65</v>
      </c>
      <c r="C17" s="28" t="str" cm="1">
        <f t="array" ref="C17">_xlfn.IFS(INT(EV_GenIII[[#This Row],[Dex No.]])&lt;152,"Kanto",AND(INT(EV_GenIII[[#This Row],[Dex No.]])&gt;=152,INT(EV_GenIII[[#This Row],[Dex No.]])&lt;252),"Johto",INT(EV_GenIII[[#This Row],[Dex No.]])&gt;=252,"Hoenn")</f>
        <v>Kanto</v>
      </c>
      <c r="D17" s="12">
        <v>0</v>
      </c>
      <c r="E17" s="13">
        <v>0</v>
      </c>
      <c r="F17" s="14">
        <v>0</v>
      </c>
      <c r="G17" s="15">
        <v>0</v>
      </c>
      <c r="H17" s="16">
        <v>0</v>
      </c>
      <c r="I17" s="17">
        <v>1</v>
      </c>
      <c r="J17" s="19">
        <f>SUM(EV_GenIII[[#This Row],[HP]:[Speed]])</f>
        <v>1</v>
      </c>
      <c r="P17" s="26"/>
      <c r="Q17" s="24"/>
      <c r="R17" s="24"/>
      <c r="S17" s="24"/>
      <c r="T17" s="24"/>
      <c r="U17" s="24"/>
      <c r="V17" s="24"/>
      <c r="W17" s="24"/>
    </row>
    <row r="18" spans="1:23" ht="25" customHeight="1" thickTop="1" thickBot="1" x14ac:dyDescent="0.25">
      <c r="A18" s="27" t="s">
        <v>452</v>
      </c>
      <c r="B18" s="23" t="s">
        <v>66</v>
      </c>
      <c r="C18" s="28" t="str" cm="1">
        <f t="array" ref="C18">_xlfn.IFS(INT(EV_GenIII[[#This Row],[Dex No.]])&lt;152,"Kanto",AND(INT(EV_GenIII[[#This Row],[Dex No.]])&gt;=152,INT(EV_GenIII[[#This Row],[Dex No.]])&lt;252),"Johto",INT(EV_GenIII[[#This Row],[Dex No.]])&gt;=252,"Hoenn")</f>
        <v>Kanto</v>
      </c>
      <c r="D18" s="12">
        <v>0</v>
      </c>
      <c r="E18" s="13">
        <v>0</v>
      </c>
      <c r="F18" s="14">
        <v>0</v>
      </c>
      <c r="G18" s="15">
        <v>0</v>
      </c>
      <c r="H18" s="16">
        <v>0</v>
      </c>
      <c r="I18" s="17">
        <v>2</v>
      </c>
      <c r="J18" s="19">
        <f>SUM(EV_GenIII[[#This Row],[HP]:[Speed]])</f>
        <v>2</v>
      </c>
      <c r="P18" s="26"/>
      <c r="Q18" s="24"/>
      <c r="R18" s="24"/>
      <c r="S18" s="24"/>
      <c r="T18" s="24"/>
      <c r="U18" s="24"/>
      <c r="V18" s="24"/>
      <c r="W18" s="24"/>
    </row>
    <row r="19" spans="1:23" ht="25" customHeight="1" thickTop="1" thickBot="1" x14ac:dyDescent="0.25">
      <c r="A19" s="27" t="s">
        <v>453</v>
      </c>
      <c r="B19" s="23" t="s">
        <v>67</v>
      </c>
      <c r="C19" s="28" t="str" cm="1">
        <f t="array" ref="C19">_xlfn.IFS(INT(EV_GenIII[[#This Row],[Dex No.]])&lt;152,"Kanto",AND(INT(EV_GenIII[[#This Row],[Dex No.]])&gt;=152,INT(EV_GenIII[[#This Row],[Dex No.]])&lt;252),"Johto",INT(EV_GenIII[[#This Row],[Dex No.]])&gt;=252,"Hoenn")</f>
        <v>Kanto</v>
      </c>
      <c r="D19" s="12">
        <v>0</v>
      </c>
      <c r="E19" s="13">
        <v>0</v>
      </c>
      <c r="F19" s="14">
        <v>0</v>
      </c>
      <c r="G19" s="15">
        <v>0</v>
      </c>
      <c r="H19" s="16">
        <v>0</v>
      </c>
      <c r="I19" s="17">
        <v>3</v>
      </c>
      <c r="J19" s="19">
        <f>SUM(EV_GenIII[[#This Row],[HP]:[Speed]])</f>
        <v>3</v>
      </c>
      <c r="P19" s="26"/>
      <c r="Q19" s="24"/>
      <c r="R19" s="24"/>
      <c r="S19" s="24"/>
      <c r="T19" s="24"/>
      <c r="U19" s="24"/>
      <c r="V19" s="24"/>
      <c r="W19" s="24"/>
    </row>
    <row r="20" spans="1:23" ht="25" customHeight="1" thickTop="1" thickBot="1" x14ac:dyDescent="0.25">
      <c r="A20" s="27" t="s">
        <v>454</v>
      </c>
      <c r="B20" s="23" t="s">
        <v>68</v>
      </c>
      <c r="C20" s="28" t="str" cm="1">
        <f t="array" ref="C20">_xlfn.IFS(INT(EV_GenIII[[#This Row],[Dex No.]])&lt;152,"Kanto",AND(INT(EV_GenIII[[#This Row],[Dex No.]])&gt;=152,INT(EV_GenIII[[#This Row],[Dex No.]])&lt;252),"Johto",INT(EV_GenIII[[#This Row],[Dex No.]])&gt;=252,"Hoenn")</f>
        <v>Kanto</v>
      </c>
      <c r="D20" s="12">
        <v>0</v>
      </c>
      <c r="E20" s="13">
        <v>0</v>
      </c>
      <c r="F20" s="14">
        <v>0</v>
      </c>
      <c r="G20" s="15">
        <v>0</v>
      </c>
      <c r="H20" s="16">
        <v>0</v>
      </c>
      <c r="I20" s="17">
        <v>1</v>
      </c>
      <c r="J20" s="19">
        <f>SUM(EV_GenIII[[#This Row],[HP]:[Speed]])</f>
        <v>1</v>
      </c>
      <c r="P20" s="26"/>
      <c r="Q20" s="24"/>
      <c r="R20" s="24"/>
      <c r="S20" s="24"/>
      <c r="T20" s="24"/>
      <c r="U20" s="24"/>
      <c r="V20" s="24"/>
      <c r="W20" s="24"/>
    </row>
    <row r="21" spans="1:23" ht="25" customHeight="1" thickTop="1" thickBot="1" x14ac:dyDescent="0.25">
      <c r="A21" s="27" t="s">
        <v>455</v>
      </c>
      <c r="B21" s="23" t="s">
        <v>69</v>
      </c>
      <c r="C21" s="28" t="str" cm="1">
        <f t="array" ref="C21">_xlfn.IFS(INT(EV_GenIII[[#This Row],[Dex No.]])&lt;152,"Kanto",AND(INT(EV_GenIII[[#This Row],[Dex No.]])&gt;=152,INT(EV_GenIII[[#This Row],[Dex No.]])&lt;252),"Johto",INT(EV_GenIII[[#This Row],[Dex No.]])&gt;=252,"Hoenn")</f>
        <v>Kanto</v>
      </c>
      <c r="D21" s="12">
        <v>0</v>
      </c>
      <c r="E21" s="13">
        <v>0</v>
      </c>
      <c r="F21" s="14">
        <v>0</v>
      </c>
      <c r="G21" s="15">
        <v>0</v>
      </c>
      <c r="H21" s="16">
        <v>0</v>
      </c>
      <c r="I21" s="17">
        <v>2</v>
      </c>
      <c r="J21" s="19">
        <f>SUM(EV_GenIII[[#This Row],[HP]:[Speed]])</f>
        <v>2</v>
      </c>
      <c r="P21" s="26"/>
      <c r="Q21" s="24"/>
      <c r="R21" s="24"/>
      <c r="S21" s="24"/>
      <c r="T21" s="24"/>
      <c r="U21" s="24"/>
      <c r="V21" s="24"/>
      <c r="W21" s="24"/>
    </row>
    <row r="22" spans="1:23" ht="25" customHeight="1" thickTop="1" thickBot="1" x14ac:dyDescent="0.25">
      <c r="A22" s="27" t="s">
        <v>456</v>
      </c>
      <c r="B22" s="23" t="s">
        <v>70</v>
      </c>
      <c r="C22" s="28" t="str" cm="1">
        <f t="array" ref="C22">_xlfn.IFS(INT(EV_GenIII[[#This Row],[Dex No.]])&lt;152,"Kanto",AND(INT(EV_GenIII[[#This Row],[Dex No.]])&gt;=152,INT(EV_GenIII[[#This Row],[Dex No.]])&lt;252),"Johto",INT(EV_GenIII[[#This Row],[Dex No.]])&gt;=252,"Hoenn")</f>
        <v>Kanto</v>
      </c>
      <c r="D22" s="12">
        <v>0</v>
      </c>
      <c r="E22" s="13">
        <v>0</v>
      </c>
      <c r="F22" s="14">
        <v>0</v>
      </c>
      <c r="G22" s="15">
        <v>0</v>
      </c>
      <c r="H22" s="16">
        <v>0</v>
      </c>
      <c r="I22" s="17">
        <v>1</v>
      </c>
      <c r="J22" s="19">
        <f>SUM(EV_GenIII[[#This Row],[HP]:[Speed]])</f>
        <v>1</v>
      </c>
      <c r="P22" s="26"/>
      <c r="Q22" s="24"/>
      <c r="R22" s="24"/>
      <c r="S22" s="24"/>
      <c r="T22" s="24"/>
      <c r="U22" s="24"/>
      <c r="V22" s="24"/>
      <c r="W22" s="24"/>
    </row>
    <row r="23" spans="1:23" ht="25" customHeight="1" thickTop="1" thickBot="1" x14ac:dyDescent="0.25">
      <c r="A23" s="27" t="s">
        <v>457</v>
      </c>
      <c r="B23" s="23" t="s">
        <v>71</v>
      </c>
      <c r="C23" s="28" t="str" cm="1">
        <f t="array" ref="C23">_xlfn.IFS(INT(EV_GenIII[[#This Row],[Dex No.]])&lt;152,"Kanto",AND(INT(EV_GenIII[[#This Row],[Dex No.]])&gt;=152,INT(EV_GenIII[[#This Row],[Dex No.]])&lt;252),"Johto",INT(EV_GenIII[[#This Row],[Dex No.]])&gt;=252,"Hoenn")</f>
        <v>Kanto</v>
      </c>
      <c r="D23" s="12">
        <v>0</v>
      </c>
      <c r="E23" s="13">
        <v>0</v>
      </c>
      <c r="F23" s="14">
        <v>0</v>
      </c>
      <c r="G23" s="15">
        <v>0</v>
      </c>
      <c r="H23" s="16">
        <v>0</v>
      </c>
      <c r="I23" s="17">
        <v>2</v>
      </c>
      <c r="J23" s="19">
        <f>SUM(EV_GenIII[[#This Row],[HP]:[Speed]])</f>
        <v>2</v>
      </c>
      <c r="P23" s="26"/>
      <c r="Q23" s="24"/>
      <c r="R23" s="24"/>
      <c r="S23" s="24"/>
      <c r="T23" s="24"/>
      <c r="U23" s="24"/>
      <c r="V23" s="24"/>
      <c r="W23" s="24"/>
    </row>
    <row r="24" spans="1:23" ht="25" customHeight="1" thickTop="1" thickBot="1" x14ac:dyDescent="0.25">
      <c r="A24" s="27" t="s">
        <v>458</v>
      </c>
      <c r="B24" s="23" t="s">
        <v>72</v>
      </c>
      <c r="C24" s="28" t="str" cm="1">
        <f t="array" ref="C24">_xlfn.IFS(INT(EV_GenIII[[#This Row],[Dex No.]])&lt;152,"Kanto",AND(INT(EV_GenIII[[#This Row],[Dex No.]])&gt;=152,INT(EV_GenIII[[#This Row],[Dex No.]])&lt;252),"Johto",INT(EV_GenIII[[#This Row],[Dex No.]])&gt;=252,"Hoenn")</f>
        <v>Kanto</v>
      </c>
      <c r="D24" s="12">
        <v>0</v>
      </c>
      <c r="E24" s="13">
        <v>1</v>
      </c>
      <c r="F24" s="14">
        <v>0</v>
      </c>
      <c r="G24" s="15">
        <v>0</v>
      </c>
      <c r="H24" s="16">
        <v>0</v>
      </c>
      <c r="I24" s="17">
        <v>0</v>
      </c>
      <c r="J24" s="19">
        <f>SUM(EV_GenIII[[#This Row],[HP]:[Speed]])</f>
        <v>1</v>
      </c>
      <c r="P24" s="26"/>
      <c r="Q24" s="24"/>
      <c r="R24" s="24"/>
      <c r="S24" s="24"/>
      <c r="T24" s="24"/>
      <c r="U24" s="24"/>
      <c r="V24" s="24"/>
      <c r="W24" s="24"/>
    </row>
    <row r="25" spans="1:23" ht="25" customHeight="1" thickTop="1" thickBot="1" x14ac:dyDescent="0.25">
      <c r="A25" s="27" t="s">
        <v>459</v>
      </c>
      <c r="B25" s="23" t="s">
        <v>73</v>
      </c>
      <c r="C25" s="28" t="str" cm="1">
        <f t="array" ref="C25">_xlfn.IFS(INT(EV_GenIII[[#This Row],[Dex No.]])&lt;152,"Kanto",AND(INT(EV_GenIII[[#This Row],[Dex No.]])&gt;=152,INT(EV_GenIII[[#This Row],[Dex No.]])&lt;252),"Johto",INT(EV_GenIII[[#This Row],[Dex No.]])&gt;=252,"Hoenn")</f>
        <v>Kanto</v>
      </c>
      <c r="D25" s="12">
        <v>0</v>
      </c>
      <c r="E25" s="13">
        <v>2</v>
      </c>
      <c r="F25" s="14">
        <v>0</v>
      </c>
      <c r="G25" s="15">
        <v>0</v>
      </c>
      <c r="H25" s="16">
        <v>0</v>
      </c>
      <c r="I25" s="17">
        <v>0</v>
      </c>
      <c r="J25" s="19">
        <f>SUM(EV_GenIII[[#This Row],[HP]:[Speed]])</f>
        <v>2</v>
      </c>
      <c r="P25" s="26"/>
      <c r="Q25" s="24"/>
      <c r="R25" s="24"/>
      <c r="S25" s="24"/>
      <c r="T25" s="24"/>
      <c r="U25" s="24"/>
      <c r="V25" s="24"/>
      <c r="W25" s="24"/>
    </row>
    <row r="26" spans="1:23" ht="25" customHeight="1" thickTop="1" thickBot="1" x14ac:dyDescent="0.25">
      <c r="A26" s="27" t="s">
        <v>460</v>
      </c>
      <c r="B26" s="23" t="s">
        <v>74</v>
      </c>
      <c r="C26" s="28" t="str" cm="1">
        <f t="array" ref="C26">_xlfn.IFS(INT(EV_GenIII[[#This Row],[Dex No.]])&lt;152,"Kanto",AND(INT(EV_GenIII[[#This Row],[Dex No.]])&gt;=152,INT(EV_GenIII[[#This Row],[Dex No.]])&lt;252),"Johto",INT(EV_GenIII[[#This Row],[Dex No.]])&gt;=252,"Hoenn")</f>
        <v>Kanto</v>
      </c>
      <c r="D26" s="12">
        <v>0</v>
      </c>
      <c r="E26" s="13">
        <v>0</v>
      </c>
      <c r="F26" s="14">
        <v>0</v>
      </c>
      <c r="G26" s="15">
        <v>0</v>
      </c>
      <c r="H26" s="16">
        <v>0</v>
      </c>
      <c r="I26" s="17">
        <v>2</v>
      </c>
      <c r="J26" s="19">
        <f>SUM(EV_GenIII[[#This Row],[HP]:[Speed]])</f>
        <v>2</v>
      </c>
      <c r="P26" s="26"/>
      <c r="Q26" s="24"/>
      <c r="R26" s="24"/>
      <c r="S26" s="24"/>
      <c r="T26" s="24"/>
      <c r="U26" s="24"/>
      <c r="V26" s="24"/>
      <c r="W26" s="24"/>
    </row>
    <row r="27" spans="1:23" ht="25" customHeight="1" thickTop="1" thickBot="1" x14ac:dyDescent="0.25">
      <c r="A27" s="27" t="s">
        <v>461</v>
      </c>
      <c r="B27" s="23" t="s">
        <v>75</v>
      </c>
      <c r="C27" s="28" t="str" cm="1">
        <f t="array" ref="C27">_xlfn.IFS(INT(EV_GenIII[[#This Row],[Dex No.]])&lt;152,"Kanto",AND(INT(EV_GenIII[[#This Row],[Dex No.]])&gt;=152,INT(EV_GenIII[[#This Row],[Dex No.]])&lt;252),"Johto",INT(EV_GenIII[[#This Row],[Dex No.]])&gt;=252,"Hoenn")</f>
        <v>Kanto</v>
      </c>
      <c r="D27" s="12">
        <v>0</v>
      </c>
      <c r="E27" s="13">
        <v>0</v>
      </c>
      <c r="F27" s="14">
        <v>0</v>
      </c>
      <c r="G27" s="15">
        <v>0</v>
      </c>
      <c r="H27" s="16">
        <v>0</v>
      </c>
      <c r="I27" s="17">
        <v>3</v>
      </c>
      <c r="J27" s="19">
        <f>SUM(EV_GenIII[[#This Row],[HP]:[Speed]])</f>
        <v>3</v>
      </c>
      <c r="P27" s="26"/>
      <c r="Q27" s="24"/>
      <c r="R27" s="24"/>
      <c r="S27" s="24"/>
      <c r="T27" s="24"/>
      <c r="U27" s="24"/>
      <c r="V27" s="24"/>
      <c r="W27" s="24"/>
    </row>
    <row r="28" spans="1:23" ht="25" customHeight="1" thickTop="1" thickBot="1" x14ac:dyDescent="0.25">
      <c r="A28" s="27" t="s">
        <v>462</v>
      </c>
      <c r="B28" s="23" t="s">
        <v>76</v>
      </c>
      <c r="C28" s="28" t="str" cm="1">
        <f t="array" ref="C28">_xlfn.IFS(INT(EV_GenIII[[#This Row],[Dex No.]])&lt;152,"Kanto",AND(INT(EV_GenIII[[#This Row],[Dex No.]])&gt;=152,INT(EV_GenIII[[#This Row],[Dex No.]])&lt;252),"Johto",INT(EV_GenIII[[#This Row],[Dex No.]])&gt;=252,"Hoenn")</f>
        <v>Kanto</v>
      </c>
      <c r="D28" s="12">
        <v>0</v>
      </c>
      <c r="E28" s="13">
        <v>0</v>
      </c>
      <c r="F28" s="14">
        <v>1</v>
      </c>
      <c r="G28" s="15">
        <v>0</v>
      </c>
      <c r="H28" s="16">
        <v>0</v>
      </c>
      <c r="I28" s="17">
        <v>0</v>
      </c>
      <c r="J28" s="19">
        <f>SUM(EV_GenIII[[#This Row],[HP]:[Speed]])</f>
        <v>1</v>
      </c>
      <c r="P28" s="26"/>
      <c r="Q28" s="24"/>
      <c r="R28" s="24"/>
      <c r="S28" s="24"/>
      <c r="T28" s="24"/>
      <c r="U28" s="24"/>
      <c r="V28" s="24"/>
      <c r="W28" s="24"/>
    </row>
    <row r="29" spans="1:23" ht="25" customHeight="1" thickTop="1" thickBot="1" x14ac:dyDescent="0.25">
      <c r="A29" s="27" t="s">
        <v>463</v>
      </c>
      <c r="B29" s="23" t="s">
        <v>77</v>
      </c>
      <c r="C29" s="28" t="str" cm="1">
        <f t="array" ref="C29">_xlfn.IFS(INT(EV_GenIII[[#This Row],[Dex No.]])&lt;152,"Kanto",AND(INT(EV_GenIII[[#This Row],[Dex No.]])&gt;=152,INT(EV_GenIII[[#This Row],[Dex No.]])&lt;252),"Johto",INT(EV_GenIII[[#This Row],[Dex No.]])&gt;=252,"Hoenn")</f>
        <v>Kanto</v>
      </c>
      <c r="D29" s="12">
        <v>0</v>
      </c>
      <c r="E29" s="13">
        <v>0</v>
      </c>
      <c r="F29" s="14">
        <v>2</v>
      </c>
      <c r="G29" s="15">
        <v>0</v>
      </c>
      <c r="H29" s="16">
        <v>0</v>
      </c>
      <c r="I29" s="17">
        <v>0</v>
      </c>
      <c r="J29" s="19">
        <f>SUM(EV_GenIII[[#This Row],[HP]:[Speed]])</f>
        <v>2</v>
      </c>
      <c r="P29" s="26"/>
      <c r="Q29" s="24"/>
      <c r="R29" s="24"/>
      <c r="S29" s="24"/>
      <c r="T29" s="24"/>
      <c r="U29" s="24"/>
      <c r="V29" s="24"/>
      <c r="W29" s="24"/>
    </row>
    <row r="30" spans="1:23" ht="25" customHeight="1" thickTop="1" thickBot="1" x14ac:dyDescent="0.25">
      <c r="A30" s="27" t="s">
        <v>464</v>
      </c>
      <c r="B30" s="23" t="s">
        <v>78</v>
      </c>
      <c r="C30" s="28" t="str" cm="1">
        <f t="array" ref="C30">_xlfn.IFS(INT(EV_GenIII[[#This Row],[Dex No.]])&lt;152,"Kanto",AND(INT(EV_GenIII[[#This Row],[Dex No.]])&gt;=152,INT(EV_GenIII[[#This Row],[Dex No.]])&lt;252),"Johto",INT(EV_GenIII[[#This Row],[Dex No.]])&gt;=252,"Hoenn")</f>
        <v>Kanto</v>
      </c>
      <c r="D30" s="12">
        <v>1</v>
      </c>
      <c r="E30" s="13">
        <v>0</v>
      </c>
      <c r="F30" s="14">
        <v>0</v>
      </c>
      <c r="G30" s="15">
        <v>0</v>
      </c>
      <c r="H30" s="16">
        <v>0</v>
      </c>
      <c r="I30" s="17">
        <v>0</v>
      </c>
      <c r="J30" s="19">
        <f>SUM(EV_GenIII[[#This Row],[HP]:[Speed]])</f>
        <v>1</v>
      </c>
      <c r="P30" s="26"/>
      <c r="Q30" s="24"/>
      <c r="R30" s="24"/>
      <c r="S30" s="24"/>
      <c r="T30" s="24"/>
      <c r="U30" s="24"/>
      <c r="V30" s="24"/>
      <c r="W30" s="24"/>
    </row>
    <row r="31" spans="1:23" ht="25" customHeight="1" thickTop="1" thickBot="1" x14ac:dyDescent="0.25">
      <c r="A31" s="27" t="s">
        <v>465</v>
      </c>
      <c r="B31" s="23" t="s">
        <v>79</v>
      </c>
      <c r="C31" s="28" t="str" cm="1">
        <f t="array" ref="C31">_xlfn.IFS(INT(EV_GenIII[[#This Row],[Dex No.]])&lt;152,"Kanto",AND(INT(EV_GenIII[[#This Row],[Dex No.]])&gt;=152,INT(EV_GenIII[[#This Row],[Dex No.]])&lt;252),"Johto",INT(EV_GenIII[[#This Row],[Dex No.]])&gt;=252,"Hoenn")</f>
        <v>Kanto</v>
      </c>
      <c r="D31" s="12">
        <v>2</v>
      </c>
      <c r="E31" s="13">
        <v>0</v>
      </c>
      <c r="F31" s="14">
        <v>0</v>
      </c>
      <c r="G31" s="15">
        <v>0</v>
      </c>
      <c r="H31" s="16">
        <v>0</v>
      </c>
      <c r="I31" s="17">
        <v>0</v>
      </c>
      <c r="J31" s="19">
        <f>SUM(EV_GenIII[[#This Row],[HP]:[Speed]])</f>
        <v>2</v>
      </c>
      <c r="P31" s="26"/>
      <c r="Q31" s="24"/>
      <c r="R31" s="24"/>
      <c r="S31" s="24"/>
      <c r="T31" s="24"/>
      <c r="U31" s="24"/>
      <c r="V31" s="24"/>
      <c r="W31" s="24"/>
    </row>
    <row r="32" spans="1:23" ht="25" customHeight="1" thickTop="1" thickBot="1" x14ac:dyDescent="0.25">
      <c r="A32" s="27" t="s">
        <v>466</v>
      </c>
      <c r="B32" s="23" t="s">
        <v>80</v>
      </c>
      <c r="C32" s="28" t="str" cm="1">
        <f t="array" ref="C32">_xlfn.IFS(INT(EV_GenIII[[#This Row],[Dex No.]])&lt;152,"Kanto",AND(INT(EV_GenIII[[#This Row],[Dex No.]])&gt;=152,INT(EV_GenIII[[#This Row],[Dex No.]])&lt;252),"Johto",INT(EV_GenIII[[#This Row],[Dex No.]])&gt;=252,"Hoenn")</f>
        <v>Kanto</v>
      </c>
      <c r="D32" s="12">
        <v>3</v>
      </c>
      <c r="E32" s="13">
        <v>0</v>
      </c>
      <c r="F32" s="14">
        <v>0</v>
      </c>
      <c r="G32" s="15">
        <v>0</v>
      </c>
      <c r="H32" s="16">
        <v>0</v>
      </c>
      <c r="I32" s="17">
        <v>0</v>
      </c>
      <c r="J32" s="19">
        <f>SUM(EV_GenIII[[#This Row],[HP]:[Speed]])</f>
        <v>3</v>
      </c>
      <c r="P32" s="26"/>
      <c r="Q32" s="24"/>
      <c r="R32" s="24"/>
      <c r="S32" s="24"/>
      <c r="T32" s="24"/>
      <c r="U32" s="24"/>
      <c r="V32" s="24"/>
      <c r="W32" s="24"/>
    </row>
    <row r="33" spans="1:23" ht="25" customHeight="1" thickTop="1" thickBot="1" x14ac:dyDescent="0.25">
      <c r="A33" s="27" t="s">
        <v>467</v>
      </c>
      <c r="B33" s="23" t="s">
        <v>81</v>
      </c>
      <c r="C33" s="28" t="str" cm="1">
        <f t="array" ref="C33">_xlfn.IFS(INT(EV_GenIII[[#This Row],[Dex No.]])&lt;152,"Kanto",AND(INT(EV_GenIII[[#This Row],[Dex No.]])&gt;=152,INT(EV_GenIII[[#This Row],[Dex No.]])&lt;252),"Johto",INT(EV_GenIII[[#This Row],[Dex No.]])&gt;=252,"Hoenn")</f>
        <v>Kanto</v>
      </c>
      <c r="D33" s="12">
        <v>0</v>
      </c>
      <c r="E33" s="13">
        <v>1</v>
      </c>
      <c r="F33" s="14">
        <v>0</v>
      </c>
      <c r="G33" s="15">
        <v>0</v>
      </c>
      <c r="H33" s="16">
        <v>0</v>
      </c>
      <c r="I33" s="17">
        <v>0</v>
      </c>
      <c r="J33" s="19">
        <f>SUM(EV_GenIII[[#This Row],[HP]:[Speed]])</f>
        <v>1</v>
      </c>
      <c r="P33" s="26"/>
      <c r="Q33" s="24"/>
      <c r="R33" s="24"/>
      <c r="S33" s="24"/>
      <c r="T33" s="24"/>
      <c r="U33" s="24"/>
      <c r="V33" s="24"/>
      <c r="W33" s="24"/>
    </row>
    <row r="34" spans="1:23" ht="25" customHeight="1" thickTop="1" thickBot="1" x14ac:dyDescent="0.25">
      <c r="A34" s="27" t="s">
        <v>468</v>
      </c>
      <c r="B34" s="23" t="s">
        <v>82</v>
      </c>
      <c r="C34" s="28" t="str" cm="1">
        <f t="array" ref="C34">_xlfn.IFS(INT(EV_GenIII[[#This Row],[Dex No.]])&lt;152,"Kanto",AND(INT(EV_GenIII[[#This Row],[Dex No.]])&gt;=152,INT(EV_GenIII[[#This Row],[Dex No.]])&lt;252),"Johto",INT(EV_GenIII[[#This Row],[Dex No.]])&gt;=252,"Hoenn")</f>
        <v>Kanto</v>
      </c>
      <c r="D34" s="12">
        <v>0</v>
      </c>
      <c r="E34" s="13">
        <v>2</v>
      </c>
      <c r="F34" s="14">
        <v>0</v>
      </c>
      <c r="G34" s="15">
        <v>0</v>
      </c>
      <c r="H34" s="16">
        <v>0</v>
      </c>
      <c r="I34" s="17">
        <v>0</v>
      </c>
      <c r="J34" s="19">
        <f>SUM(EV_GenIII[[#This Row],[HP]:[Speed]])</f>
        <v>2</v>
      </c>
      <c r="P34" s="26"/>
      <c r="Q34" s="24"/>
      <c r="R34" s="24"/>
      <c r="S34" s="24"/>
      <c r="T34" s="24"/>
      <c r="U34" s="24"/>
      <c r="V34" s="24"/>
      <c r="W34" s="24"/>
    </row>
    <row r="35" spans="1:23" ht="25" customHeight="1" thickTop="1" thickBot="1" x14ac:dyDescent="0.25">
      <c r="A35" s="27" t="s">
        <v>469</v>
      </c>
      <c r="B35" s="23" t="s">
        <v>83</v>
      </c>
      <c r="C35" s="28" t="str" cm="1">
        <f t="array" ref="C35">_xlfn.IFS(INT(EV_GenIII[[#This Row],[Dex No.]])&lt;152,"Kanto",AND(INT(EV_GenIII[[#This Row],[Dex No.]])&gt;=152,INT(EV_GenIII[[#This Row],[Dex No.]])&lt;252),"Johto",INT(EV_GenIII[[#This Row],[Dex No.]])&gt;=252,"Hoenn")</f>
        <v>Kanto</v>
      </c>
      <c r="D35" s="12">
        <v>0</v>
      </c>
      <c r="E35" s="13">
        <v>3</v>
      </c>
      <c r="F35" s="14">
        <v>0</v>
      </c>
      <c r="G35" s="15">
        <v>0</v>
      </c>
      <c r="H35" s="16">
        <v>0</v>
      </c>
      <c r="I35" s="17">
        <v>0</v>
      </c>
      <c r="J35" s="19">
        <f>SUM(EV_GenIII[[#This Row],[HP]:[Speed]])</f>
        <v>3</v>
      </c>
      <c r="P35" s="26"/>
      <c r="Q35" s="24"/>
      <c r="R35" s="24"/>
      <c r="S35" s="24"/>
      <c r="T35" s="24"/>
      <c r="U35" s="24"/>
      <c r="V35" s="24"/>
      <c r="W35" s="24"/>
    </row>
    <row r="36" spans="1:23" ht="25" customHeight="1" thickTop="1" thickBot="1" x14ac:dyDescent="0.25">
      <c r="A36" s="27" t="s">
        <v>470</v>
      </c>
      <c r="B36" s="23" t="s">
        <v>84</v>
      </c>
      <c r="C36" s="28" t="str" cm="1">
        <f t="array" ref="C36">_xlfn.IFS(INT(EV_GenIII[[#This Row],[Dex No.]])&lt;152,"Kanto",AND(INT(EV_GenIII[[#This Row],[Dex No.]])&gt;=152,INT(EV_GenIII[[#This Row],[Dex No.]])&lt;252),"Johto",INT(EV_GenIII[[#This Row],[Dex No.]])&gt;=252,"Hoenn")</f>
        <v>Kanto</v>
      </c>
      <c r="D36" s="12">
        <v>2</v>
      </c>
      <c r="E36" s="13">
        <v>0</v>
      </c>
      <c r="F36" s="14">
        <v>0</v>
      </c>
      <c r="G36" s="15">
        <v>0</v>
      </c>
      <c r="H36" s="16">
        <v>0</v>
      </c>
      <c r="I36" s="17">
        <v>0</v>
      </c>
      <c r="J36" s="19">
        <f>SUM(EV_GenIII[[#This Row],[HP]:[Speed]])</f>
        <v>2</v>
      </c>
      <c r="P36" s="26"/>
      <c r="Q36" s="24"/>
      <c r="R36" s="24"/>
      <c r="S36" s="24"/>
      <c r="T36" s="24"/>
      <c r="U36" s="24"/>
      <c r="V36" s="24"/>
      <c r="W36" s="24"/>
    </row>
    <row r="37" spans="1:23" ht="25" customHeight="1" thickTop="1" thickBot="1" x14ac:dyDescent="0.25">
      <c r="A37" s="27" t="s">
        <v>471</v>
      </c>
      <c r="B37" s="23" t="s">
        <v>85</v>
      </c>
      <c r="C37" s="28" t="str" cm="1">
        <f t="array" ref="C37">_xlfn.IFS(INT(EV_GenIII[[#This Row],[Dex No.]])&lt;152,"Kanto",AND(INT(EV_GenIII[[#This Row],[Dex No.]])&gt;=152,INT(EV_GenIII[[#This Row],[Dex No.]])&lt;252),"Johto",INT(EV_GenIII[[#This Row],[Dex No.]])&gt;=252,"Hoenn")</f>
        <v>Kanto</v>
      </c>
      <c r="D37" s="12">
        <v>3</v>
      </c>
      <c r="E37" s="13">
        <v>0</v>
      </c>
      <c r="F37" s="14">
        <v>0</v>
      </c>
      <c r="G37" s="15">
        <v>0</v>
      </c>
      <c r="H37" s="16">
        <v>0</v>
      </c>
      <c r="I37" s="17">
        <v>0</v>
      </c>
      <c r="J37" s="19">
        <f>SUM(EV_GenIII[[#This Row],[HP]:[Speed]])</f>
        <v>3</v>
      </c>
      <c r="P37" s="26"/>
      <c r="Q37" s="24"/>
      <c r="R37" s="24"/>
      <c r="S37" s="24"/>
      <c r="T37" s="24"/>
      <c r="U37" s="24"/>
      <c r="V37" s="24"/>
      <c r="W37" s="24"/>
    </row>
    <row r="38" spans="1:23" ht="25" customHeight="1" thickTop="1" thickBot="1" x14ac:dyDescent="0.25">
      <c r="A38" s="27" t="s">
        <v>472</v>
      </c>
      <c r="B38" s="23" t="s">
        <v>86</v>
      </c>
      <c r="C38" s="28" t="str" cm="1">
        <f t="array" ref="C38">_xlfn.IFS(INT(EV_GenIII[[#This Row],[Dex No.]])&lt;152,"Kanto",AND(INT(EV_GenIII[[#This Row],[Dex No.]])&gt;=152,INT(EV_GenIII[[#This Row],[Dex No.]])&lt;252),"Johto",INT(EV_GenIII[[#This Row],[Dex No.]])&gt;=252,"Hoenn")</f>
        <v>Kanto</v>
      </c>
      <c r="D38" s="12">
        <v>0</v>
      </c>
      <c r="E38" s="13">
        <v>0</v>
      </c>
      <c r="F38" s="14">
        <v>0</v>
      </c>
      <c r="G38" s="15">
        <v>0</v>
      </c>
      <c r="H38" s="16">
        <v>0</v>
      </c>
      <c r="I38" s="17">
        <v>1</v>
      </c>
      <c r="J38" s="19">
        <f>SUM(EV_GenIII[[#This Row],[HP]:[Speed]])</f>
        <v>1</v>
      </c>
      <c r="P38" s="26"/>
      <c r="Q38" s="24"/>
      <c r="R38" s="24"/>
      <c r="S38" s="24"/>
      <c r="T38" s="24"/>
      <c r="U38" s="24"/>
      <c r="V38" s="24"/>
      <c r="W38" s="24"/>
    </row>
    <row r="39" spans="1:23" ht="25" customHeight="1" thickTop="1" thickBot="1" x14ac:dyDescent="0.25">
      <c r="A39" s="27" t="s">
        <v>473</v>
      </c>
      <c r="B39" s="23" t="s">
        <v>87</v>
      </c>
      <c r="C39" s="28" t="str" cm="1">
        <f t="array" ref="C39">_xlfn.IFS(INT(EV_GenIII[[#This Row],[Dex No.]])&lt;152,"Kanto",AND(INT(EV_GenIII[[#This Row],[Dex No.]])&gt;=152,INT(EV_GenIII[[#This Row],[Dex No.]])&lt;252),"Johto",INT(EV_GenIII[[#This Row],[Dex No.]])&gt;=252,"Hoenn")</f>
        <v>Kanto</v>
      </c>
      <c r="D39" s="12">
        <v>0</v>
      </c>
      <c r="E39" s="13">
        <v>0</v>
      </c>
      <c r="F39" s="14">
        <v>0</v>
      </c>
      <c r="G39" s="15">
        <v>1</v>
      </c>
      <c r="H39" s="16">
        <v>1</v>
      </c>
      <c r="I39" s="17">
        <v>0</v>
      </c>
      <c r="J39" s="19">
        <f>SUM(EV_GenIII[[#This Row],[HP]:[Speed]])</f>
        <v>2</v>
      </c>
      <c r="P39" s="26"/>
      <c r="Q39" s="24"/>
      <c r="R39" s="24"/>
      <c r="S39" s="24"/>
      <c r="T39" s="24"/>
      <c r="U39" s="24"/>
      <c r="V39" s="24"/>
      <c r="W39" s="24"/>
    </row>
    <row r="40" spans="1:23" ht="25" customHeight="1" thickTop="1" thickBot="1" x14ac:dyDescent="0.25">
      <c r="A40" s="27" t="s">
        <v>474</v>
      </c>
      <c r="B40" s="23" t="s">
        <v>88</v>
      </c>
      <c r="C40" s="28" t="str" cm="1">
        <f t="array" ref="C40">_xlfn.IFS(INT(EV_GenIII[[#This Row],[Dex No.]])&lt;152,"Kanto",AND(INT(EV_GenIII[[#This Row],[Dex No.]])&gt;=152,INT(EV_GenIII[[#This Row],[Dex No.]])&lt;252),"Johto",INT(EV_GenIII[[#This Row],[Dex No.]])&gt;=252,"Hoenn")</f>
        <v>Kanto</v>
      </c>
      <c r="D40" s="12">
        <v>2</v>
      </c>
      <c r="E40" s="13">
        <v>0</v>
      </c>
      <c r="F40" s="14">
        <v>0</v>
      </c>
      <c r="G40" s="15">
        <v>0</v>
      </c>
      <c r="H40" s="16">
        <v>0</v>
      </c>
      <c r="I40" s="17">
        <v>0</v>
      </c>
      <c r="J40" s="19">
        <f>SUM(EV_GenIII[[#This Row],[HP]:[Speed]])</f>
        <v>2</v>
      </c>
      <c r="P40" s="26"/>
      <c r="Q40" s="24"/>
      <c r="R40" s="24"/>
      <c r="S40" s="24"/>
      <c r="T40" s="24"/>
      <c r="U40" s="24"/>
      <c r="V40" s="24"/>
      <c r="W40" s="24"/>
    </row>
    <row r="41" spans="1:23" ht="25" customHeight="1" thickTop="1" thickBot="1" x14ac:dyDescent="0.25">
      <c r="A41" s="27" t="s">
        <v>475</v>
      </c>
      <c r="B41" s="23" t="s">
        <v>89</v>
      </c>
      <c r="C41" s="28" t="str" cm="1">
        <f t="array" ref="C41">_xlfn.IFS(INT(EV_GenIII[[#This Row],[Dex No.]])&lt;152,"Kanto",AND(INT(EV_GenIII[[#This Row],[Dex No.]])&gt;=152,INT(EV_GenIII[[#This Row],[Dex No.]])&lt;252),"Johto",INT(EV_GenIII[[#This Row],[Dex No.]])&gt;=252,"Hoenn")</f>
        <v>Kanto</v>
      </c>
      <c r="D41" s="12">
        <v>3</v>
      </c>
      <c r="E41" s="13">
        <v>0</v>
      </c>
      <c r="F41" s="14">
        <v>0</v>
      </c>
      <c r="G41" s="15">
        <v>0</v>
      </c>
      <c r="H41" s="16">
        <v>0</v>
      </c>
      <c r="I41" s="17">
        <v>0</v>
      </c>
      <c r="J41" s="19">
        <f>SUM(EV_GenIII[[#This Row],[HP]:[Speed]])</f>
        <v>3</v>
      </c>
      <c r="P41" s="26"/>
      <c r="Q41" s="24"/>
      <c r="R41" s="24"/>
      <c r="S41" s="24"/>
      <c r="T41" s="24"/>
      <c r="U41" s="24"/>
      <c r="V41" s="24"/>
      <c r="W41" s="24"/>
    </row>
    <row r="42" spans="1:23" ht="25" customHeight="1" thickTop="1" thickBot="1" x14ac:dyDescent="0.25">
      <c r="A42" s="27" t="s">
        <v>476</v>
      </c>
      <c r="B42" s="23" t="s">
        <v>90</v>
      </c>
      <c r="C42" s="28" t="str" cm="1">
        <f t="array" ref="C42">_xlfn.IFS(INT(EV_GenIII[[#This Row],[Dex No.]])&lt;152,"Kanto",AND(INT(EV_GenIII[[#This Row],[Dex No.]])&gt;=152,INT(EV_GenIII[[#This Row],[Dex No.]])&lt;252),"Johto",INT(EV_GenIII[[#This Row],[Dex No.]])&gt;=252,"Hoenn")</f>
        <v>Kanto</v>
      </c>
      <c r="D42" s="12">
        <v>0</v>
      </c>
      <c r="E42" s="13">
        <v>0</v>
      </c>
      <c r="F42" s="14">
        <v>0</v>
      </c>
      <c r="G42" s="15">
        <v>0</v>
      </c>
      <c r="H42" s="16">
        <v>0</v>
      </c>
      <c r="I42" s="17">
        <v>1</v>
      </c>
      <c r="J42" s="19">
        <f>SUM(EV_GenIII[[#This Row],[HP]:[Speed]])</f>
        <v>1</v>
      </c>
      <c r="P42" s="26"/>
      <c r="Q42" s="24"/>
      <c r="R42" s="24"/>
      <c r="S42" s="24"/>
      <c r="T42" s="24"/>
      <c r="U42" s="24"/>
      <c r="V42" s="24"/>
      <c r="W42" s="24"/>
    </row>
    <row r="43" spans="1:23" ht="25" customHeight="1" thickTop="1" thickBot="1" x14ac:dyDescent="0.25">
      <c r="A43" s="27" t="s">
        <v>477</v>
      </c>
      <c r="B43" s="23" t="s">
        <v>91</v>
      </c>
      <c r="C43" s="28" t="str" cm="1">
        <f t="array" ref="C43">_xlfn.IFS(INT(EV_GenIII[[#This Row],[Dex No.]])&lt;152,"Kanto",AND(INT(EV_GenIII[[#This Row],[Dex No.]])&gt;=152,INT(EV_GenIII[[#This Row],[Dex No.]])&lt;252),"Johto",INT(EV_GenIII[[#This Row],[Dex No.]])&gt;=252,"Hoenn")</f>
        <v>Kanto</v>
      </c>
      <c r="D43" s="12">
        <v>0</v>
      </c>
      <c r="E43" s="13">
        <v>0</v>
      </c>
      <c r="F43" s="14">
        <v>0</v>
      </c>
      <c r="G43" s="15">
        <v>0</v>
      </c>
      <c r="H43" s="16">
        <v>0</v>
      </c>
      <c r="I43" s="17">
        <v>2</v>
      </c>
      <c r="J43" s="19">
        <f>SUM(EV_GenIII[[#This Row],[HP]:[Speed]])</f>
        <v>2</v>
      </c>
      <c r="P43" s="26"/>
      <c r="Q43" s="24"/>
      <c r="R43" s="24"/>
      <c r="S43" s="24"/>
      <c r="T43" s="24"/>
      <c r="U43" s="24"/>
      <c r="V43" s="24"/>
      <c r="W43" s="24"/>
    </row>
    <row r="44" spans="1:23" ht="25" customHeight="1" thickTop="1" thickBot="1" x14ac:dyDescent="0.25">
      <c r="A44" s="27" t="s">
        <v>478</v>
      </c>
      <c r="B44" s="23" t="s">
        <v>92</v>
      </c>
      <c r="C44" s="28" t="str" cm="1">
        <f t="array" ref="C44">_xlfn.IFS(INT(EV_GenIII[[#This Row],[Dex No.]])&lt;152,"Kanto",AND(INT(EV_GenIII[[#This Row],[Dex No.]])&gt;=152,INT(EV_GenIII[[#This Row],[Dex No.]])&lt;252),"Johto",INT(EV_GenIII[[#This Row],[Dex No.]])&gt;=252,"Hoenn")</f>
        <v>Kanto</v>
      </c>
      <c r="D44" s="12">
        <v>0</v>
      </c>
      <c r="E44" s="13">
        <v>0</v>
      </c>
      <c r="F44" s="14">
        <v>0</v>
      </c>
      <c r="G44" s="15">
        <v>1</v>
      </c>
      <c r="H44" s="16">
        <v>0</v>
      </c>
      <c r="I44" s="17">
        <v>0</v>
      </c>
      <c r="J44" s="19">
        <f>SUM(EV_GenIII[[#This Row],[HP]:[Speed]])</f>
        <v>1</v>
      </c>
      <c r="P44" s="26"/>
      <c r="Q44" s="24"/>
      <c r="R44" s="24"/>
      <c r="S44" s="24"/>
      <c r="T44" s="24"/>
      <c r="U44" s="24"/>
      <c r="V44" s="24"/>
      <c r="W44" s="24"/>
    </row>
    <row r="45" spans="1:23" ht="25" customHeight="1" thickTop="1" thickBot="1" x14ac:dyDescent="0.25">
      <c r="A45" s="27" t="s">
        <v>479</v>
      </c>
      <c r="B45" s="23" t="s">
        <v>93</v>
      </c>
      <c r="C45" s="28" t="str" cm="1">
        <f t="array" ref="C45">_xlfn.IFS(INT(EV_GenIII[[#This Row],[Dex No.]])&lt;152,"Kanto",AND(INT(EV_GenIII[[#This Row],[Dex No.]])&gt;=152,INT(EV_GenIII[[#This Row],[Dex No.]])&lt;252),"Johto",INT(EV_GenIII[[#This Row],[Dex No.]])&gt;=252,"Hoenn")</f>
        <v>Kanto</v>
      </c>
      <c r="D45" s="12">
        <v>0</v>
      </c>
      <c r="E45" s="13">
        <v>0</v>
      </c>
      <c r="F45" s="14">
        <v>0</v>
      </c>
      <c r="G45" s="15">
        <v>2</v>
      </c>
      <c r="H45" s="16">
        <v>0</v>
      </c>
      <c r="I45" s="17">
        <v>0</v>
      </c>
      <c r="J45" s="19">
        <f>SUM(EV_GenIII[[#This Row],[HP]:[Speed]])</f>
        <v>2</v>
      </c>
      <c r="P45" s="26"/>
      <c r="Q45" s="24"/>
      <c r="R45" s="24"/>
      <c r="S45" s="24"/>
      <c r="T45" s="24"/>
      <c r="U45" s="24"/>
      <c r="V45" s="24"/>
      <c r="W45" s="24"/>
    </row>
    <row r="46" spans="1:23" ht="25" customHeight="1" thickTop="1" thickBot="1" x14ac:dyDescent="0.25">
      <c r="A46" s="27" t="s">
        <v>480</v>
      </c>
      <c r="B46" s="23" t="s">
        <v>94</v>
      </c>
      <c r="C46" s="28" t="str" cm="1">
        <f t="array" ref="C46">_xlfn.IFS(INT(EV_GenIII[[#This Row],[Dex No.]])&lt;152,"Kanto",AND(INT(EV_GenIII[[#This Row],[Dex No.]])&gt;=152,INT(EV_GenIII[[#This Row],[Dex No.]])&lt;252),"Johto",INT(EV_GenIII[[#This Row],[Dex No.]])&gt;=252,"Hoenn")</f>
        <v>Kanto</v>
      </c>
      <c r="D46" s="12">
        <v>0</v>
      </c>
      <c r="E46" s="13">
        <v>0</v>
      </c>
      <c r="F46" s="14">
        <v>0</v>
      </c>
      <c r="G46" s="15">
        <v>3</v>
      </c>
      <c r="H46" s="16">
        <v>0</v>
      </c>
      <c r="I46" s="17">
        <v>0</v>
      </c>
      <c r="J46" s="19">
        <f>SUM(EV_GenIII[[#This Row],[HP]:[Speed]])</f>
        <v>3</v>
      </c>
      <c r="P46" s="26"/>
      <c r="Q46" s="24"/>
      <c r="R46" s="24"/>
      <c r="S46" s="24"/>
      <c r="T46" s="24"/>
      <c r="U46" s="24"/>
      <c r="V46" s="24"/>
      <c r="W46" s="24"/>
    </row>
    <row r="47" spans="1:23" ht="25" customHeight="1" thickTop="1" thickBot="1" x14ac:dyDescent="0.25">
      <c r="A47" s="27" t="s">
        <v>481</v>
      </c>
      <c r="B47" s="23" t="s">
        <v>95</v>
      </c>
      <c r="C47" s="28" t="str" cm="1">
        <f t="array" ref="C47">_xlfn.IFS(INT(EV_GenIII[[#This Row],[Dex No.]])&lt;152,"Kanto",AND(INT(EV_GenIII[[#This Row],[Dex No.]])&gt;=152,INT(EV_GenIII[[#This Row],[Dex No.]])&lt;252),"Johto",INT(EV_GenIII[[#This Row],[Dex No.]])&gt;=252,"Hoenn")</f>
        <v>Kanto</v>
      </c>
      <c r="D47" s="12">
        <v>0</v>
      </c>
      <c r="E47" s="13">
        <v>1</v>
      </c>
      <c r="F47" s="14">
        <v>0</v>
      </c>
      <c r="G47" s="15">
        <v>0</v>
      </c>
      <c r="H47" s="16">
        <v>0</v>
      </c>
      <c r="I47" s="17">
        <v>0</v>
      </c>
      <c r="J47" s="19">
        <f>SUM(EV_GenIII[[#This Row],[HP]:[Speed]])</f>
        <v>1</v>
      </c>
      <c r="P47" s="26"/>
      <c r="Q47" s="24"/>
      <c r="R47" s="24"/>
      <c r="S47" s="24"/>
      <c r="T47" s="24"/>
      <c r="U47" s="24"/>
      <c r="V47" s="24"/>
      <c r="W47" s="24"/>
    </row>
    <row r="48" spans="1:23" ht="25" customHeight="1" thickTop="1" thickBot="1" x14ac:dyDescent="0.25">
      <c r="A48" s="27" t="s">
        <v>482</v>
      </c>
      <c r="B48" s="23" t="s">
        <v>96</v>
      </c>
      <c r="C48" s="28" t="str" cm="1">
        <f t="array" ref="C48">_xlfn.IFS(INT(EV_GenIII[[#This Row],[Dex No.]])&lt;152,"Kanto",AND(INT(EV_GenIII[[#This Row],[Dex No.]])&gt;=152,INT(EV_GenIII[[#This Row],[Dex No.]])&lt;252),"Johto",INT(EV_GenIII[[#This Row],[Dex No.]])&gt;=252,"Hoenn")</f>
        <v>Kanto</v>
      </c>
      <c r="D48" s="12">
        <v>0</v>
      </c>
      <c r="E48" s="13">
        <v>2</v>
      </c>
      <c r="F48" s="14">
        <v>1</v>
      </c>
      <c r="G48" s="15">
        <v>0</v>
      </c>
      <c r="H48" s="16">
        <v>0</v>
      </c>
      <c r="I48" s="17">
        <v>0</v>
      </c>
      <c r="J48" s="19">
        <f>SUM(EV_GenIII[[#This Row],[HP]:[Speed]])</f>
        <v>3</v>
      </c>
      <c r="P48" s="26"/>
      <c r="Q48" s="24"/>
      <c r="R48" s="24"/>
      <c r="S48" s="24"/>
      <c r="T48" s="24"/>
      <c r="U48" s="24"/>
      <c r="V48" s="24"/>
      <c r="W48" s="24"/>
    </row>
    <row r="49" spans="1:23" ht="25" customHeight="1" thickTop="1" thickBot="1" x14ac:dyDescent="0.25">
      <c r="A49" s="27" t="s">
        <v>483</v>
      </c>
      <c r="B49" s="23" t="s">
        <v>97</v>
      </c>
      <c r="C49" s="28" t="str" cm="1">
        <f t="array" ref="C49">_xlfn.IFS(INT(EV_GenIII[[#This Row],[Dex No.]])&lt;152,"Kanto",AND(INT(EV_GenIII[[#This Row],[Dex No.]])&gt;=152,INT(EV_GenIII[[#This Row],[Dex No.]])&lt;252),"Johto",INT(EV_GenIII[[#This Row],[Dex No.]])&gt;=252,"Hoenn")</f>
        <v>Kanto</v>
      </c>
      <c r="D49" s="12">
        <v>0</v>
      </c>
      <c r="E49" s="13">
        <v>0</v>
      </c>
      <c r="F49" s="14">
        <v>0</v>
      </c>
      <c r="G49" s="15">
        <v>0</v>
      </c>
      <c r="H49" s="16">
        <v>1</v>
      </c>
      <c r="I49" s="17">
        <v>0</v>
      </c>
      <c r="J49" s="19">
        <f>SUM(EV_GenIII[[#This Row],[HP]:[Speed]])</f>
        <v>1</v>
      </c>
      <c r="P49" s="26"/>
      <c r="Q49" s="24"/>
      <c r="R49" s="24"/>
      <c r="S49" s="24"/>
      <c r="T49" s="24"/>
      <c r="U49" s="24"/>
      <c r="V49" s="24"/>
      <c r="W49" s="24"/>
    </row>
    <row r="50" spans="1:23" ht="25" customHeight="1" thickTop="1" thickBot="1" x14ac:dyDescent="0.25">
      <c r="A50" s="27" t="s">
        <v>484</v>
      </c>
      <c r="B50" s="23" t="s">
        <v>98</v>
      </c>
      <c r="C50" s="28" t="str" cm="1">
        <f t="array" ref="C50">_xlfn.IFS(INT(EV_GenIII[[#This Row],[Dex No.]])&lt;152,"Kanto",AND(INT(EV_GenIII[[#This Row],[Dex No.]])&gt;=152,INT(EV_GenIII[[#This Row],[Dex No.]])&lt;252),"Johto",INT(EV_GenIII[[#This Row],[Dex No.]])&gt;=252,"Hoenn")</f>
        <v>Kanto</v>
      </c>
      <c r="D50" s="12">
        <v>0</v>
      </c>
      <c r="E50" s="13">
        <v>0</v>
      </c>
      <c r="F50" s="14">
        <v>0</v>
      </c>
      <c r="G50" s="15">
        <v>1</v>
      </c>
      <c r="H50" s="16">
        <v>0</v>
      </c>
      <c r="I50" s="17">
        <v>1</v>
      </c>
      <c r="J50" s="19">
        <f>SUM(EV_GenIII[[#This Row],[HP]:[Speed]])</f>
        <v>2</v>
      </c>
      <c r="P50" s="26"/>
      <c r="Q50" s="24"/>
      <c r="R50" s="24"/>
      <c r="S50" s="24"/>
      <c r="T50" s="24"/>
      <c r="U50" s="24"/>
      <c r="V50" s="24"/>
      <c r="W50" s="24"/>
    </row>
    <row r="51" spans="1:23" ht="25" customHeight="1" thickTop="1" thickBot="1" x14ac:dyDescent="0.25">
      <c r="A51" s="27" t="s">
        <v>485</v>
      </c>
      <c r="B51" s="23" t="s">
        <v>99</v>
      </c>
      <c r="C51" s="28" t="str" cm="1">
        <f t="array" ref="C51">_xlfn.IFS(INT(EV_GenIII[[#This Row],[Dex No.]])&lt;152,"Kanto",AND(INT(EV_GenIII[[#This Row],[Dex No.]])&gt;=152,INT(EV_GenIII[[#This Row],[Dex No.]])&lt;252),"Johto",INT(EV_GenIII[[#This Row],[Dex No.]])&gt;=252,"Hoenn")</f>
        <v>Kanto</v>
      </c>
      <c r="D51" s="12">
        <v>0</v>
      </c>
      <c r="E51" s="13">
        <v>0</v>
      </c>
      <c r="F51" s="14">
        <v>0</v>
      </c>
      <c r="G51" s="15">
        <v>0</v>
      </c>
      <c r="H51" s="16">
        <v>0</v>
      </c>
      <c r="I51" s="17">
        <v>1</v>
      </c>
      <c r="J51" s="19">
        <f>SUM(EV_GenIII[[#This Row],[HP]:[Speed]])</f>
        <v>1</v>
      </c>
      <c r="P51" s="26"/>
      <c r="Q51" s="24"/>
      <c r="R51" s="24"/>
      <c r="S51" s="24"/>
      <c r="T51" s="24"/>
      <c r="U51" s="24"/>
      <c r="V51" s="24"/>
      <c r="W51" s="24"/>
    </row>
    <row r="52" spans="1:23" ht="25" customHeight="1" thickTop="1" thickBot="1" x14ac:dyDescent="0.25">
      <c r="A52" s="27" t="s">
        <v>486</v>
      </c>
      <c r="B52" s="23" t="s">
        <v>100</v>
      </c>
      <c r="C52" s="28" t="str" cm="1">
        <f t="array" ref="C52">_xlfn.IFS(INT(EV_GenIII[[#This Row],[Dex No.]])&lt;152,"Kanto",AND(INT(EV_GenIII[[#This Row],[Dex No.]])&gt;=152,INT(EV_GenIII[[#This Row],[Dex No.]])&lt;252),"Johto",INT(EV_GenIII[[#This Row],[Dex No.]])&gt;=252,"Hoenn")</f>
        <v>Kanto</v>
      </c>
      <c r="D52" s="12">
        <v>0</v>
      </c>
      <c r="E52" s="13">
        <v>0</v>
      </c>
      <c r="F52" s="14">
        <v>0</v>
      </c>
      <c r="G52" s="15">
        <v>0</v>
      </c>
      <c r="H52" s="16">
        <v>0</v>
      </c>
      <c r="I52" s="17">
        <v>2</v>
      </c>
      <c r="J52" s="19">
        <f>SUM(EV_GenIII[[#This Row],[HP]:[Speed]])</f>
        <v>2</v>
      </c>
      <c r="P52" s="26"/>
      <c r="Q52" s="24"/>
      <c r="R52" s="24"/>
      <c r="S52" s="24"/>
      <c r="T52" s="24"/>
      <c r="U52" s="24"/>
      <c r="V52" s="24"/>
      <c r="W52" s="24"/>
    </row>
    <row r="53" spans="1:23" ht="25" customHeight="1" thickTop="1" thickBot="1" x14ac:dyDescent="0.25">
      <c r="A53" s="27" t="s">
        <v>487</v>
      </c>
      <c r="B53" s="23" t="s">
        <v>101</v>
      </c>
      <c r="C53" s="28" t="str" cm="1">
        <f t="array" ref="C53">_xlfn.IFS(INT(EV_GenIII[[#This Row],[Dex No.]])&lt;152,"Kanto",AND(INT(EV_GenIII[[#This Row],[Dex No.]])&gt;=152,INT(EV_GenIII[[#This Row],[Dex No.]])&lt;252),"Johto",INT(EV_GenIII[[#This Row],[Dex No.]])&gt;=252,"Hoenn")</f>
        <v>Kanto</v>
      </c>
      <c r="D53" s="12">
        <v>0</v>
      </c>
      <c r="E53" s="13">
        <v>0</v>
      </c>
      <c r="F53" s="14">
        <v>0</v>
      </c>
      <c r="G53" s="15">
        <v>0</v>
      </c>
      <c r="H53" s="16">
        <v>0</v>
      </c>
      <c r="I53" s="17">
        <v>1</v>
      </c>
      <c r="J53" s="19">
        <f>SUM(EV_GenIII[[#This Row],[HP]:[Speed]])</f>
        <v>1</v>
      </c>
      <c r="P53" s="26"/>
      <c r="Q53" s="24"/>
      <c r="R53" s="24"/>
      <c r="S53" s="24"/>
      <c r="T53" s="24"/>
      <c r="U53" s="24"/>
      <c r="V53" s="24"/>
      <c r="W53" s="24"/>
    </row>
    <row r="54" spans="1:23" ht="25" customHeight="1" thickTop="1" thickBot="1" x14ac:dyDescent="0.25">
      <c r="A54" s="27" t="s">
        <v>488</v>
      </c>
      <c r="B54" s="23" t="s">
        <v>102</v>
      </c>
      <c r="C54" s="28" t="str" cm="1">
        <f t="array" ref="C54">_xlfn.IFS(INT(EV_GenIII[[#This Row],[Dex No.]])&lt;152,"Kanto",AND(INT(EV_GenIII[[#This Row],[Dex No.]])&gt;=152,INT(EV_GenIII[[#This Row],[Dex No.]])&lt;252),"Johto",INT(EV_GenIII[[#This Row],[Dex No.]])&gt;=252,"Hoenn")</f>
        <v>Kanto</v>
      </c>
      <c r="D54" s="12">
        <v>0</v>
      </c>
      <c r="E54" s="13">
        <v>0</v>
      </c>
      <c r="F54" s="14">
        <v>0</v>
      </c>
      <c r="G54" s="15">
        <v>0</v>
      </c>
      <c r="H54" s="16">
        <v>0</v>
      </c>
      <c r="I54" s="17">
        <v>2</v>
      </c>
      <c r="J54" s="19">
        <f>SUM(EV_GenIII[[#This Row],[HP]:[Speed]])</f>
        <v>2</v>
      </c>
      <c r="P54" s="26"/>
      <c r="Q54" s="24"/>
      <c r="R54" s="24"/>
      <c r="S54" s="24"/>
      <c r="T54" s="24"/>
      <c r="U54" s="24"/>
      <c r="V54" s="24"/>
      <c r="W54" s="24"/>
    </row>
    <row r="55" spans="1:23" ht="25" customHeight="1" thickTop="1" thickBot="1" x14ac:dyDescent="0.25">
      <c r="A55" s="27" t="s">
        <v>489</v>
      </c>
      <c r="B55" s="23" t="s">
        <v>103</v>
      </c>
      <c r="C55" s="28" t="str" cm="1">
        <f t="array" ref="C55">_xlfn.IFS(INT(EV_GenIII[[#This Row],[Dex No.]])&lt;152,"Kanto",AND(INT(EV_GenIII[[#This Row],[Dex No.]])&gt;=152,INT(EV_GenIII[[#This Row],[Dex No.]])&lt;252),"Johto",INT(EV_GenIII[[#This Row],[Dex No.]])&gt;=252,"Hoenn")</f>
        <v>Kanto</v>
      </c>
      <c r="D55" s="12">
        <v>0</v>
      </c>
      <c r="E55" s="13">
        <v>0</v>
      </c>
      <c r="F55" s="14">
        <v>0</v>
      </c>
      <c r="G55" s="15">
        <v>1</v>
      </c>
      <c r="H55" s="16">
        <v>0</v>
      </c>
      <c r="I55" s="17">
        <v>0</v>
      </c>
      <c r="J55" s="19">
        <f>SUM(EV_GenIII[[#This Row],[HP]:[Speed]])</f>
        <v>1</v>
      </c>
      <c r="P55" s="26"/>
      <c r="Q55" s="24"/>
      <c r="R55" s="24"/>
      <c r="S55" s="24"/>
      <c r="T55" s="24"/>
      <c r="U55" s="24"/>
      <c r="V55" s="24"/>
      <c r="W55" s="24"/>
    </row>
    <row r="56" spans="1:23" ht="25" customHeight="1" thickTop="1" thickBot="1" x14ac:dyDescent="0.25">
      <c r="A56" s="27" t="s">
        <v>490</v>
      </c>
      <c r="B56" s="23" t="s">
        <v>104</v>
      </c>
      <c r="C56" s="28" t="str" cm="1">
        <f t="array" ref="C56">_xlfn.IFS(INT(EV_GenIII[[#This Row],[Dex No.]])&lt;152,"Kanto",AND(INT(EV_GenIII[[#This Row],[Dex No.]])&gt;=152,INT(EV_GenIII[[#This Row],[Dex No.]])&lt;252),"Johto",INT(EV_GenIII[[#This Row],[Dex No.]])&gt;=252,"Hoenn")</f>
        <v>Kanto</v>
      </c>
      <c r="D56" s="12">
        <v>0</v>
      </c>
      <c r="E56" s="13">
        <v>0</v>
      </c>
      <c r="F56" s="14">
        <v>0</v>
      </c>
      <c r="G56" s="15">
        <v>2</v>
      </c>
      <c r="H56" s="16">
        <v>0</v>
      </c>
      <c r="I56" s="17">
        <v>0</v>
      </c>
      <c r="J56" s="19">
        <f>SUM(EV_GenIII[[#This Row],[HP]:[Speed]])</f>
        <v>2</v>
      </c>
      <c r="P56" s="26"/>
      <c r="Q56" s="24"/>
      <c r="R56" s="24"/>
      <c r="S56" s="24"/>
      <c r="T56" s="24"/>
      <c r="U56" s="24"/>
      <c r="V56" s="24"/>
      <c r="W56" s="24"/>
    </row>
    <row r="57" spans="1:23" ht="25" customHeight="1" thickTop="1" thickBot="1" x14ac:dyDescent="0.25">
      <c r="A57" s="27" t="s">
        <v>491</v>
      </c>
      <c r="B57" s="23" t="s">
        <v>105</v>
      </c>
      <c r="C57" s="28" t="str" cm="1">
        <f t="array" ref="C57">_xlfn.IFS(INT(EV_GenIII[[#This Row],[Dex No.]])&lt;152,"Kanto",AND(INT(EV_GenIII[[#This Row],[Dex No.]])&gt;=152,INT(EV_GenIII[[#This Row],[Dex No.]])&lt;252),"Johto",INT(EV_GenIII[[#This Row],[Dex No.]])&gt;=252,"Hoenn")</f>
        <v>Kanto</v>
      </c>
      <c r="D57" s="12">
        <v>0</v>
      </c>
      <c r="E57" s="13">
        <v>1</v>
      </c>
      <c r="F57" s="14">
        <v>0</v>
      </c>
      <c r="G57" s="15">
        <v>0</v>
      </c>
      <c r="H57" s="16">
        <v>0</v>
      </c>
      <c r="I57" s="17">
        <v>0</v>
      </c>
      <c r="J57" s="19">
        <f>SUM(EV_GenIII[[#This Row],[HP]:[Speed]])</f>
        <v>1</v>
      </c>
      <c r="P57" s="26"/>
      <c r="Q57" s="24"/>
      <c r="R57" s="24"/>
      <c r="S57" s="24"/>
      <c r="T57" s="24"/>
      <c r="U57" s="24"/>
      <c r="V57" s="24"/>
      <c r="W57" s="24"/>
    </row>
    <row r="58" spans="1:23" ht="25" customHeight="1" thickTop="1" thickBot="1" x14ac:dyDescent="0.25">
      <c r="A58" s="27" t="s">
        <v>492</v>
      </c>
      <c r="B58" s="23" t="s">
        <v>106</v>
      </c>
      <c r="C58" s="28" t="str" cm="1">
        <f t="array" ref="C58">_xlfn.IFS(INT(EV_GenIII[[#This Row],[Dex No.]])&lt;152,"Kanto",AND(INT(EV_GenIII[[#This Row],[Dex No.]])&gt;=152,INT(EV_GenIII[[#This Row],[Dex No.]])&lt;252),"Johto",INT(EV_GenIII[[#This Row],[Dex No.]])&gt;=252,"Hoenn")</f>
        <v>Kanto</v>
      </c>
      <c r="D58" s="12">
        <v>0</v>
      </c>
      <c r="E58" s="13">
        <v>2</v>
      </c>
      <c r="F58" s="14">
        <v>0</v>
      </c>
      <c r="G58" s="15">
        <v>0</v>
      </c>
      <c r="H58" s="16">
        <v>0</v>
      </c>
      <c r="I58" s="17">
        <v>0</v>
      </c>
      <c r="J58" s="19">
        <f>SUM(EV_GenIII[[#This Row],[HP]:[Speed]])</f>
        <v>2</v>
      </c>
      <c r="P58" s="26"/>
      <c r="Q58" s="24"/>
      <c r="R58" s="24"/>
      <c r="S58" s="24"/>
      <c r="T58" s="24"/>
      <c r="U58" s="24"/>
      <c r="V58" s="24"/>
      <c r="W58" s="24"/>
    </row>
    <row r="59" spans="1:23" ht="25" customHeight="1" thickTop="1" thickBot="1" x14ac:dyDescent="0.25">
      <c r="A59" s="27" t="s">
        <v>493</v>
      </c>
      <c r="B59" s="23" t="s">
        <v>107</v>
      </c>
      <c r="C59" s="28" t="str" cm="1">
        <f t="array" ref="C59">_xlfn.IFS(INT(EV_GenIII[[#This Row],[Dex No.]])&lt;152,"Kanto",AND(INT(EV_GenIII[[#This Row],[Dex No.]])&gt;=152,INT(EV_GenIII[[#This Row],[Dex No.]])&lt;252),"Johto",INT(EV_GenIII[[#This Row],[Dex No.]])&gt;=252,"Hoenn")</f>
        <v>Kanto</v>
      </c>
      <c r="D59" s="12">
        <v>0</v>
      </c>
      <c r="E59" s="13">
        <v>1</v>
      </c>
      <c r="F59" s="14">
        <v>0</v>
      </c>
      <c r="G59" s="15">
        <v>0</v>
      </c>
      <c r="H59" s="16">
        <v>0</v>
      </c>
      <c r="I59" s="17">
        <v>0</v>
      </c>
      <c r="J59" s="19">
        <f>SUM(EV_GenIII[[#This Row],[HP]:[Speed]])</f>
        <v>1</v>
      </c>
      <c r="P59" s="26"/>
      <c r="Q59" s="24"/>
      <c r="R59" s="24"/>
      <c r="S59" s="24"/>
      <c r="T59" s="24"/>
      <c r="U59" s="24"/>
      <c r="V59" s="24"/>
      <c r="W59" s="24"/>
    </row>
    <row r="60" spans="1:23" ht="25" customHeight="1" thickTop="1" thickBot="1" x14ac:dyDescent="0.25">
      <c r="A60" s="27" t="s">
        <v>494</v>
      </c>
      <c r="B60" s="23" t="s">
        <v>108</v>
      </c>
      <c r="C60" s="28" t="str" cm="1">
        <f t="array" ref="C60">_xlfn.IFS(INT(EV_GenIII[[#This Row],[Dex No.]])&lt;152,"Kanto",AND(INT(EV_GenIII[[#This Row],[Dex No.]])&gt;=152,INT(EV_GenIII[[#This Row],[Dex No.]])&lt;252),"Johto",INT(EV_GenIII[[#This Row],[Dex No.]])&gt;=252,"Hoenn")</f>
        <v>Kanto</v>
      </c>
      <c r="D60" s="12">
        <v>0</v>
      </c>
      <c r="E60" s="13">
        <v>2</v>
      </c>
      <c r="F60" s="14">
        <v>0</v>
      </c>
      <c r="G60" s="15">
        <v>0</v>
      </c>
      <c r="H60" s="16">
        <v>0</v>
      </c>
      <c r="I60" s="17">
        <v>0</v>
      </c>
      <c r="J60" s="19">
        <f>SUM(EV_GenIII[[#This Row],[HP]:[Speed]])</f>
        <v>2</v>
      </c>
      <c r="P60" s="26"/>
      <c r="Q60" s="24"/>
      <c r="R60" s="24"/>
      <c r="S60" s="24"/>
      <c r="T60" s="24"/>
      <c r="U60" s="24"/>
      <c r="V60" s="24"/>
      <c r="W60" s="24"/>
    </row>
    <row r="61" spans="1:23" ht="25" customHeight="1" thickTop="1" thickBot="1" x14ac:dyDescent="0.25">
      <c r="A61" s="27" t="s">
        <v>495</v>
      </c>
      <c r="B61" s="23" t="s">
        <v>109</v>
      </c>
      <c r="C61" s="28" t="str" cm="1">
        <f t="array" ref="C61">_xlfn.IFS(INT(EV_GenIII[[#This Row],[Dex No.]])&lt;152,"Kanto",AND(INT(EV_GenIII[[#This Row],[Dex No.]])&gt;=152,INT(EV_GenIII[[#This Row],[Dex No.]])&lt;252),"Johto",INT(EV_GenIII[[#This Row],[Dex No.]])&gt;=252,"Hoenn")</f>
        <v>Kanto</v>
      </c>
      <c r="D61" s="12">
        <v>0</v>
      </c>
      <c r="E61" s="13">
        <v>0</v>
      </c>
      <c r="F61" s="14">
        <v>0</v>
      </c>
      <c r="G61" s="15">
        <v>0</v>
      </c>
      <c r="H61" s="16">
        <v>0</v>
      </c>
      <c r="I61" s="17">
        <v>1</v>
      </c>
      <c r="J61" s="19">
        <f>SUM(EV_GenIII[[#This Row],[HP]:[Speed]])</f>
        <v>1</v>
      </c>
      <c r="P61" s="26"/>
      <c r="Q61" s="24"/>
      <c r="R61" s="24"/>
      <c r="S61" s="24"/>
      <c r="T61" s="24"/>
      <c r="U61" s="24"/>
      <c r="V61" s="24"/>
      <c r="W61" s="24"/>
    </row>
    <row r="62" spans="1:23" ht="25" customHeight="1" thickTop="1" thickBot="1" x14ac:dyDescent="0.25">
      <c r="A62" s="27" t="s">
        <v>496</v>
      </c>
      <c r="B62" s="23" t="s">
        <v>110</v>
      </c>
      <c r="C62" s="28" t="str" cm="1">
        <f t="array" ref="C62">_xlfn.IFS(INT(EV_GenIII[[#This Row],[Dex No.]])&lt;152,"Kanto",AND(INT(EV_GenIII[[#This Row],[Dex No.]])&gt;=152,INT(EV_GenIII[[#This Row],[Dex No.]])&lt;252),"Johto",INT(EV_GenIII[[#This Row],[Dex No.]])&gt;=252,"Hoenn")</f>
        <v>Kanto</v>
      </c>
      <c r="D62" s="12">
        <v>0</v>
      </c>
      <c r="E62" s="13">
        <v>0</v>
      </c>
      <c r="F62" s="14">
        <v>0</v>
      </c>
      <c r="G62" s="15">
        <v>0</v>
      </c>
      <c r="H62" s="16">
        <v>0</v>
      </c>
      <c r="I62" s="17">
        <v>2</v>
      </c>
      <c r="J62" s="19">
        <f>SUM(EV_GenIII[[#This Row],[HP]:[Speed]])</f>
        <v>2</v>
      </c>
      <c r="P62" s="26"/>
      <c r="Q62" s="24"/>
      <c r="R62" s="24"/>
      <c r="S62" s="24"/>
      <c r="T62" s="24"/>
      <c r="U62" s="24"/>
      <c r="V62" s="24"/>
      <c r="W62" s="24"/>
    </row>
    <row r="63" spans="1:23" ht="25" customHeight="1" thickTop="1" thickBot="1" x14ac:dyDescent="0.25">
      <c r="A63" s="27" t="s">
        <v>497</v>
      </c>
      <c r="B63" s="23" t="s">
        <v>111</v>
      </c>
      <c r="C63" s="28" t="str" cm="1">
        <f t="array" ref="C63">_xlfn.IFS(INT(EV_GenIII[[#This Row],[Dex No.]])&lt;152,"Kanto",AND(INT(EV_GenIII[[#This Row],[Dex No.]])&gt;=152,INT(EV_GenIII[[#This Row],[Dex No.]])&lt;252),"Johto",INT(EV_GenIII[[#This Row],[Dex No.]])&gt;=252,"Hoenn")</f>
        <v>Kanto</v>
      </c>
      <c r="D63" s="12">
        <v>0</v>
      </c>
      <c r="E63" s="13">
        <v>0</v>
      </c>
      <c r="F63" s="14">
        <v>3</v>
      </c>
      <c r="G63" s="15">
        <v>0</v>
      </c>
      <c r="H63" s="16">
        <v>0</v>
      </c>
      <c r="I63" s="17">
        <v>0</v>
      </c>
      <c r="J63" s="19">
        <f>SUM(EV_GenIII[[#This Row],[HP]:[Speed]])</f>
        <v>3</v>
      </c>
      <c r="P63" s="26"/>
      <c r="Q63" s="24"/>
      <c r="R63" s="24"/>
      <c r="S63" s="24"/>
      <c r="T63" s="24"/>
      <c r="U63" s="24"/>
      <c r="V63" s="24"/>
      <c r="W63" s="24"/>
    </row>
    <row r="64" spans="1:23" ht="25" customHeight="1" thickTop="1" thickBot="1" x14ac:dyDescent="0.25">
      <c r="A64" s="27" t="s">
        <v>498</v>
      </c>
      <c r="B64" s="23" t="s">
        <v>112</v>
      </c>
      <c r="C64" s="28" t="str" cm="1">
        <f t="array" ref="C64">_xlfn.IFS(INT(EV_GenIII[[#This Row],[Dex No.]])&lt;152,"Kanto",AND(INT(EV_GenIII[[#This Row],[Dex No.]])&gt;=152,INT(EV_GenIII[[#This Row],[Dex No.]])&lt;252),"Johto",INT(EV_GenIII[[#This Row],[Dex No.]])&gt;=252,"Hoenn")</f>
        <v>Kanto</v>
      </c>
      <c r="D64" s="12">
        <v>0</v>
      </c>
      <c r="E64" s="13">
        <v>0</v>
      </c>
      <c r="F64" s="14">
        <v>0</v>
      </c>
      <c r="G64" s="15">
        <v>1</v>
      </c>
      <c r="H64" s="16">
        <v>0</v>
      </c>
      <c r="I64" s="17">
        <v>0</v>
      </c>
      <c r="J64" s="19">
        <f>SUM(EV_GenIII[[#This Row],[HP]:[Speed]])</f>
        <v>1</v>
      </c>
      <c r="P64" s="26"/>
      <c r="Q64" s="24"/>
      <c r="R64" s="24"/>
      <c r="S64" s="24"/>
      <c r="T64" s="24"/>
      <c r="U64" s="24"/>
      <c r="V64" s="24"/>
      <c r="W64" s="24"/>
    </row>
    <row r="65" spans="1:23" ht="25" customHeight="1" thickTop="1" thickBot="1" x14ac:dyDescent="0.25">
      <c r="A65" s="27" t="s">
        <v>499</v>
      </c>
      <c r="B65" s="23" t="s">
        <v>113</v>
      </c>
      <c r="C65" s="28" t="str" cm="1">
        <f t="array" ref="C65">_xlfn.IFS(INT(EV_GenIII[[#This Row],[Dex No.]])&lt;152,"Kanto",AND(INT(EV_GenIII[[#This Row],[Dex No.]])&gt;=152,INT(EV_GenIII[[#This Row],[Dex No.]])&lt;252),"Johto",INT(EV_GenIII[[#This Row],[Dex No.]])&gt;=252,"Hoenn")</f>
        <v>Kanto</v>
      </c>
      <c r="D65" s="12">
        <v>0</v>
      </c>
      <c r="E65" s="13">
        <v>0</v>
      </c>
      <c r="F65" s="14">
        <v>0</v>
      </c>
      <c r="G65" s="15">
        <v>2</v>
      </c>
      <c r="H65" s="16">
        <v>0</v>
      </c>
      <c r="I65" s="17">
        <v>0</v>
      </c>
      <c r="J65" s="19">
        <f>SUM(EV_GenIII[[#This Row],[HP]:[Speed]])</f>
        <v>2</v>
      </c>
      <c r="P65" s="26"/>
      <c r="Q65" s="24"/>
      <c r="R65" s="24"/>
      <c r="S65" s="24"/>
      <c r="T65" s="24"/>
      <c r="U65" s="24"/>
      <c r="V65" s="24"/>
      <c r="W65" s="24"/>
    </row>
    <row r="66" spans="1:23" ht="25" customHeight="1" thickTop="1" thickBot="1" x14ac:dyDescent="0.25">
      <c r="A66" s="27" t="s">
        <v>500</v>
      </c>
      <c r="B66" s="23" t="s">
        <v>114</v>
      </c>
      <c r="C66" s="28" t="str" cm="1">
        <f t="array" ref="C66">_xlfn.IFS(INT(EV_GenIII[[#This Row],[Dex No.]])&lt;152,"Kanto",AND(INT(EV_GenIII[[#This Row],[Dex No.]])&gt;=152,INT(EV_GenIII[[#This Row],[Dex No.]])&lt;252),"Johto",INT(EV_GenIII[[#This Row],[Dex No.]])&gt;=252,"Hoenn")</f>
        <v>Kanto</v>
      </c>
      <c r="D66" s="12">
        <v>0</v>
      </c>
      <c r="E66" s="13">
        <v>0</v>
      </c>
      <c r="F66" s="14">
        <v>0</v>
      </c>
      <c r="G66" s="15">
        <v>3</v>
      </c>
      <c r="H66" s="16">
        <v>0</v>
      </c>
      <c r="I66" s="17">
        <v>0</v>
      </c>
      <c r="J66" s="19">
        <f>SUM(EV_GenIII[[#This Row],[HP]:[Speed]])</f>
        <v>3</v>
      </c>
      <c r="P66" s="26"/>
      <c r="Q66" s="24"/>
      <c r="R66" s="24"/>
      <c r="S66" s="24"/>
      <c r="T66" s="24"/>
      <c r="U66" s="24"/>
      <c r="V66" s="24"/>
      <c r="W66" s="24"/>
    </row>
    <row r="67" spans="1:23" ht="25" customHeight="1" thickTop="1" thickBot="1" x14ac:dyDescent="0.25">
      <c r="A67" s="27" t="s">
        <v>501</v>
      </c>
      <c r="B67" s="23" t="s">
        <v>115</v>
      </c>
      <c r="C67" s="28" t="str" cm="1">
        <f t="array" ref="C67">_xlfn.IFS(INT(EV_GenIII[[#This Row],[Dex No.]])&lt;152,"Kanto",AND(INT(EV_GenIII[[#This Row],[Dex No.]])&gt;=152,INT(EV_GenIII[[#This Row],[Dex No.]])&lt;252),"Johto",INT(EV_GenIII[[#This Row],[Dex No.]])&gt;=252,"Hoenn")</f>
        <v>Kanto</v>
      </c>
      <c r="D67" s="12">
        <v>0</v>
      </c>
      <c r="E67" s="13">
        <v>1</v>
      </c>
      <c r="F67" s="14">
        <v>0</v>
      </c>
      <c r="G67" s="15">
        <v>0</v>
      </c>
      <c r="H67" s="16">
        <v>0</v>
      </c>
      <c r="I67" s="17">
        <v>0</v>
      </c>
      <c r="J67" s="19">
        <f>SUM(EV_GenIII[[#This Row],[HP]:[Speed]])</f>
        <v>1</v>
      </c>
      <c r="P67" s="26"/>
      <c r="Q67" s="24"/>
      <c r="R67" s="24"/>
      <c r="S67" s="24"/>
      <c r="T67" s="24"/>
      <c r="U67" s="24"/>
      <c r="V67" s="24"/>
      <c r="W67" s="24"/>
    </row>
    <row r="68" spans="1:23" ht="25" customHeight="1" thickTop="1" thickBot="1" x14ac:dyDescent="0.25">
      <c r="A68" s="27" t="s">
        <v>502</v>
      </c>
      <c r="B68" s="23" t="s">
        <v>116</v>
      </c>
      <c r="C68" s="28" t="str" cm="1">
        <f t="array" ref="C68">_xlfn.IFS(INT(EV_GenIII[[#This Row],[Dex No.]])&lt;152,"Kanto",AND(INT(EV_GenIII[[#This Row],[Dex No.]])&gt;=152,INT(EV_GenIII[[#This Row],[Dex No.]])&lt;252),"Johto",INT(EV_GenIII[[#This Row],[Dex No.]])&gt;=252,"Hoenn")</f>
        <v>Kanto</v>
      </c>
      <c r="D68" s="12">
        <v>0</v>
      </c>
      <c r="E68" s="13">
        <v>2</v>
      </c>
      <c r="F68" s="14">
        <v>0</v>
      </c>
      <c r="G68" s="15">
        <v>0</v>
      </c>
      <c r="H68" s="16">
        <v>0</v>
      </c>
      <c r="I68" s="17">
        <v>0</v>
      </c>
      <c r="J68" s="19">
        <f>SUM(EV_GenIII[[#This Row],[HP]:[Speed]])</f>
        <v>2</v>
      </c>
      <c r="P68" s="26"/>
      <c r="Q68" s="24"/>
      <c r="R68" s="24"/>
      <c r="S68" s="24"/>
      <c r="T68" s="24"/>
      <c r="U68" s="24"/>
      <c r="V68" s="24"/>
      <c r="W68" s="24"/>
    </row>
    <row r="69" spans="1:23" ht="25" customHeight="1" thickTop="1" thickBot="1" x14ac:dyDescent="0.25">
      <c r="A69" s="27" t="s">
        <v>503</v>
      </c>
      <c r="B69" s="23" t="s">
        <v>117</v>
      </c>
      <c r="C69" s="28" t="str" cm="1">
        <f t="array" ref="C69">_xlfn.IFS(INT(EV_GenIII[[#This Row],[Dex No.]])&lt;152,"Kanto",AND(INT(EV_GenIII[[#This Row],[Dex No.]])&gt;=152,INT(EV_GenIII[[#This Row],[Dex No.]])&lt;252),"Johto",INT(EV_GenIII[[#This Row],[Dex No.]])&gt;=252,"Hoenn")</f>
        <v>Kanto</v>
      </c>
      <c r="D69" s="12">
        <v>0</v>
      </c>
      <c r="E69" s="13">
        <v>3</v>
      </c>
      <c r="F69" s="14">
        <v>0</v>
      </c>
      <c r="G69" s="15">
        <v>0</v>
      </c>
      <c r="H69" s="16">
        <v>0</v>
      </c>
      <c r="I69" s="17">
        <v>0</v>
      </c>
      <c r="J69" s="19">
        <f>SUM(EV_GenIII[[#This Row],[HP]:[Speed]])</f>
        <v>3</v>
      </c>
      <c r="P69" s="26"/>
      <c r="Q69" s="24"/>
      <c r="R69" s="24"/>
      <c r="S69" s="24"/>
      <c r="T69" s="24"/>
      <c r="U69" s="24"/>
      <c r="V69" s="24"/>
      <c r="W69" s="24"/>
    </row>
    <row r="70" spans="1:23" ht="25" customHeight="1" thickTop="1" thickBot="1" x14ac:dyDescent="0.25">
      <c r="A70" s="27" t="s">
        <v>504</v>
      </c>
      <c r="B70" s="23" t="s">
        <v>118</v>
      </c>
      <c r="C70" s="28" t="str" cm="1">
        <f t="array" ref="C70">_xlfn.IFS(INT(EV_GenIII[[#This Row],[Dex No.]])&lt;152,"Kanto",AND(INT(EV_GenIII[[#This Row],[Dex No.]])&gt;=152,INT(EV_GenIII[[#This Row],[Dex No.]])&lt;252),"Johto",INT(EV_GenIII[[#This Row],[Dex No.]])&gt;=252,"Hoenn")</f>
        <v>Kanto</v>
      </c>
      <c r="D70" s="12">
        <v>0</v>
      </c>
      <c r="E70" s="13">
        <v>1</v>
      </c>
      <c r="F70" s="14">
        <v>0</v>
      </c>
      <c r="G70" s="15">
        <v>0</v>
      </c>
      <c r="H70" s="16">
        <v>0</v>
      </c>
      <c r="I70" s="17">
        <v>0</v>
      </c>
      <c r="J70" s="19">
        <f>SUM(EV_GenIII[[#This Row],[HP]:[Speed]])</f>
        <v>1</v>
      </c>
      <c r="P70" s="26"/>
      <c r="Q70" s="24"/>
      <c r="R70" s="24"/>
      <c r="S70" s="24"/>
      <c r="T70" s="24"/>
      <c r="U70" s="24"/>
      <c r="V70" s="24"/>
      <c r="W70" s="24"/>
    </row>
    <row r="71" spans="1:23" ht="25" customHeight="1" thickTop="1" thickBot="1" x14ac:dyDescent="0.25">
      <c r="A71" s="27" t="s">
        <v>505</v>
      </c>
      <c r="B71" s="23" t="s">
        <v>119</v>
      </c>
      <c r="C71" s="28" t="str" cm="1">
        <f t="array" ref="C71">_xlfn.IFS(INT(EV_GenIII[[#This Row],[Dex No.]])&lt;152,"Kanto",AND(INT(EV_GenIII[[#This Row],[Dex No.]])&gt;=152,INT(EV_GenIII[[#This Row],[Dex No.]])&lt;252),"Johto",INT(EV_GenIII[[#This Row],[Dex No.]])&gt;=252,"Hoenn")</f>
        <v>Kanto</v>
      </c>
      <c r="D71" s="12">
        <v>0</v>
      </c>
      <c r="E71" s="13">
        <v>2</v>
      </c>
      <c r="F71" s="14">
        <v>0</v>
      </c>
      <c r="G71" s="15">
        <v>0</v>
      </c>
      <c r="H71" s="16">
        <v>0</v>
      </c>
      <c r="I71" s="17">
        <v>0</v>
      </c>
      <c r="J71" s="19">
        <f>SUM(EV_GenIII[[#This Row],[HP]:[Speed]])</f>
        <v>2</v>
      </c>
      <c r="P71" s="26"/>
      <c r="Q71" s="24"/>
      <c r="R71" s="24"/>
      <c r="S71" s="24"/>
      <c r="T71" s="24"/>
      <c r="U71" s="24"/>
      <c r="V71" s="24"/>
      <c r="W71" s="24"/>
    </row>
    <row r="72" spans="1:23" ht="25" customHeight="1" thickTop="1" thickBot="1" x14ac:dyDescent="0.25">
      <c r="A72" s="27" t="s">
        <v>506</v>
      </c>
      <c r="B72" s="23" t="s">
        <v>120</v>
      </c>
      <c r="C72" s="28" t="str" cm="1">
        <f t="array" ref="C72">_xlfn.IFS(INT(EV_GenIII[[#This Row],[Dex No.]])&lt;152,"Kanto",AND(INT(EV_GenIII[[#This Row],[Dex No.]])&gt;=152,INT(EV_GenIII[[#This Row],[Dex No.]])&lt;252),"Johto",INT(EV_GenIII[[#This Row],[Dex No.]])&gt;=252,"Hoenn")</f>
        <v>Kanto</v>
      </c>
      <c r="D72" s="12">
        <v>0</v>
      </c>
      <c r="E72" s="13">
        <v>3</v>
      </c>
      <c r="F72" s="14">
        <v>0</v>
      </c>
      <c r="G72" s="15">
        <v>0</v>
      </c>
      <c r="H72" s="16">
        <v>0</v>
      </c>
      <c r="I72" s="17">
        <v>0</v>
      </c>
      <c r="J72" s="19">
        <f>SUM(EV_GenIII[[#This Row],[HP]:[Speed]])</f>
        <v>3</v>
      </c>
      <c r="P72" s="26"/>
      <c r="Q72" s="24"/>
      <c r="R72" s="24"/>
      <c r="S72" s="24"/>
      <c r="T72" s="24"/>
      <c r="U72" s="24"/>
      <c r="V72" s="24"/>
      <c r="W72" s="24"/>
    </row>
    <row r="73" spans="1:23" ht="25" customHeight="1" thickTop="1" thickBot="1" x14ac:dyDescent="0.25">
      <c r="A73" s="27" t="s">
        <v>507</v>
      </c>
      <c r="B73" s="23" t="s">
        <v>121</v>
      </c>
      <c r="C73" s="28" t="str" cm="1">
        <f t="array" ref="C73">_xlfn.IFS(INT(EV_GenIII[[#This Row],[Dex No.]])&lt;152,"Kanto",AND(INT(EV_GenIII[[#This Row],[Dex No.]])&gt;=152,INT(EV_GenIII[[#This Row],[Dex No.]])&lt;252),"Johto",INT(EV_GenIII[[#This Row],[Dex No.]])&gt;=252,"Hoenn")</f>
        <v>Kanto</v>
      </c>
      <c r="D73" s="12">
        <v>0</v>
      </c>
      <c r="E73" s="13">
        <v>0</v>
      </c>
      <c r="F73" s="14">
        <v>0</v>
      </c>
      <c r="G73" s="15">
        <v>0</v>
      </c>
      <c r="H73" s="16">
        <v>1</v>
      </c>
      <c r="I73" s="17">
        <v>0</v>
      </c>
      <c r="J73" s="19">
        <f>SUM(EV_GenIII[[#This Row],[HP]:[Speed]])</f>
        <v>1</v>
      </c>
      <c r="P73" s="26"/>
      <c r="Q73" s="24"/>
      <c r="R73" s="24"/>
      <c r="S73" s="24"/>
      <c r="T73" s="24"/>
      <c r="U73" s="24"/>
      <c r="V73" s="24"/>
      <c r="W73" s="24"/>
    </row>
    <row r="74" spans="1:23" ht="25" customHeight="1" thickTop="1" thickBot="1" x14ac:dyDescent="0.25">
      <c r="A74" s="27" t="s">
        <v>508</v>
      </c>
      <c r="B74" s="23" t="s">
        <v>122</v>
      </c>
      <c r="C74" s="28" t="str" cm="1">
        <f t="array" ref="C74">_xlfn.IFS(INT(EV_GenIII[[#This Row],[Dex No.]])&lt;152,"Kanto",AND(INT(EV_GenIII[[#This Row],[Dex No.]])&gt;=152,INT(EV_GenIII[[#This Row],[Dex No.]])&lt;252),"Johto",INT(EV_GenIII[[#This Row],[Dex No.]])&gt;=252,"Hoenn")</f>
        <v>Kanto</v>
      </c>
      <c r="D74" s="12">
        <v>0</v>
      </c>
      <c r="E74" s="13">
        <v>0</v>
      </c>
      <c r="F74" s="14">
        <v>0</v>
      </c>
      <c r="G74" s="15">
        <v>0</v>
      </c>
      <c r="H74" s="16">
        <v>2</v>
      </c>
      <c r="I74" s="17">
        <v>0</v>
      </c>
      <c r="J74" s="19">
        <f>SUM(EV_GenIII[[#This Row],[HP]:[Speed]])</f>
        <v>2</v>
      </c>
      <c r="P74" s="26"/>
      <c r="Q74" s="24"/>
      <c r="R74" s="24"/>
      <c r="S74" s="24"/>
      <c r="T74" s="24"/>
      <c r="U74" s="24"/>
      <c r="V74" s="24"/>
      <c r="W74" s="24"/>
    </row>
    <row r="75" spans="1:23" ht="25" customHeight="1" thickTop="1" thickBot="1" x14ac:dyDescent="0.25">
      <c r="A75" s="27" t="s">
        <v>509</v>
      </c>
      <c r="B75" s="23" t="s">
        <v>123</v>
      </c>
      <c r="C75" s="28" t="str" cm="1">
        <f t="array" ref="C75">_xlfn.IFS(INT(EV_GenIII[[#This Row],[Dex No.]])&lt;152,"Kanto",AND(INT(EV_GenIII[[#This Row],[Dex No.]])&gt;=152,INT(EV_GenIII[[#This Row],[Dex No.]])&lt;252),"Johto",INT(EV_GenIII[[#This Row],[Dex No.]])&gt;=252,"Hoenn")</f>
        <v>Kanto</v>
      </c>
      <c r="D75" s="12">
        <v>0</v>
      </c>
      <c r="E75" s="13">
        <v>0</v>
      </c>
      <c r="F75" s="14">
        <v>1</v>
      </c>
      <c r="G75" s="15">
        <v>0</v>
      </c>
      <c r="H75" s="16">
        <v>0</v>
      </c>
      <c r="I75" s="17">
        <v>0</v>
      </c>
      <c r="J75" s="19">
        <f>SUM(EV_GenIII[[#This Row],[HP]:[Speed]])</f>
        <v>1</v>
      </c>
      <c r="P75" s="26"/>
      <c r="Q75" s="24"/>
      <c r="R75" s="24"/>
      <c r="S75" s="24"/>
      <c r="T75" s="24"/>
      <c r="U75" s="24"/>
      <c r="V75" s="24"/>
      <c r="W75" s="24"/>
    </row>
    <row r="76" spans="1:23" ht="25" customHeight="1" thickTop="1" thickBot="1" x14ac:dyDescent="0.25">
      <c r="A76" s="27" t="s">
        <v>510</v>
      </c>
      <c r="B76" s="23" t="s">
        <v>124</v>
      </c>
      <c r="C76" s="28" t="str" cm="1">
        <f t="array" ref="C76">_xlfn.IFS(INT(EV_GenIII[[#This Row],[Dex No.]])&lt;152,"Kanto",AND(INT(EV_GenIII[[#This Row],[Dex No.]])&gt;=152,INT(EV_GenIII[[#This Row],[Dex No.]])&lt;252),"Johto",INT(EV_GenIII[[#This Row],[Dex No.]])&gt;=252,"Hoenn")</f>
        <v>Kanto</v>
      </c>
      <c r="D76" s="12">
        <v>0</v>
      </c>
      <c r="E76" s="13">
        <v>0</v>
      </c>
      <c r="F76" s="14">
        <v>2</v>
      </c>
      <c r="G76" s="15">
        <v>0</v>
      </c>
      <c r="H76" s="16">
        <v>0</v>
      </c>
      <c r="I76" s="17">
        <v>0</v>
      </c>
      <c r="J76" s="19">
        <f>SUM(EV_GenIII[[#This Row],[HP]:[Speed]])</f>
        <v>2</v>
      </c>
      <c r="P76" s="26"/>
      <c r="Q76" s="24"/>
      <c r="R76" s="24"/>
      <c r="S76" s="24"/>
      <c r="T76" s="24"/>
      <c r="U76" s="24"/>
      <c r="V76" s="24"/>
      <c r="W76" s="24"/>
    </row>
    <row r="77" spans="1:23" ht="25" customHeight="1" thickTop="1" thickBot="1" x14ac:dyDescent="0.25">
      <c r="A77" s="27" t="s">
        <v>511</v>
      </c>
      <c r="B77" s="23" t="s">
        <v>125</v>
      </c>
      <c r="C77" s="28" t="str" cm="1">
        <f t="array" ref="C77">_xlfn.IFS(INT(EV_GenIII[[#This Row],[Dex No.]])&lt;152,"Kanto",AND(INT(EV_GenIII[[#This Row],[Dex No.]])&gt;=152,INT(EV_GenIII[[#This Row],[Dex No.]])&lt;252),"Johto",INT(EV_GenIII[[#This Row],[Dex No.]])&gt;=252,"Hoenn")</f>
        <v>Kanto</v>
      </c>
      <c r="D77" s="12">
        <v>0</v>
      </c>
      <c r="E77" s="13">
        <v>0</v>
      </c>
      <c r="F77" s="14">
        <v>3</v>
      </c>
      <c r="G77" s="15">
        <v>0</v>
      </c>
      <c r="H77" s="16">
        <v>0</v>
      </c>
      <c r="I77" s="17">
        <v>0</v>
      </c>
      <c r="J77" s="19">
        <f>SUM(EV_GenIII[[#This Row],[HP]:[Speed]])</f>
        <v>3</v>
      </c>
      <c r="P77" s="26"/>
      <c r="Q77" s="24"/>
      <c r="R77" s="24"/>
      <c r="S77" s="24"/>
      <c r="T77" s="24"/>
      <c r="U77" s="24"/>
      <c r="V77" s="24"/>
      <c r="W77" s="24"/>
    </row>
    <row r="78" spans="1:23" ht="25" customHeight="1" thickTop="1" thickBot="1" x14ac:dyDescent="0.25">
      <c r="A78" s="27" t="s">
        <v>512</v>
      </c>
      <c r="B78" s="23" t="s">
        <v>126</v>
      </c>
      <c r="C78" s="28" t="str" cm="1">
        <f t="array" ref="C78">_xlfn.IFS(INT(EV_GenIII[[#This Row],[Dex No.]])&lt;152,"Kanto",AND(INT(EV_GenIII[[#This Row],[Dex No.]])&gt;=152,INT(EV_GenIII[[#This Row],[Dex No.]])&lt;252),"Johto",INT(EV_GenIII[[#This Row],[Dex No.]])&gt;=252,"Hoenn")</f>
        <v>Kanto</v>
      </c>
      <c r="D78" s="12">
        <v>0</v>
      </c>
      <c r="E78" s="13">
        <v>0</v>
      </c>
      <c r="F78" s="14">
        <v>0</v>
      </c>
      <c r="G78" s="15">
        <v>0</v>
      </c>
      <c r="H78" s="16">
        <v>0</v>
      </c>
      <c r="I78" s="17">
        <v>1</v>
      </c>
      <c r="J78" s="19">
        <f>SUM(EV_GenIII[[#This Row],[HP]:[Speed]])</f>
        <v>1</v>
      </c>
      <c r="P78" s="26"/>
      <c r="Q78" s="24"/>
      <c r="R78" s="24"/>
      <c r="S78" s="24"/>
      <c r="T78" s="24"/>
      <c r="U78" s="24"/>
      <c r="V78" s="24"/>
      <c r="W78" s="24"/>
    </row>
    <row r="79" spans="1:23" ht="25" customHeight="1" thickTop="1" thickBot="1" x14ac:dyDescent="0.25">
      <c r="A79" s="27" t="s">
        <v>513</v>
      </c>
      <c r="B79" s="23" t="s">
        <v>127</v>
      </c>
      <c r="C79" s="28" t="str" cm="1">
        <f t="array" ref="C79">_xlfn.IFS(INT(EV_GenIII[[#This Row],[Dex No.]])&lt;152,"Kanto",AND(INT(EV_GenIII[[#This Row],[Dex No.]])&gt;=152,INT(EV_GenIII[[#This Row],[Dex No.]])&lt;252),"Johto",INT(EV_GenIII[[#This Row],[Dex No.]])&gt;=252,"Hoenn")</f>
        <v>Kanto</v>
      </c>
      <c r="D79" s="12">
        <v>0</v>
      </c>
      <c r="E79" s="13">
        <v>0</v>
      </c>
      <c r="F79" s="14">
        <v>0</v>
      </c>
      <c r="G79" s="15">
        <v>0</v>
      </c>
      <c r="H79" s="16">
        <v>0</v>
      </c>
      <c r="I79" s="17">
        <v>2</v>
      </c>
      <c r="J79" s="19">
        <f>SUM(EV_GenIII[[#This Row],[HP]:[Speed]])</f>
        <v>2</v>
      </c>
      <c r="P79" s="26"/>
      <c r="Q79" s="24"/>
      <c r="R79" s="24"/>
      <c r="S79" s="24"/>
      <c r="T79" s="24"/>
      <c r="U79" s="24"/>
      <c r="V79" s="24"/>
      <c r="W79" s="24"/>
    </row>
    <row r="80" spans="1:23" ht="25" customHeight="1" thickTop="1" thickBot="1" x14ac:dyDescent="0.25">
      <c r="A80" s="27" t="s">
        <v>514</v>
      </c>
      <c r="B80" s="23" t="s">
        <v>128</v>
      </c>
      <c r="C80" s="28" t="str" cm="1">
        <f t="array" ref="C80">_xlfn.IFS(INT(EV_GenIII[[#This Row],[Dex No.]])&lt;152,"Kanto",AND(INT(EV_GenIII[[#This Row],[Dex No.]])&gt;=152,INT(EV_GenIII[[#This Row],[Dex No.]])&lt;252),"Johto",INT(EV_GenIII[[#This Row],[Dex No.]])&gt;=252,"Hoenn")</f>
        <v>Kanto</v>
      </c>
      <c r="D80" s="12">
        <v>1</v>
      </c>
      <c r="E80" s="13">
        <v>0</v>
      </c>
      <c r="F80" s="14">
        <v>0</v>
      </c>
      <c r="G80" s="15">
        <v>0</v>
      </c>
      <c r="H80" s="16">
        <v>0</v>
      </c>
      <c r="I80" s="17">
        <v>0</v>
      </c>
      <c r="J80" s="19">
        <f>SUM(EV_GenIII[[#This Row],[HP]:[Speed]])</f>
        <v>1</v>
      </c>
      <c r="P80" s="26"/>
      <c r="Q80" s="24"/>
      <c r="R80" s="24"/>
      <c r="S80" s="24"/>
      <c r="T80" s="24"/>
      <c r="U80" s="24"/>
      <c r="V80" s="24"/>
      <c r="W80" s="24"/>
    </row>
    <row r="81" spans="1:23" ht="25" customHeight="1" thickTop="1" thickBot="1" x14ac:dyDescent="0.25">
      <c r="A81" s="27" t="s">
        <v>515</v>
      </c>
      <c r="B81" s="23" t="s">
        <v>129</v>
      </c>
      <c r="C81" s="28" t="str" cm="1">
        <f t="array" ref="C81">_xlfn.IFS(INT(EV_GenIII[[#This Row],[Dex No.]])&lt;152,"Kanto",AND(INT(EV_GenIII[[#This Row],[Dex No.]])&gt;=152,INT(EV_GenIII[[#This Row],[Dex No.]])&lt;252),"Johto",INT(EV_GenIII[[#This Row],[Dex No.]])&gt;=252,"Hoenn")</f>
        <v>Kanto</v>
      </c>
      <c r="D81" s="12">
        <v>0</v>
      </c>
      <c r="E81" s="13">
        <v>0</v>
      </c>
      <c r="F81" s="14">
        <v>2</v>
      </c>
      <c r="G81" s="15">
        <v>0</v>
      </c>
      <c r="H81" s="16">
        <v>0</v>
      </c>
      <c r="I81" s="17">
        <v>0</v>
      </c>
      <c r="J81" s="19">
        <f>SUM(EV_GenIII[[#This Row],[HP]:[Speed]])</f>
        <v>2</v>
      </c>
      <c r="P81" s="26"/>
      <c r="Q81" s="24"/>
      <c r="R81" s="24"/>
      <c r="S81" s="24"/>
      <c r="T81" s="24"/>
      <c r="U81" s="24"/>
      <c r="V81" s="24"/>
      <c r="W81" s="24"/>
    </row>
    <row r="82" spans="1:23" ht="25" customHeight="1" thickTop="1" thickBot="1" x14ac:dyDescent="0.25">
      <c r="A82" s="27" t="s">
        <v>516</v>
      </c>
      <c r="B82" s="23" t="s">
        <v>130</v>
      </c>
      <c r="C82" s="28" t="str" cm="1">
        <f t="array" ref="C82">_xlfn.IFS(INT(EV_GenIII[[#This Row],[Dex No.]])&lt;152,"Kanto",AND(INT(EV_GenIII[[#This Row],[Dex No.]])&gt;=152,INT(EV_GenIII[[#This Row],[Dex No.]])&lt;252),"Johto",INT(EV_GenIII[[#This Row],[Dex No.]])&gt;=252,"Hoenn")</f>
        <v>Kanto</v>
      </c>
      <c r="D82" s="12">
        <v>0</v>
      </c>
      <c r="E82" s="13">
        <v>0</v>
      </c>
      <c r="F82" s="14">
        <v>0</v>
      </c>
      <c r="G82" s="15">
        <v>1</v>
      </c>
      <c r="H82" s="16">
        <v>0</v>
      </c>
      <c r="I82" s="17">
        <v>0</v>
      </c>
      <c r="J82" s="19">
        <f>SUM(EV_GenIII[[#This Row],[HP]:[Speed]])</f>
        <v>1</v>
      </c>
      <c r="P82" s="26"/>
      <c r="Q82" s="24"/>
      <c r="R82" s="24"/>
      <c r="S82" s="24"/>
      <c r="T82" s="24"/>
      <c r="U82" s="24"/>
      <c r="V82" s="24"/>
      <c r="W82" s="24"/>
    </row>
    <row r="83" spans="1:23" ht="25" customHeight="1" thickTop="1" thickBot="1" x14ac:dyDescent="0.25">
      <c r="A83" s="27" t="s">
        <v>517</v>
      </c>
      <c r="B83" s="23" t="s">
        <v>131</v>
      </c>
      <c r="C83" s="28" t="str" cm="1">
        <f t="array" ref="C83">_xlfn.IFS(INT(EV_GenIII[[#This Row],[Dex No.]])&lt;152,"Kanto",AND(INT(EV_GenIII[[#This Row],[Dex No.]])&gt;=152,INT(EV_GenIII[[#This Row],[Dex No.]])&lt;252),"Johto",INT(EV_GenIII[[#This Row],[Dex No.]])&gt;=252,"Hoenn")</f>
        <v>Kanto</v>
      </c>
      <c r="D83" s="12">
        <v>0</v>
      </c>
      <c r="E83" s="13">
        <v>0</v>
      </c>
      <c r="F83" s="14">
        <v>0</v>
      </c>
      <c r="G83" s="15">
        <v>2</v>
      </c>
      <c r="H83" s="16">
        <v>0</v>
      </c>
      <c r="I83" s="17">
        <v>0</v>
      </c>
      <c r="J83" s="19">
        <f>SUM(EV_GenIII[[#This Row],[HP]:[Speed]])</f>
        <v>2</v>
      </c>
      <c r="P83" s="26"/>
      <c r="Q83" s="24"/>
      <c r="R83" s="24"/>
      <c r="S83" s="24"/>
      <c r="T83" s="24"/>
      <c r="U83" s="24"/>
      <c r="V83" s="24"/>
      <c r="W83" s="24"/>
    </row>
    <row r="84" spans="1:23" ht="25" customHeight="1" thickTop="1" thickBot="1" x14ac:dyDescent="0.25">
      <c r="A84" s="27" t="s">
        <v>518</v>
      </c>
      <c r="B84" s="23" t="s">
        <v>132</v>
      </c>
      <c r="C84" s="28" t="str" cm="1">
        <f t="array" ref="C84">_xlfn.IFS(INT(EV_GenIII[[#This Row],[Dex No.]])&lt;152,"Kanto",AND(INT(EV_GenIII[[#This Row],[Dex No.]])&gt;=152,INT(EV_GenIII[[#This Row],[Dex No.]])&lt;252),"Johto",INT(EV_GenIII[[#This Row],[Dex No.]])&gt;=252,"Hoenn")</f>
        <v>Kanto</v>
      </c>
      <c r="D84" s="12">
        <v>0</v>
      </c>
      <c r="E84" s="13">
        <v>1</v>
      </c>
      <c r="F84" s="14">
        <v>0</v>
      </c>
      <c r="G84" s="15">
        <v>0</v>
      </c>
      <c r="H84" s="16">
        <v>0</v>
      </c>
      <c r="I84" s="17">
        <v>0</v>
      </c>
      <c r="J84" s="19">
        <f>SUM(EV_GenIII[[#This Row],[HP]:[Speed]])</f>
        <v>1</v>
      </c>
      <c r="P84" s="26"/>
      <c r="Q84" s="24"/>
      <c r="R84" s="24"/>
      <c r="S84" s="24"/>
      <c r="T84" s="24"/>
      <c r="U84" s="24"/>
      <c r="V84" s="24"/>
      <c r="W84" s="24"/>
    </row>
    <row r="85" spans="1:23" ht="25" customHeight="1" thickTop="1" thickBot="1" x14ac:dyDescent="0.25">
      <c r="A85" s="27" t="s">
        <v>519</v>
      </c>
      <c r="B85" s="23" t="s">
        <v>133</v>
      </c>
      <c r="C85" s="28" t="str" cm="1">
        <f t="array" ref="C85">_xlfn.IFS(INT(EV_GenIII[[#This Row],[Dex No.]])&lt;152,"Kanto",AND(INT(EV_GenIII[[#This Row],[Dex No.]])&gt;=152,INT(EV_GenIII[[#This Row],[Dex No.]])&lt;252),"Johto",INT(EV_GenIII[[#This Row],[Dex No.]])&gt;=252,"Hoenn")</f>
        <v>Kanto</v>
      </c>
      <c r="D85" s="12">
        <v>0</v>
      </c>
      <c r="E85" s="13">
        <v>1</v>
      </c>
      <c r="F85" s="14">
        <v>0</v>
      </c>
      <c r="G85" s="15">
        <v>0</v>
      </c>
      <c r="H85" s="16">
        <v>0</v>
      </c>
      <c r="I85" s="17">
        <v>0</v>
      </c>
      <c r="J85" s="19">
        <f>SUM(EV_GenIII[[#This Row],[HP]:[Speed]])</f>
        <v>1</v>
      </c>
      <c r="P85" s="26"/>
      <c r="Q85" s="24"/>
      <c r="R85" s="24"/>
      <c r="S85" s="24"/>
      <c r="T85" s="24"/>
      <c r="U85" s="24"/>
      <c r="V85" s="24"/>
      <c r="W85" s="24"/>
    </row>
    <row r="86" spans="1:23" ht="25" customHeight="1" thickTop="1" thickBot="1" x14ac:dyDescent="0.25">
      <c r="A86" s="27" t="s">
        <v>520</v>
      </c>
      <c r="B86" s="23" t="s">
        <v>134</v>
      </c>
      <c r="C86" s="28" t="str" cm="1">
        <f t="array" ref="C86">_xlfn.IFS(INT(EV_GenIII[[#This Row],[Dex No.]])&lt;152,"Kanto",AND(INT(EV_GenIII[[#This Row],[Dex No.]])&gt;=152,INT(EV_GenIII[[#This Row],[Dex No.]])&lt;252),"Johto",INT(EV_GenIII[[#This Row],[Dex No.]])&gt;=252,"Hoenn")</f>
        <v>Kanto</v>
      </c>
      <c r="D86" s="12">
        <v>0</v>
      </c>
      <c r="E86" s="13">
        <v>2</v>
      </c>
      <c r="F86" s="14">
        <v>0</v>
      </c>
      <c r="G86" s="15">
        <v>0</v>
      </c>
      <c r="H86" s="16">
        <v>0</v>
      </c>
      <c r="I86" s="17">
        <v>0</v>
      </c>
      <c r="J86" s="19">
        <f>SUM(EV_GenIII[[#This Row],[HP]:[Speed]])</f>
        <v>2</v>
      </c>
      <c r="P86" s="26"/>
      <c r="Q86" s="24"/>
      <c r="R86" s="24"/>
      <c r="S86" s="24"/>
      <c r="T86" s="24"/>
      <c r="U86" s="24"/>
      <c r="V86" s="24"/>
      <c r="W86" s="24"/>
    </row>
    <row r="87" spans="1:23" ht="25" customHeight="1" thickTop="1" thickBot="1" x14ac:dyDescent="0.25">
      <c r="A87" s="27" t="s">
        <v>521</v>
      </c>
      <c r="B87" s="23" t="s">
        <v>135</v>
      </c>
      <c r="C87" s="28" t="str" cm="1">
        <f t="array" ref="C87">_xlfn.IFS(INT(EV_GenIII[[#This Row],[Dex No.]])&lt;152,"Kanto",AND(INT(EV_GenIII[[#This Row],[Dex No.]])&gt;=152,INT(EV_GenIII[[#This Row],[Dex No.]])&lt;252),"Johto",INT(EV_GenIII[[#This Row],[Dex No.]])&gt;=252,"Hoenn")</f>
        <v>Kanto</v>
      </c>
      <c r="D87" s="12">
        <v>0</v>
      </c>
      <c r="E87" s="13">
        <v>0</v>
      </c>
      <c r="F87" s="14">
        <v>0</v>
      </c>
      <c r="G87" s="15">
        <v>0</v>
      </c>
      <c r="H87" s="16">
        <v>1</v>
      </c>
      <c r="I87" s="17">
        <v>0</v>
      </c>
      <c r="J87" s="19">
        <f>SUM(EV_GenIII[[#This Row],[HP]:[Speed]])</f>
        <v>1</v>
      </c>
      <c r="P87" s="26"/>
      <c r="Q87" s="24"/>
      <c r="R87" s="24"/>
      <c r="S87" s="24"/>
      <c r="T87" s="24"/>
      <c r="U87" s="24"/>
      <c r="V87" s="24"/>
      <c r="W87" s="24"/>
    </row>
    <row r="88" spans="1:23" ht="25" customHeight="1" thickTop="1" thickBot="1" x14ac:dyDescent="0.25">
      <c r="A88" s="27" t="s">
        <v>522</v>
      </c>
      <c r="B88" s="23" t="s">
        <v>136</v>
      </c>
      <c r="C88" s="28" t="str" cm="1">
        <f t="array" ref="C88">_xlfn.IFS(INT(EV_GenIII[[#This Row],[Dex No.]])&lt;152,"Kanto",AND(INT(EV_GenIII[[#This Row],[Dex No.]])&gt;=152,INT(EV_GenIII[[#This Row],[Dex No.]])&lt;252),"Johto",INT(EV_GenIII[[#This Row],[Dex No.]])&gt;=252,"Hoenn")</f>
        <v>Kanto</v>
      </c>
      <c r="D88" s="12">
        <v>0</v>
      </c>
      <c r="E88" s="13">
        <v>0</v>
      </c>
      <c r="F88" s="14">
        <v>0</v>
      </c>
      <c r="G88" s="15">
        <v>0</v>
      </c>
      <c r="H88" s="16">
        <v>2</v>
      </c>
      <c r="I88" s="17">
        <v>0</v>
      </c>
      <c r="J88" s="19">
        <f>SUM(EV_GenIII[[#This Row],[HP]:[Speed]])</f>
        <v>2</v>
      </c>
      <c r="P88" s="26"/>
      <c r="Q88" s="24"/>
      <c r="R88" s="24"/>
      <c r="S88" s="24"/>
      <c r="T88" s="24"/>
      <c r="U88" s="24"/>
      <c r="V88" s="24"/>
      <c r="W88" s="24"/>
    </row>
    <row r="89" spans="1:23" ht="25" customHeight="1" thickTop="1" thickBot="1" x14ac:dyDescent="0.25">
      <c r="A89" s="27" t="s">
        <v>523</v>
      </c>
      <c r="B89" s="23" t="s">
        <v>137</v>
      </c>
      <c r="C89" s="28" t="str" cm="1">
        <f t="array" ref="C89">_xlfn.IFS(INT(EV_GenIII[[#This Row],[Dex No.]])&lt;152,"Kanto",AND(INT(EV_GenIII[[#This Row],[Dex No.]])&gt;=152,INT(EV_GenIII[[#This Row],[Dex No.]])&lt;252),"Johto",INT(EV_GenIII[[#This Row],[Dex No.]])&gt;=252,"Hoenn")</f>
        <v>Kanto</v>
      </c>
      <c r="D89" s="12">
        <v>1</v>
      </c>
      <c r="E89" s="13">
        <v>0</v>
      </c>
      <c r="F89" s="14">
        <v>0</v>
      </c>
      <c r="G89" s="15">
        <v>0</v>
      </c>
      <c r="H89" s="16">
        <v>0</v>
      </c>
      <c r="I89" s="17">
        <v>0</v>
      </c>
      <c r="J89" s="19">
        <f>SUM(EV_GenIII[[#This Row],[HP]:[Speed]])</f>
        <v>1</v>
      </c>
      <c r="P89" s="26"/>
      <c r="Q89" s="24"/>
      <c r="R89" s="24"/>
      <c r="S89" s="24"/>
      <c r="T89" s="24"/>
      <c r="U89" s="24"/>
      <c r="V89" s="24"/>
      <c r="W89" s="24"/>
    </row>
    <row r="90" spans="1:23" ht="25" customHeight="1" thickTop="1" thickBot="1" x14ac:dyDescent="0.25">
      <c r="A90" s="27" t="s">
        <v>524</v>
      </c>
      <c r="B90" s="23" t="s">
        <v>138</v>
      </c>
      <c r="C90" s="28" t="str" cm="1">
        <f t="array" ref="C90">_xlfn.IFS(INT(EV_GenIII[[#This Row],[Dex No.]])&lt;152,"Kanto",AND(INT(EV_GenIII[[#This Row],[Dex No.]])&gt;=152,INT(EV_GenIII[[#This Row],[Dex No.]])&lt;252),"Johto",INT(EV_GenIII[[#This Row],[Dex No.]])&gt;=252,"Hoenn")</f>
        <v>Kanto</v>
      </c>
      <c r="D90" s="12">
        <v>1</v>
      </c>
      <c r="E90" s="13">
        <v>1</v>
      </c>
      <c r="F90" s="14">
        <v>0</v>
      </c>
      <c r="G90" s="15">
        <v>0</v>
      </c>
      <c r="H90" s="16">
        <v>0</v>
      </c>
      <c r="I90" s="17">
        <v>0</v>
      </c>
      <c r="J90" s="19">
        <f>SUM(EV_GenIII[[#This Row],[HP]:[Speed]])</f>
        <v>2</v>
      </c>
      <c r="P90" s="26"/>
      <c r="Q90" s="24"/>
      <c r="R90" s="24"/>
      <c r="S90" s="24"/>
      <c r="T90" s="24"/>
      <c r="U90" s="24"/>
      <c r="V90" s="24"/>
      <c r="W90" s="24"/>
    </row>
    <row r="91" spans="1:23" ht="25" customHeight="1" thickTop="1" thickBot="1" x14ac:dyDescent="0.25">
      <c r="A91" s="27" t="s">
        <v>525</v>
      </c>
      <c r="B91" s="23" t="s">
        <v>139</v>
      </c>
      <c r="C91" s="28" t="str" cm="1">
        <f t="array" ref="C91">_xlfn.IFS(INT(EV_GenIII[[#This Row],[Dex No.]])&lt;152,"Kanto",AND(INT(EV_GenIII[[#This Row],[Dex No.]])&gt;=152,INT(EV_GenIII[[#This Row],[Dex No.]])&lt;252),"Johto",INT(EV_GenIII[[#This Row],[Dex No.]])&gt;=252,"Hoenn")</f>
        <v>Kanto</v>
      </c>
      <c r="D91" s="12">
        <v>0</v>
      </c>
      <c r="E91" s="13">
        <v>0</v>
      </c>
      <c r="F91" s="14">
        <v>1</v>
      </c>
      <c r="G91" s="15">
        <v>0</v>
      </c>
      <c r="H91" s="16">
        <v>0</v>
      </c>
      <c r="I91" s="17">
        <v>0</v>
      </c>
      <c r="J91" s="19">
        <f>SUM(EV_GenIII[[#This Row],[HP]:[Speed]])</f>
        <v>1</v>
      </c>
      <c r="P91" s="26"/>
      <c r="Q91" s="24"/>
      <c r="R91" s="24"/>
      <c r="S91" s="24"/>
      <c r="T91" s="24"/>
      <c r="U91" s="24"/>
      <c r="V91" s="24"/>
      <c r="W91" s="24"/>
    </row>
    <row r="92" spans="1:23" ht="25" customHeight="1" thickTop="1" thickBot="1" x14ac:dyDescent="0.25">
      <c r="A92" s="27" t="s">
        <v>526</v>
      </c>
      <c r="B92" s="23" t="s">
        <v>140</v>
      </c>
      <c r="C92" s="28" t="str" cm="1">
        <f t="array" ref="C92">_xlfn.IFS(INT(EV_GenIII[[#This Row],[Dex No.]])&lt;152,"Kanto",AND(INT(EV_GenIII[[#This Row],[Dex No.]])&gt;=152,INT(EV_GenIII[[#This Row],[Dex No.]])&lt;252),"Johto",INT(EV_GenIII[[#This Row],[Dex No.]])&gt;=252,"Hoenn")</f>
        <v>Kanto</v>
      </c>
      <c r="D92" s="12">
        <v>0</v>
      </c>
      <c r="E92" s="13">
        <v>0</v>
      </c>
      <c r="F92" s="14">
        <v>2</v>
      </c>
      <c r="G92" s="15">
        <v>0</v>
      </c>
      <c r="H92" s="16">
        <v>0</v>
      </c>
      <c r="I92" s="17">
        <v>0</v>
      </c>
      <c r="J92" s="19">
        <f>SUM(EV_GenIII[[#This Row],[HP]:[Speed]])</f>
        <v>2</v>
      </c>
      <c r="P92" s="26"/>
      <c r="Q92" s="24"/>
      <c r="R92" s="24"/>
      <c r="S92" s="24"/>
      <c r="T92" s="24"/>
      <c r="U92" s="24"/>
      <c r="V92" s="24"/>
      <c r="W92" s="24"/>
    </row>
    <row r="93" spans="1:23" ht="25" customHeight="1" thickTop="1" thickBot="1" x14ac:dyDescent="0.25">
      <c r="A93" s="27" t="s">
        <v>527</v>
      </c>
      <c r="B93" s="23" t="s">
        <v>141</v>
      </c>
      <c r="C93" s="28" t="str" cm="1">
        <f t="array" ref="C93">_xlfn.IFS(INT(EV_GenIII[[#This Row],[Dex No.]])&lt;152,"Kanto",AND(INT(EV_GenIII[[#This Row],[Dex No.]])&gt;=152,INT(EV_GenIII[[#This Row],[Dex No.]])&lt;252),"Johto",INT(EV_GenIII[[#This Row],[Dex No.]])&gt;=252,"Hoenn")</f>
        <v>Kanto</v>
      </c>
      <c r="D93" s="12">
        <v>0</v>
      </c>
      <c r="E93" s="13">
        <v>0</v>
      </c>
      <c r="F93" s="14">
        <v>0</v>
      </c>
      <c r="G93" s="15">
        <v>1</v>
      </c>
      <c r="H93" s="16">
        <v>0</v>
      </c>
      <c r="I93" s="17">
        <v>0</v>
      </c>
      <c r="J93" s="19">
        <f>SUM(EV_GenIII[[#This Row],[HP]:[Speed]])</f>
        <v>1</v>
      </c>
      <c r="P93" s="26"/>
      <c r="Q93" s="24"/>
      <c r="R93" s="24"/>
      <c r="S93" s="24"/>
      <c r="T93" s="24"/>
      <c r="U93" s="24"/>
      <c r="V93" s="24"/>
      <c r="W93" s="24"/>
    </row>
    <row r="94" spans="1:23" ht="25" customHeight="1" thickTop="1" thickBot="1" x14ac:dyDescent="0.25">
      <c r="A94" s="27" t="s">
        <v>528</v>
      </c>
      <c r="B94" s="23" t="s">
        <v>142</v>
      </c>
      <c r="C94" s="28" t="str" cm="1">
        <f t="array" ref="C94">_xlfn.IFS(INT(EV_GenIII[[#This Row],[Dex No.]])&lt;152,"Kanto",AND(INT(EV_GenIII[[#This Row],[Dex No.]])&gt;=152,INT(EV_GenIII[[#This Row],[Dex No.]])&lt;252),"Johto",INT(EV_GenIII[[#This Row],[Dex No.]])&gt;=252,"Hoenn")</f>
        <v>Kanto</v>
      </c>
      <c r="D94" s="12">
        <v>0</v>
      </c>
      <c r="E94" s="13">
        <v>0</v>
      </c>
      <c r="F94" s="14">
        <v>0</v>
      </c>
      <c r="G94" s="15">
        <v>2</v>
      </c>
      <c r="H94" s="16">
        <v>0</v>
      </c>
      <c r="I94" s="17">
        <v>0</v>
      </c>
      <c r="J94" s="19">
        <f>SUM(EV_GenIII[[#This Row],[HP]:[Speed]])</f>
        <v>2</v>
      </c>
      <c r="P94" s="26"/>
      <c r="Q94" s="24"/>
      <c r="R94" s="24"/>
      <c r="S94" s="24"/>
      <c r="T94" s="24"/>
      <c r="U94" s="24"/>
      <c r="V94" s="24"/>
      <c r="W94" s="24"/>
    </row>
    <row r="95" spans="1:23" ht="25" customHeight="1" thickTop="1" thickBot="1" x14ac:dyDescent="0.25">
      <c r="A95" s="27" t="s">
        <v>529</v>
      </c>
      <c r="B95" s="23" t="s">
        <v>143</v>
      </c>
      <c r="C95" s="28" t="str" cm="1">
        <f t="array" ref="C95">_xlfn.IFS(INT(EV_GenIII[[#This Row],[Dex No.]])&lt;152,"Kanto",AND(INT(EV_GenIII[[#This Row],[Dex No.]])&gt;=152,INT(EV_GenIII[[#This Row],[Dex No.]])&lt;252),"Johto",INT(EV_GenIII[[#This Row],[Dex No.]])&gt;=252,"Hoenn")</f>
        <v>Kanto</v>
      </c>
      <c r="D95" s="12">
        <v>0</v>
      </c>
      <c r="E95" s="13">
        <v>0</v>
      </c>
      <c r="F95" s="14">
        <v>0</v>
      </c>
      <c r="G95" s="15">
        <v>3</v>
      </c>
      <c r="H95" s="16">
        <v>0</v>
      </c>
      <c r="I95" s="17">
        <v>0</v>
      </c>
      <c r="J95" s="19">
        <f>SUM(EV_GenIII[[#This Row],[HP]:[Speed]])</f>
        <v>3</v>
      </c>
      <c r="P95" s="26"/>
      <c r="Q95" s="24"/>
      <c r="R95" s="24"/>
      <c r="S95" s="24"/>
      <c r="T95" s="24"/>
      <c r="U95" s="24"/>
      <c r="V95" s="24"/>
      <c r="W95" s="24"/>
    </row>
    <row r="96" spans="1:23" ht="25" customHeight="1" thickTop="1" thickBot="1" x14ac:dyDescent="0.25">
      <c r="A96" s="27" t="s">
        <v>530</v>
      </c>
      <c r="B96" s="23" t="s">
        <v>144</v>
      </c>
      <c r="C96" s="28" t="str" cm="1">
        <f t="array" ref="C96">_xlfn.IFS(INT(EV_GenIII[[#This Row],[Dex No.]])&lt;152,"Kanto",AND(INT(EV_GenIII[[#This Row],[Dex No.]])&gt;=152,INT(EV_GenIII[[#This Row],[Dex No.]])&lt;252),"Johto",INT(EV_GenIII[[#This Row],[Dex No.]])&gt;=252,"Hoenn")</f>
        <v>Kanto</v>
      </c>
      <c r="D96" s="12">
        <v>0</v>
      </c>
      <c r="E96" s="13">
        <v>0</v>
      </c>
      <c r="F96" s="14">
        <v>1</v>
      </c>
      <c r="G96" s="15">
        <v>0</v>
      </c>
      <c r="H96" s="16">
        <v>0</v>
      </c>
      <c r="I96" s="17">
        <v>0</v>
      </c>
      <c r="J96" s="19">
        <f>SUM(EV_GenIII[[#This Row],[HP]:[Speed]])</f>
        <v>1</v>
      </c>
      <c r="P96" s="26"/>
      <c r="Q96" s="24"/>
      <c r="R96" s="24"/>
      <c r="S96" s="24"/>
      <c r="T96" s="24"/>
      <c r="U96" s="24"/>
      <c r="V96" s="24"/>
      <c r="W96" s="24"/>
    </row>
    <row r="97" spans="1:23" ht="25" customHeight="1" thickTop="1" thickBot="1" x14ac:dyDescent="0.25">
      <c r="A97" s="27" t="s">
        <v>531</v>
      </c>
      <c r="B97" s="23" t="s">
        <v>145</v>
      </c>
      <c r="C97" s="28" t="str" cm="1">
        <f t="array" ref="C97">_xlfn.IFS(INT(EV_GenIII[[#This Row],[Dex No.]])&lt;152,"Kanto",AND(INT(EV_GenIII[[#This Row],[Dex No.]])&gt;=152,INT(EV_GenIII[[#This Row],[Dex No.]])&lt;252),"Johto",INT(EV_GenIII[[#This Row],[Dex No.]])&gt;=252,"Hoenn")</f>
        <v>Kanto</v>
      </c>
      <c r="D97" s="12">
        <v>0</v>
      </c>
      <c r="E97" s="13">
        <v>0</v>
      </c>
      <c r="F97" s="14">
        <v>0</v>
      </c>
      <c r="G97" s="15">
        <v>0</v>
      </c>
      <c r="H97" s="16">
        <v>1</v>
      </c>
      <c r="I97" s="17">
        <v>0</v>
      </c>
      <c r="J97" s="19">
        <f>SUM(EV_GenIII[[#This Row],[HP]:[Speed]])</f>
        <v>1</v>
      </c>
      <c r="P97" s="26"/>
      <c r="Q97" s="24"/>
      <c r="R97" s="24"/>
      <c r="S97" s="24"/>
      <c r="T97" s="24"/>
      <c r="U97" s="24"/>
      <c r="V97" s="24"/>
      <c r="W97" s="24"/>
    </row>
    <row r="98" spans="1:23" ht="25" customHeight="1" thickTop="1" thickBot="1" x14ac:dyDescent="0.25">
      <c r="A98" s="27" t="s">
        <v>532</v>
      </c>
      <c r="B98" s="23" t="s">
        <v>146</v>
      </c>
      <c r="C98" s="28" t="str" cm="1">
        <f t="array" ref="C98">_xlfn.IFS(INT(EV_GenIII[[#This Row],[Dex No.]])&lt;152,"Kanto",AND(INT(EV_GenIII[[#This Row],[Dex No.]])&gt;=152,INT(EV_GenIII[[#This Row],[Dex No.]])&lt;252),"Johto",INT(EV_GenIII[[#This Row],[Dex No.]])&gt;=252,"Hoenn")</f>
        <v>Kanto</v>
      </c>
      <c r="D98" s="12">
        <v>0</v>
      </c>
      <c r="E98" s="13">
        <v>0</v>
      </c>
      <c r="F98" s="14">
        <v>0</v>
      </c>
      <c r="G98" s="15">
        <v>0</v>
      </c>
      <c r="H98" s="16">
        <v>2</v>
      </c>
      <c r="I98" s="17">
        <v>0</v>
      </c>
      <c r="J98" s="19">
        <f>SUM(EV_GenIII[[#This Row],[HP]:[Speed]])</f>
        <v>2</v>
      </c>
      <c r="P98" s="26"/>
      <c r="Q98" s="24"/>
      <c r="R98" s="24"/>
      <c r="S98" s="24"/>
      <c r="T98" s="24"/>
      <c r="U98" s="24"/>
      <c r="V98" s="24"/>
      <c r="W98" s="24"/>
    </row>
    <row r="99" spans="1:23" ht="25" customHeight="1" thickTop="1" thickBot="1" x14ac:dyDescent="0.25">
      <c r="A99" s="27" t="s">
        <v>533</v>
      </c>
      <c r="B99" s="23" t="s">
        <v>147</v>
      </c>
      <c r="C99" s="28" t="str" cm="1">
        <f t="array" ref="C99">_xlfn.IFS(INT(EV_GenIII[[#This Row],[Dex No.]])&lt;152,"Kanto",AND(INT(EV_GenIII[[#This Row],[Dex No.]])&gt;=152,INT(EV_GenIII[[#This Row],[Dex No.]])&lt;252),"Johto",INT(EV_GenIII[[#This Row],[Dex No.]])&gt;=252,"Hoenn")</f>
        <v>Kanto</v>
      </c>
      <c r="D99" s="12">
        <v>0</v>
      </c>
      <c r="E99" s="13">
        <v>1</v>
      </c>
      <c r="F99" s="14">
        <v>0</v>
      </c>
      <c r="G99" s="15">
        <v>0</v>
      </c>
      <c r="H99" s="16">
        <v>0</v>
      </c>
      <c r="I99" s="17">
        <v>0</v>
      </c>
      <c r="J99" s="19">
        <f>SUM(EV_GenIII[[#This Row],[HP]:[Speed]])</f>
        <v>1</v>
      </c>
      <c r="P99" s="26"/>
      <c r="Q99" s="24"/>
      <c r="R99" s="24"/>
      <c r="S99" s="24"/>
      <c r="T99" s="24"/>
      <c r="U99" s="24"/>
      <c r="V99" s="24"/>
      <c r="W99" s="24"/>
    </row>
    <row r="100" spans="1:23" ht="25" customHeight="1" thickTop="1" thickBot="1" x14ac:dyDescent="0.25">
      <c r="A100" s="27" t="s">
        <v>534</v>
      </c>
      <c r="B100" s="23" t="s">
        <v>148</v>
      </c>
      <c r="C100" s="28" t="str" cm="1">
        <f t="array" ref="C100">_xlfn.IFS(INT(EV_GenIII[[#This Row],[Dex No.]])&lt;152,"Kanto",AND(INT(EV_GenIII[[#This Row],[Dex No.]])&gt;=152,INT(EV_GenIII[[#This Row],[Dex No.]])&lt;252),"Johto",INT(EV_GenIII[[#This Row],[Dex No.]])&gt;=252,"Hoenn")</f>
        <v>Kanto</v>
      </c>
      <c r="D100" s="12">
        <v>0</v>
      </c>
      <c r="E100" s="13">
        <v>2</v>
      </c>
      <c r="F100" s="14">
        <v>0</v>
      </c>
      <c r="G100" s="15">
        <v>0</v>
      </c>
      <c r="H100" s="16">
        <v>0</v>
      </c>
      <c r="I100" s="17">
        <v>0</v>
      </c>
      <c r="J100" s="19">
        <f>SUM(EV_GenIII[[#This Row],[HP]:[Speed]])</f>
        <v>2</v>
      </c>
      <c r="P100" s="26"/>
      <c r="Q100" s="24"/>
      <c r="R100" s="24"/>
      <c r="S100" s="24"/>
      <c r="T100" s="24"/>
      <c r="U100" s="24"/>
      <c r="V100" s="24"/>
      <c r="W100" s="24"/>
    </row>
    <row r="101" spans="1:23" ht="25" customHeight="1" thickTop="1" thickBot="1" x14ac:dyDescent="0.25">
      <c r="A101" s="27">
        <v>100</v>
      </c>
      <c r="B101" s="23" t="s">
        <v>149</v>
      </c>
      <c r="C101" s="28" t="str" cm="1">
        <f t="array" ref="C101">_xlfn.IFS(INT(EV_GenIII[[#This Row],[Dex No.]])&lt;152,"Kanto",AND(INT(EV_GenIII[[#This Row],[Dex No.]])&gt;=152,INT(EV_GenIII[[#This Row],[Dex No.]])&lt;252),"Johto",INT(EV_GenIII[[#This Row],[Dex No.]])&gt;=252,"Hoenn")</f>
        <v>Kanto</v>
      </c>
      <c r="D101" s="12">
        <v>0</v>
      </c>
      <c r="E101" s="13">
        <v>0</v>
      </c>
      <c r="F101" s="14">
        <v>0</v>
      </c>
      <c r="G101" s="15">
        <v>0</v>
      </c>
      <c r="H101" s="16">
        <v>0</v>
      </c>
      <c r="I101" s="17">
        <v>1</v>
      </c>
      <c r="J101" s="19">
        <f>SUM(EV_GenIII[[#This Row],[HP]:[Speed]])</f>
        <v>1</v>
      </c>
      <c r="P101" s="26"/>
      <c r="Q101" s="24"/>
      <c r="R101" s="24"/>
      <c r="S101" s="24"/>
      <c r="T101" s="24"/>
      <c r="U101" s="24"/>
      <c r="V101" s="24"/>
      <c r="W101" s="24"/>
    </row>
    <row r="102" spans="1:23" ht="25" customHeight="1" thickTop="1" thickBot="1" x14ac:dyDescent="0.25">
      <c r="A102" s="27">
        <v>101</v>
      </c>
      <c r="B102" s="23" t="s">
        <v>150</v>
      </c>
      <c r="C102" s="28" t="str" cm="1">
        <f t="array" ref="C102">_xlfn.IFS(INT(EV_GenIII[[#This Row],[Dex No.]])&lt;152,"Kanto",AND(INT(EV_GenIII[[#This Row],[Dex No.]])&gt;=152,INT(EV_GenIII[[#This Row],[Dex No.]])&lt;252),"Johto",INT(EV_GenIII[[#This Row],[Dex No.]])&gt;=252,"Hoenn")</f>
        <v>Kanto</v>
      </c>
      <c r="D102" s="12">
        <v>0</v>
      </c>
      <c r="E102" s="13">
        <v>0</v>
      </c>
      <c r="F102" s="14">
        <v>0</v>
      </c>
      <c r="G102" s="15">
        <v>0</v>
      </c>
      <c r="H102" s="16">
        <v>0</v>
      </c>
      <c r="I102" s="17">
        <v>2</v>
      </c>
      <c r="J102" s="19">
        <f>SUM(EV_GenIII[[#This Row],[HP]:[Speed]])</f>
        <v>2</v>
      </c>
      <c r="P102" s="26"/>
      <c r="Q102" s="24"/>
      <c r="R102" s="24"/>
      <c r="S102" s="24"/>
      <c r="T102" s="24"/>
      <c r="U102" s="24"/>
      <c r="V102" s="24"/>
      <c r="W102" s="24"/>
    </row>
    <row r="103" spans="1:23" ht="25" customHeight="1" thickTop="1" thickBot="1" x14ac:dyDescent="0.25">
      <c r="A103" s="27">
        <v>102</v>
      </c>
      <c r="B103" s="23" t="s">
        <v>151</v>
      </c>
      <c r="C103" s="28" t="str" cm="1">
        <f t="array" ref="C103">_xlfn.IFS(INT(EV_GenIII[[#This Row],[Dex No.]])&lt;152,"Kanto",AND(INT(EV_GenIII[[#This Row],[Dex No.]])&gt;=152,INT(EV_GenIII[[#This Row],[Dex No.]])&lt;252),"Johto",INT(EV_GenIII[[#This Row],[Dex No.]])&gt;=252,"Hoenn")</f>
        <v>Kanto</v>
      </c>
      <c r="D103" s="12">
        <v>0</v>
      </c>
      <c r="E103" s="13">
        <v>0</v>
      </c>
      <c r="F103" s="14">
        <v>1</v>
      </c>
      <c r="G103" s="15">
        <v>0</v>
      </c>
      <c r="H103" s="16">
        <v>0</v>
      </c>
      <c r="I103" s="17">
        <v>0</v>
      </c>
      <c r="J103" s="19">
        <f>SUM(EV_GenIII[[#This Row],[HP]:[Speed]])</f>
        <v>1</v>
      </c>
      <c r="P103" s="26"/>
      <c r="Q103" s="24"/>
      <c r="R103" s="24"/>
      <c r="S103" s="24"/>
      <c r="T103" s="24"/>
      <c r="U103" s="24"/>
      <c r="V103" s="24"/>
      <c r="W103" s="24"/>
    </row>
    <row r="104" spans="1:23" ht="25" customHeight="1" thickTop="1" thickBot="1" x14ac:dyDescent="0.25">
      <c r="A104" s="27">
        <v>103</v>
      </c>
      <c r="B104" s="23" t="s">
        <v>152</v>
      </c>
      <c r="C104" s="28" t="str" cm="1">
        <f t="array" ref="C104">_xlfn.IFS(INT(EV_GenIII[[#This Row],[Dex No.]])&lt;152,"Kanto",AND(INT(EV_GenIII[[#This Row],[Dex No.]])&gt;=152,INT(EV_GenIII[[#This Row],[Dex No.]])&lt;252),"Johto",INT(EV_GenIII[[#This Row],[Dex No.]])&gt;=252,"Hoenn")</f>
        <v>Kanto</v>
      </c>
      <c r="D104" s="12">
        <v>0</v>
      </c>
      <c r="E104" s="13">
        <v>0</v>
      </c>
      <c r="F104" s="14">
        <v>0</v>
      </c>
      <c r="G104" s="15">
        <v>2</v>
      </c>
      <c r="H104" s="16">
        <v>0</v>
      </c>
      <c r="I104" s="17">
        <v>0</v>
      </c>
      <c r="J104" s="19">
        <f>SUM(EV_GenIII[[#This Row],[HP]:[Speed]])</f>
        <v>2</v>
      </c>
      <c r="P104" s="26"/>
      <c r="Q104" s="24"/>
      <c r="R104" s="24"/>
      <c r="S104" s="24"/>
      <c r="T104" s="24"/>
      <c r="U104" s="24"/>
      <c r="V104" s="24"/>
      <c r="W104" s="24"/>
    </row>
    <row r="105" spans="1:23" ht="25" customHeight="1" thickTop="1" thickBot="1" x14ac:dyDescent="0.25">
      <c r="A105" s="27">
        <v>104</v>
      </c>
      <c r="B105" s="23" t="s">
        <v>153</v>
      </c>
      <c r="C105" s="28" t="str" cm="1">
        <f t="array" ref="C105">_xlfn.IFS(INT(EV_GenIII[[#This Row],[Dex No.]])&lt;152,"Kanto",AND(INT(EV_GenIII[[#This Row],[Dex No.]])&gt;=152,INT(EV_GenIII[[#This Row],[Dex No.]])&lt;252),"Johto",INT(EV_GenIII[[#This Row],[Dex No.]])&gt;=252,"Hoenn")</f>
        <v>Kanto</v>
      </c>
      <c r="D105" s="12">
        <v>0</v>
      </c>
      <c r="E105" s="13">
        <v>0</v>
      </c>
      <c r="F105" s="14">
        <v>1</v>
      </c>
      <c r="G105" s="15">
        <v>0</v>
      </c>
      <c r="H105" s="16">
        <v>0</v>
      </c>
      <c r="I105" s="17">
        <v>0</v>
      </c>
      <c r="J105" s="19">
        <f>SUM(EV_GenIII[[#This Row],[HP]:[Speed]])</f>
        <v>1</v>
      </c>
      <c r="P105" s="26"/>
      <c r="Q105" s="24"/>
      <c r="R105" s="24"/>
      <c r="S105" s="24"/>
      <c r="T105" s="24"/>
      <c r="U105" s="24"/>
      <c r="V105" s="24"/>
      <c r="W105" s="24"/>
    </row>
    <row r="106" spans="1:23" ht="25" customHeight="1" thickTop="1" thickBot="1" x14ac:dyDescent="0.25">
      <c r="A106" s="27">
        <v>105</v>
      </c>
      <c r="B106" s="23" t="s">
        <v>154</v>
      </c>
      <c r="C106" s="28" t="str" cm="1">
        <f t="array" ref="C106">_xlfn.IFS(INT(EV_GenIII[[#This Row],[Dex No.]])&lt;152,"Kanto",AND(INT(EV_GenIII[[#This Row],[Dex No.]])&gt;=152,INT(EV_GenIII[[#This Row],[Dex No.]])&lt;252),"Johto",INT(EV_GenIII[[#This Row],[Dex No.]])&gt;=252,"Hoenn")</f>
        <v>Kanto</v>
      </c>
      <c r="D106" s="12">
        <v>0</v>
      </c>
      <c r="E106" s="13">
        <v>0</v>
      </c>
      <c r="F106" s="14">
        <v>2</v>
      </c>
      <c r="G106" s="15">
        <v>0</v>
      </c>
      <c r="H106" s="16">
        <v>0</v>
      </c>
      <c r="I106" s="17">
        <v>0</v>
      </c>
      <c r="J106" s="19">
        <f>SUM(EV_GenIII[[#This Row],[HP]:[Speed]])</f>
        <v>2</v>
      </c>
      <c r="P106" s="26"/>
      <c r="Q106" s="24"/>
      <c r="R106" s="24"/>
      <c r="S106" s="24"/>
      <c r="T106" s="24"/>
      <c r="U106" s="24"/>
      <c r="V106" s="24"/>
      <c r="W106" s="24"/>
    </row>
    <row r="107" spans="1:23" ht="25" customHeight="1" thickTop="1" thickBot="1" x14ac:dyDescent="0.25">
      <c r="A107" s="27">
        <v>106</v>
      </c>
      <c r="B107" s="23" t="s">
        <v>155</v>
      </c>
      <c r="C107" s="28" t="str" cm="1">
        <f t="array" ref="C107">_xlfn.IFS(INT(EV_GenIII[[#This Row],[Dex No.]])&lt;152,"Kanto",AND(INT(EV_GenIII[[#This Row],[Dex No.]])&gt;=152,INT(EV_GenIII[[#This Row],[Dex No.]])&lt;252),"Johto",INT(EV_GenIII[[#This Row],[Dex No.]])&gt;=252,"Hoenn")</f>
        <v>Kanto</v>
      </c>
      <c r="D107" s="12">
        <v>0</v>
      </c>
      <c r="E107" s="13">
        <v>2</v>
      </c>
      <c r="F107" s="14">
        <v>0</v>
      </c>
      <c r="G107" s="15">
        <v>0</v>
      </c>
      <c r="H107" s="16">
        <v>0</v>
      </c>
      <c r="I107" s="17">
        <v>0</v>
      </c>
      <c r="J107" s="19">
        <f>SUM(EV_GenIII[[#This Row],[HP]:[Speed]])</f>
        <v>2</v>
      </c>
      <c r="P107" s="26"/>
      <c r="Q107" s="24"/>
      <c r="R107" s="24"/>
      <c r="S107" s="24"/>
      <c r="T107" s="24"/>
      <c r="U107" s="24"/>
      <c r="V107" s="24"/>
      <c r="W107" s="24"/>
    </row>
    <row r="108" spans="1:23" ht="25" customHeight="1" thickTop="1" thickBot="1" x14ac:dyDescent="0.25">
      <c r="A108" s="27">
        <v>107</v>
      </c>
      <c r="B108" s="23" t="s">
        <v>156</v>
      </c>
      <c r="C108" s="28" t="str" cm="1">
        <f t="array" ref="C108">_xlfn.IFS(INT(EV_GenIII[[#This Row],[Dex No.]])&lt;152,"Kanto",AND(INT(EV_GenIII[[#This Row],[Dex No.]])&gt;=152,INT(EV_GenIII[[#This Row],[Dex No.]])&lt;252),"Johto",INT(EV_GenIII[[#This Row],[Dex No.]])&gt;=252,"Hoenn")</f>
        <v>Kanto</v>
      </c>
      <c r="D108" s="12">
        <v>0</v>
      </c>
      <c r="E108" s="13">
        <v>0</v>
      </c>
      <c r="F108" s="14">
        <v>0</v>
      </c>
      <c r="G108" s="15">
        <v>0</v>
      </c>
      <c r="H108" s="16">
        <v>2</v>
      </c>
      <c r="I108" s="17">
        <v>0</v>
      </c>
      <c r="J108" s="19">
        <f>SUM(EV_GenIII[[#This Row],[HP]:[Speed]])</f>
        <v>2</v>
      </c>
      <c r="P108" s="26"/>
      <c r="Q108" s="24"/>
      <c r="R108" s="24"/>
      <c r="S108" s="24"/>
      <c r="T108" s="24"/>
      <c r="U108" s="24"/>
      <c r="V108" s="24"/>
      <c r="W108" s="24"/>
    </row>
    <row r="109" spans="1:23" ht="25" customHeight="1" thickTop="1" thickBot="1" x14ac:dyDescent="0.25">
      <c r="A109" s="27">
        <v>108</v>
      </c>
      <c r="B109" s="23" t="s">
        <v>157</v>
      </c>
      <c r="C109" s="28" t="str" cm="1">
        <f t="array" ref="C109">_xlfn.IFS(INT(EV_GenIII[[#This Row],[Dex No.]])&lt;152,"Kanto",AND(INT(EV_GenIII[[#This Row],[Dex No.]])&gt;=152,INT(EV_GenIII[[#This Row],[Dex No.]])&lt;252),"Johto",INT(EV_GenIII[[#This Row],[Dex No.]])&gt;=252,"Hoenn")</f>
        <v>Kanto</v>
      </c>
      <c r="D109" s="12">
        <v>2</v>
      </c>
      <c r="E109" s="13">
        <v>0</v>
      </c>
      <c r="F109" s="14">
        <v>0</v>
      </c>
      <c r="G109" s="15">
        <v>0</v>
      </c>
      <c r="H109" s="16">
        <v>0</v>
      </c>
      <c r="I109" s="17">
        <v>0</v>
      </c>
      <c r="J109" s="19">
        <f>SUM(EV_GenIII[[#This Row],[HP]:[Speed]])</f>
        <v>2</v>
      </c>
      <c r="P109" s="26"/>
      <c r="Q109" s="24"/>
      <c r="R109" s="24"/>
      <c r="S109" s="24"/>
      <c r="T109" s="24"/>
      <c r="U109" s="24"/>
      <c r="V109" s="24"/>
      <c r="W109" s="24"/>
    </row>
    <row r="110" spans="1:23" ht="25" customHeight="1" thickTop="1" thickBot="1" x14ac:dyDescent="0.25">
      <c r="A110" s="27">
        <v>109</v>
      </c>
      <c r="B110" s="23" t="s">
        <v>158</v>
      </c>
      <c r="C110" s="28" t="str" cm="1">
        <f t="array" ref="C110">_xlfn.IFS(INT(EV_GenIII[[#This Row],[Dex No.]])&lt;152,"Kanto",AND(INT(EV_GenIII[[#This Row],[Dex No.]])&gt;=152,INT(EV_GenIII[[#This Row],[Dex No.]])&lt;252),"Johto",INT(EV_GenIII[[#This Row],[Dex No.]])&gt;=252,"Hoenn")</f>
        <v>Kanto</v>
      </c>
      <c r="D110" s="12">
        <v>0</v>
      </c>
      <c r="E110" s="13">
        <v>0</v>
      </c>
      <c r="F110" s="14">
        <v>1</v>
      </c>
      <c r="G110" s="15">
        <v>0</v>
      </c>
      <c r="H110" s="16">
        <v>0</v>
      </c>
      <c r="I110" s="17">
        <v>0</v>
      </c>
      <c r="J110" s="19">
        <f>SUM(EV_GenIII[[#This Row],[HP]:[Speed]])</f>
        <v>1</v>
      </c>
      <c r="P110" s="26"/>
      <c r="Q110" s="24"/>
      <c r="R110" s="24"/>
      <c r="S110" s="24"/>
      <c r="T110" s="24"/>
      <c r="U110" s="24"/>
      <c r="V110" s="24"/>
      <c r="W110" s="24"/>
    </row>
    <row r="111" spans="1:23" ht="25" customHeight="1" thickTop="1" thickBot="1" x14ac:dyDescent="0.25">
      <c r="A111" s="27">
        <v>110</v>
      </c>
      <c r="B111" s="23" t="s">
        <v>159</v>
      </c>
      <c r="C111" s="28" t="str" cm="1">
        <f t="array" ref="C111">_xlfn.IFS(INT(EV_GenIII[[#This Row],[Dex No.]])&lt;152,"Kanto",AND(INT(EV_GenIII[[#This Row],[Dex No.]])&gt;=152,INT(EV_GenIII[[#This Row],[Dex No.]])&lt;252),"Johto",INT(EV_GenIII[[#This Row],[Dex No.]])&gt;=252,"Hoenn")</f>
        <v>Kanto</v>
      </c>
      <c r="D111" s="12">
        <v>0</v>
      </c>
      <c r="E111" s="13">
        <v>0</v>
      </c>
      <c r="F111" s="14">
        <v>2</v>
      </c>
      <c r="G111" s="15">
        <v>0</v>
      </c>
      <c r="H111" s="16">
        <v>0</v>
      </c>
      <c r="I111" s="17">
        <v>0</v>
      </c>
      <c r="J111" s="19">
        <f>SUM(EV_GenIII[[#This Row],[HP]:[Speed]])</f>
        <v>2</v>
      </c>
      <c r="P111" s="26"/>
      <c r="Q111" s="24"/>
      <c r="R111" s="24"/>
      <c r="S111" s="24"/>
      <c r="T111" s="24"/>
      <c r="U111" s="24"/>
      <c r="V111" s="24"/>
      <c r="W111" s="24"/>
    </row>
    <row r="112" spans="1:23" ht="25" customHeight="1" thickTop="1" thickBot="1" x14ac:dyDescent="0.25">
      <c r="A112" s="27">
        <v>111</v>
      </c>
      <c r="B112" s="23" t="s">
        <v>160</v>
      </c>
      <c r="C112" s="28" t="str" cm="1">
        <f t="array" ref="C112">_xlfn.IFS(INT(EV_GenIII[[#This Row],[Dex No.]])&lt;152,"Kanto",AND(INT(EV_GenIII[[#This Row],[Dex No.]])&gt;=152,INT(EV_GenIII[[#This Row],[Dex No.]])&lt;252),"Johto",INT(EV_GenIII[[#This Row],[Dex No.]])&gt;=252,"Hoenn")</f>
        <v>Kanto</v>
      </c>
      <c r="D112" s="12">
        <v>0</v>
      </c>
      <c r="E112" s="13">
        <v>0</v>
      </c>
      <c r="F112" s="14">
        <v>1</v>
      </c>
      <c r="G112" s="15">
        <v>0</v>
      </c>
      <c r="H112" s="16">
        <v>0</v>
      </c>
      <c r="I112" s="17">
        <v>0</v>
      </c>
      <c r="J112" s="19">
        <f>SUM(EV_GenIII[[#This Row],[HP]:[Speed]])</f>
        <v>1</v>
      </c>
      <c r="P112" s="26"/>
      <c r="Q112" s="24"/>
      <c r="R112" s="24"/>
      <c r="S112" s="24"/>
      <c r="T112" s="24"/>
      <c r="U112" s="24"/>
      <c r="V112" s="24"/>
      <c r="W112" s="24"/>
    </row>
    <row r="113" spans="1:23" ht="25" customHeight="1" thickTop="1" thickBot="1" x14ac:dyDescent="0.25">
      <c r="A113" s="27">
        <v>112</v>
      </c>
      <c r="B113" s="23" t="s">
        <v>161</v>
      </c>
      <c r="C113" s="28" t="str" cm="1">
        <f t="array" ref="C113">_xlfn.IFS(INT(EV_GenIII[[#This Row],[Dex No.]])&lt;152,"Kanto",AND(INT(EV_GenIII[[#This Row],[Dex No.]])&gt;=152,INT(EV_GenIII[[#This Row],[Dex No.]])&lt;252),"Johto",INT(EV_GenIII[[#This Row],[Dex No.]])&gt;=252,"Hoenn")</f>
        <v>Kanto</v>
      </c>
      <c r="D113" s="12">
        <v>0</v>
      </c>
      <c r="E113" s="13">
        <v>2</v>
      </c>
      <c r="F113" s="14">
        <v>0</v>
      </c>
      <c r="G113" s="15">
        <v>0</v>
      </c>
      <c r="H113" s="16">
        <v>0</v>
      </c>
      <c r="I113" s="17">
        <v>0</v>
      </c>
      <c r="J113" s="19">
        <f>SUM(EV_GenIII[[#This Row],[HP]:[Speed]])</f>
        <v>2</v>
      </c>
      <c r="P113" s="26"/>
      <c r="Q113" s="24"/>
      <c r="R113" s="24"/>
      <c r="S113" s="24"/>
      <c r="T113" s="24"/>
      <c r="U113" s="24"/>
      <c r="V113" s="24"/>
      <c r="W113" s="24"/>
    </row>
    <row r="114" spans="1:23" ht="25" customHeight="1" thickTop="1" thickBot="1" x14ac:dyDescent="0.25">
      <c r="A114" s="27">
        <v>113</v>
      </c>
      <c r="B114" s="23" t="s">
        <v>162</v>
      </c>
      <c r="C114" s="28" t="str" cm="1">
        <f t="array" ref="C114">_xlfn.IFS(INT(EV_GenIII[[#This Row],[Dex No.]])&lt;152,"Kanto",AND(INT(EV_GenIII[[#This Row],[Dex No.]])&gt;=152,INT(EV_GenIII[[#This Row],[Dex No.]])&lt;252),"Johto",INT(EV_GenIII[[#This Row],[Dex No.]])&gt;=252,"Hoenn")</f>
        <v>Kanto</v>
      </c>
      <c r="D114" s="12">
        <v>2</v>
      </c>
      <c r="E114" s="13">
        <v>0</v>
      </c>
      <c r="F114" s="14">
        <v>0</v>
      </c>
      <c r="G114" s="15">
        <v>0</v>
      </c>
      <c r="H114" s="16">
        <v>0</v>
      </c>
      <c r="I114" s="17">
        <v>0</v>
      </c>
      <c r="J114" s="19">
        <f>SUM(EV_GenIII[[#This Row],[HP]:[Speed]])</f>
        <v>2</v>
      </c>
      <c r="P114" s="26"/>
      <c r="Q114" s="24"/>
      <c r="R114" s="24"/>
      <c r="S114" s="24"/>
      <c r="T114" s="24"/>
      <c r="U114" s="24"/>
      <c r="V114" s="24"/>
      <c r="W114" s="24"/>
    </row>
    <row r="115" spans="1:23" ht="25" customHeight="1" thickTop="1" thickBot="1" x14ac:dyDescent="0.25">
      <c r="A115" s="27">
        <v>114</v>
      </c>
      <c r="B115" s="23" t="s">
        <v>163</v>
      </c>
      <c r="C115" s="28" t="str" cm="1">
        <f t="array" ref="C115">_xlfn.IFS(INT(EV_GenIII[[#This Row],[Dex No.]])&lt;152,"Kanto",AND(INT(EV_GenIII[[#This Row],[Dex No.]])&gt;=152,INT(EV_GenIII[[#This Row],[Dex No.]])&lt;252),"Johto",INT(EV_GenIII[[#This Row],[Dex No.]])&gt;=252,"Hoenn")</f>
        <v>Kanto</v>
      </c>
      <c r="D115" s="12">
        <v>0</v>
      </c>
      <c r="E115" s="13">
        <v>0</v>
      </c>
      <c r="F115" s="14">
        <v>1</v>
      </c>
      <c r="G115" s="15">
        <v>0</v>
      </c>
      <c r="H115" s="16">
        <v>0</v>
      </c>
      <c r="I115" s="17">
        <v>0</v>
      </c>
      <c r="J115" s="19">
        <f>SUM(EV_GenIII[[#This Row],[HP]:[Speed]])</f>
        <v>1</v>
      </c>
      <c r="P115" s="26"/>
      <c r="Q115" s="24"/>
      <c r="R115" s="24"/>
      <c r="S115" s="24"/>
      <c r="T115" s="24"/>
      <c r="U115" s="24"/>
      <c r="V115" s="24"/>
      <c r="W115" s="24"/>
    </row>
    <row r="116" spans="1:23" ht="25" customHeight="1" thickTop="1" thickBot="1" x14ac:dyDescent="0.25">
      <c r="A116" s="27">
        <v>115</v>
      </c>
      <c r="B116" s="23" t="s">
        <v>164</v>
      </c>
      <c r="C116" s="28" t="str" cm="1">
        <f t="array" ref="C116">_xlfn.IFS(INT(EV_GenIII[[#This Row],[Dex No.]])&lt;152,"Kanto",AND(INT(EV_GenIII[[#This Row],[Dex No.]])&gt;=152,INT(EV_GenIII[[#This Row],[Dex No.]])&lt;252),"Johto",INT(EV_GenIII[[#This Row],[Dex No.]])&gt;=252,"Hoenn")</f>
        <v>Kanto</v>
      </c>
      <c r="D116" s="12">
        <v>2</v>
      </c>
      <c r="E116" s="13">
        <v>0</v>
      </c>
      <c r="F116" s="14">
        <v>0</v>
      </c>
      <c r="G116" s="15">
        <v>0</v>
      </c>
      <c r="H116" s="16">
        <v>0</v>
      </c>
      <c r="I116" s="17">
        <v>0</v>
      </c>
      <c r="J116" s="19">
        <f>SUM(EV_GenIII[[#This Row],[HP]:[Speed]])</f>
        <v>2</v>
      </c>
      <c r="P116" s="26"/>
      <c r="Q116" s="24"/>
      <c r="R116" s="24"/>
      <c r="S116" s="24"/>
      <c r="T116" s="24"/>
      <c r="U116" s="24"/>
      <c r="V116" s="24"/>
      <c r="W116" s="24"/>
    </row>
    <row r="117" spans="1:23" ht="25" customHeight="1" thickTop="1" thickBot="1" x14ac:dyDescent="0.25">
      <c r="A117" s="27">
        <v>116</v>
      </c>
      <c r="B117" s="23" t="s">
        <v>165</v>
      </c>
      <c r="C117" s="28" t="str" cm="1">
        <f t="array" ref="C117">_xlfn.IFS(INT(EV_GenIII[[#This Row],[Dex No.]])&lt;152,"Kanto",AND(INT(EV_GenIII[[#This Row],[Dex No.]])&gt;=152,INT(EV_GenIII[[#This Row],[Dex No.]])&lt;252),"Johto",INT(EV_GenIII[[#This Row],[Dex No.]])&gt;=252,"Hoenn")</f>
        <v>Kanto</v>
      </c>
      <c r="D117" s="12">
        <v>0</v>
      </c>
      <c r="E117" s="13">
        <v>0</v>
      </c>
      <c r="F117" s="14">
        <v>0</v>
      </c>
      <c r="G117" s="15">
        <v>1</v>
      </c>
      <c r="H117" s="16">
        <v>0</v>
      </c>
      <c r="I117" s="17">
        <v>0</v>
      </c>
      <c r="J117" s="19">
        <f>SUM(EV_GenIII[[#This Row],[HP]:[Speed]])</f>
        <v>1</v>
      </c>
      <c r="P117" s="26"/>
      <c r="Q117" s="24"/>
      <c r="R117" s="24"/>
      <c r="S117" s="24"/>
      <c r="T117" s="24"/>
      <c r="U117" s="24"/>
      <c r="V117" s="24"/>
      <c r="W117" s="24"/>
    </row>
    <row r="118" spans="1:23" ht="25" customHeight="1" thickTop="1" thickBot="1" x14ac:dyDescent="0.25">
      <c r="A118" s="27">
        <v>117</v>
      </c>
      <c r="B118" s="23" t="s">
        <v>166</v>
      </c>
      <c r="C118" s="28" t="str" cm="1">
        <f t="array" ref="C118">_xlfn.IFS(INT(EV_GenIII[[#This Row],[Dex No.]])&lt;152,"Kanto",AND(INT(EV_GenIII[[#This Row],[Dex No.]])&gt;=152,INT(EV_GenIII[[#This Row],[Dex No.]])&lt;252),"Johto",INT(EV_GenIII[[#This Row],[Dex No.]])&gt;=252,"Hoenn")</f>
        <v>Kanto</v>
      </c>
      <c r="D118" s="12">
        <v>0</v>
      </c>
      <c r="E118" s="13">
        <v>0</v>
      </c>
      <c r="F118" s="14">
        <v>1</v>
      </c>
      <c r="G118" s="15">
        <v>1</v>
      </c>
      <c r="H118" s="16">
        <v>0</v>
      </c>
      <c r="I118" s="17">
        <v>0</v>
      </c>
      <c r="J118" s="19">
        <f>SUM(EV_GenIII[[#This Row],[HP]:[Speed]])</f>
        <v>2</v>
      </c>
      <c r="P118" s="26"/>
      <c r="Q118" s="24"/>
      <c r="R118" s="24"/>
      <c r="S118" s="24"/>
      <c r="T118" s="24"/>
      <c r="U118" s="24"/>
      <c r="V118" s="24"/>
      <c r="W118" s="24"/>
    </row>
    <row r="119" spans="1:23" ht="25" customHeight="1" thickTop="1" thickBot="1" x14ac:dyDescent="0.25">
      <c r="A119" s="27">
        <v>118</v>
      </c>
      <c r="B119" s="23" t="s">
        <v>167</v>
      </c>
      <c r="C119" s="28" t="str" cm="1">
        <f t="array" ref="C119">_xlfn.IFS(INT(EV_GenIII[[#This Row],[Dex No.]])&lt;152,"Kanto",AND(INT(EV_GenIII[[#This Row],[Dex No.]])&gt;=152,INT(EV_GenIII[[#This Row],[Dex No.]])&lt;252),"Johto",INT(EV_GenIII[[#This Row],[Dex No.]])&gt;=252,"Hoenn")</f>
        <v>Kanto</v>
      </c>
      <c r="D119" s="12">
        <v>0</v>
      </c>
      <c r="E119" s="13">
        <v>1</v>
      </c>
      <c r="F119" s="14">
        <v>0</v>
      </c>
      <c r="G119" s="15">
        <v>0</v>
      </c>
      <c r="H119" s="16">
        <v>0</v>
      </c>
      <c r="I119" s="17">
        <v>0</v>
      </c>
      <c r="J119" s="19">
        <f>SUM(EV_GenIII[[#This Row],[HP]:[Speed]])</f>
        <v>1</v>
      </c>
      <c r="P119" s="26"/>
      <c r="Q119" s="24"/>
      <c r="R119" s="24"/>
      <c r="S119" s="24"/>
      <c r="T119" s="24"/>
      <c r="U119" s="24"/>
      <c r="V119" s="24"/>
      <c r="W119" s="24"/>
    </row>
    <row r="120" spans="1:23" ht="25" customHeight="1" thickTop="1" thickBot="1" x14ac:dyDescent="0.25">
      <c r="A120" s="27">
        <v>119</v>
      </c>
      <c r="B120" s="23" t="s">
        <v>168</v>
      </c>
      <c r="C120" s="28" t="str" cm="1">
        <f t="array" ref="C120">_xlfn.IFS(INT(EV_GenIII[[#This Row],[Dex No.]])&lt;152,"Kanto",AND(INT(EV_GenIII[[#This Row],[Dex No.]])&gt;=152,INT(EV_GenIII[[#This Row],[Dex No.]])&lt;252),"Johto",INT(EV_GenIII[[#This Row],[Dex No.]])&gt;=252,"Hoenn")</f>
        <v>Kanto</v>
      </c>
      <c r="D120" s="12">
        <v>0</v>
      </c>
      <c r="E120" s="13">
        <v>2</v>
      </c>
      <c r="F120" s="14">
        <v>0</v>
      </c>
      <c r="G120" s="15">
        <v>0</v>
      </c>
      <c r="H120" s="16">
        <v>0</v>
      </c>
      <c r="I120" s="17">
        <v>0</v>
      </c>
      <c r="J120" s="19">
        <f>SUM(EV_GenIII[[#This Row],[HP]:[Speed]])</f>
        <v>2</v>
      </c>
      <c r="P120" s="26"/>
      <c r="Q120" s="24"/>
      <c r="R120" s="24"/>
      <c r="S120" s="24"/>
      <c r="T120" s="24"/>
      <c r="U120" s="24"/>
      <c r="V120" s="24"/>
      <c r="W120" s="24"/>
    </row>
    <row r="121" spans="1:23" ht="25" customHeight="1" thickTop="1" thickBot="1" x14ac:dyDescent="0.25">
      <c r="A121" s="27">
        <v>120</v>
      </c>
      <c r="B121" s="23" t="s">
        <v>169</v>
      </c>
      <c r="C121" s="28" t="str" cm="1">
        <f t="array" ref="C121">_xlfn.IFS(INT(EV_GenIII[[#This Row],[Dex No.]])&lt;152,"Kanto",AND(INT(EV_GenIII[[#This Row],[Dex No.]])&gt;=152,INT(EV_GenIII[[#This Row],[Dex No.]])&lt;252),"Johto",INT(EV_GenIII[[#This Row],[Dex No.]])&gt;=252,"Hoenn")</f>
        <v>Kanto</v>
      </c>
      <c r="D121" s="12">
        <v>0</v>
      </c>
      <c r="E121" s="13">
        <v>0</v>
      </c>
      <c r="F121" s="14">
        <v>0</v>
      </c>
      <c r="G121" s="15">
        <v>0</v>
      </c>
      <c r="H121" s="16">
        <v>0</v>
      </c>
      <c r="I121" s="17">
        <v>1</v>
      </c>
      <c r="J121" s="19">
        <f>SUM(EV_GenIII[[#This Row],[HP]:[Speed]])</f>
        <v>1</v>
      </c>
      <c r="P121" s="26"/>
      <c r="Q121" s="24"/>
      <c r="R121" s="24"/>
      <c r="S121" s="24"/>
      <c r="T121" s="24"/>
      <c r="U121" s="24"/>
      <c r="V121" s="24"/>
      <c r="W121" s="24"/>
    </row>
    <row r="122" spans="1:23" ht="25" customHeight="1" thickTop="1" thickBot="1" x14ac:dyDescent="0.25">
      <c r="A122" s="27">
        <v>121</v>
      </c>
      <c r="B122" s="23" t="s">
        <v>170</v>
      </c>
      <c r="C122" s="28" t="str" cm="1">
        <f t="array" ref="C122">_xlfn.IFS(INT(EV_GenIII[[#This Row],[Dex No.]])&lt;152,"Kanto",AND(INT(EV_GenIII[[#This Row],[Dex No.]])&gt;=152,INT(EV_GenIII[[#This Row],[Dex No.]])&lt;252),"Johto",INT(EV_GenIII[[#This Row],[Dex No.]])&gt;=252,"Hoenn")</f>
        <v>Kanto</v>
      </c>
      <c r="D122" s="12">
        <v>0</v>
      </c>
      <c r="E122" s="13">
        <v>0</v>
      </c>
      <c r="F122" s="14">
        <v>0</v>
      </c>
      <c r="G122" s="15">
        <v>0</v>
      </c>
      <c r="H122" s="16">
        <v>0</v>
      </c>
      <c r="I122" s="17">
        <v>2</v>
      </c>
      <c r="J122" s="19">
        <f>SUM(EV_GenIII[[#This Row],[HP]:[Speed]])</f>
        <v>2</v>
      </c>
      <c r="P122" s="26"/>
      <c r="Q122" s="24"/>
      <c r="R122" s="24"/>
      <c r="S122" s="24"/>
      <c r="T122" s="24"/>
      <c r="U122" s="24"/>
      <c r="V122" s="24"/>
      <c r="W122" s="24"/>
    </row>
    <row r="123" spans="1:23" ht="25" customHeight="1" thickTop="1" thickBot="1" x14ac:dyDescent="0.25">
      <c r="A123" s="27">
        <v>122</v>
      </c>
      <c r="B123" s="23" t="s">
        <v>171</v>
      </c>
      <c r="C123" s="28" t="str" cm="1">
        <f t="array" ref="C123">_xlfn.IFS(INT(EV_GenIII[[#This Row],[Dex No.]])&lt;152,"Kanto",AND(INT(EV_GenIII[[#This Row],[Dex No.]])&gt;=152,INT(EV_GenIII[[#This Row],[Dex No.]])&lt;252),"Johto",INT(EV_GenIII[[#This Row],[Dex No.]])&gt;=252,"Hoenn")</f>
        <v>Kanto</v>
      </c>
      <c r="D123" s="12">
        <v>0</v>
      </c>
      <c r="E123" s="13">
        <v>0</v>
      </c>
      <c r="F123" s="14">
        <v>0</v>
      </c>
      <c r="G123" s="15">
        <v>0</v>
      </c>
      <c r="H123" s="16">
        <v>2</v>
      </c>
      <c r="I123" s="17">
        <v>0</v>
      </c>
      <c r="J123" s="19">
        <f>SUM(EV_GenIII[[#This Row],[HP]:[Speed]])</f>
        <v>2</v>
      </c>
      <c r="P123" s="26"/>
      <c r="Q123" s="24"/>
      <c r="R123" s="24"/>
      <c r="S123" s="24"/>
      <c r="T123" s="24"/>
      <c r="U123" s="24"/>
      <c r="V123" s="24"/>
      <c r="W123" s="24"/>
    </row>
    <row r="124" spans="1:23" ht="25" customHeight="1" thickTop="1" thickBot="1" x14ac:dyDescent="0.25">
      <c r="A124" s="27">
        <v>123</v>
      </c>
      <c r="B124" s="23" t="s">
        <v>172</v>
      </c>
      <c r="C124" s="28" t="str" cm="1">
        <f t="array" ref="C124">_xlfn.IFS(INT(EV_GenIII[[#This Row],[Dex No.]])&lt;152,"Kanto",AND(INT(EV_GenIII[[#This Row],[Dex No.]])&gt;=152,INT(EV_GenIII[[#This Row],[Dex No.]])&lt;252),"Johto",INT(EV_GenIII[[#This Row],[Dex No.]])&gt;=252,"Hoenn")</f>
        <v>Kanto</v>
      </c>
      <c r="D124" s="12">
        <v>0</v>
      </c>
      <c r="E124" s="13">
        <v>1</v>
      </c>
      <c r="F124" s="14">
        <v>0</v>
      </c>
      <c r="G124" s="15">
        <v>0</v>
      </c>
      <c r="H124" s="16">
        <v>0</v>
      </c>
      <c r="I124" s="17">
        <v>0</v>
      </c>
      <c r="J124" s="19">
        <f>SUM(EV_GenIII[[#This Row],[HP]:[Speed]])</f>
        <v>1</v>
      </c>
      <c r="P124" s="26"/>
      <c r="Q124" s="24"/>
      <c r="R124" s="24"/>
      <c r="S124" s="24"/>
      <c r="T124" s="24"/>
      <c r="U124" s="24"/>
      <c r="V124" s="24"/>
      <c r="W124" s="24"/>
    </row>
    <row r="125" spans="1:23" ht="25" customHeight="1" thickTop="1" thickBot="1" x14ac:dyDescent="0.25">
      <c r="A125" s="27">
        <v>124</v>
      </c>
      <c r="B125" s="23" t="s">
        <v>173</v>
      </c>
      <c r="C125" s="28" t="str" cm="1">
        <f t="array" ref="C125">_xlfn.IFS(INT(EV_GenIII[[#This Row],[Dex No.]])&lt;152,"Kanto",AND(INT(EV_GenIII[[#This Row],[Dex No.]])&gt;=152,INT(EV_GenIII[[#This Row],[Dex No.]])&lt;252),"Johto",INT(EV_GenIII[[#This Row],[Dex No.]])&gt;=252,"Hoenn")</f>
        <v>Kanto</v>
      </c>
      <c r="D125" s="12">
        <v>0</v>
      </c>
      <c r="E125" s="13">
        <v>0</v>
      </c>
      <c r="F125" s="14">
        <v>0</v>
      </c>
      <c r="G125" s="15">
        <v>2</v>
      </c>
      <c r="H125" s="16">
        <v>0</v>
      </c>
      <c r="I125" s="17">
        <v>0</v>
      </c>
      <c r="J125" s="19">
        <f>SUM(EV_GenIII[[#This Row],[HP]:[Speed]])</f>
        <v>2</v>
      </c>
      <c r="P125" s="26"/>
      <c r="Q125" s="24"/>
      <c r="R125" s="24"/>
      <c r="S125" s="24"/>
      <c r="T125" s="24"/>
      <c r="U125" s="24"/>
      <c r="V125" s="24"/>
      <c r="W125" s="24"/>
    </row>
    <row r="126" spans="1:23" ht="25" customHeight="1" thickTop="1" thickBot="1" x14ac:dyDescent="0.25">
      <c r="A126" s="27">
        <v>125</v>
      </c>
      <c r="B126" s="23" t="s">
        <v>174</v>
      </c>
      <c r="C126" s="28" t="str" cm="1">
        <f t="array" ref="C126">_xlfn.IFS(INT(EV_GenIII[[#This Row],[Dex No.]])&lt;152,"Kanto",AND(INT(EV_GenIII[[#This Row],[Dex No.]])&gt;=152,INT(EV_GenIII[[#This Row],[Dex No.]])&lt;252),"Johto",INT(EV_GenIII[[#This Row],[Dex No.]])&gt;=252,"Hoenn")</f>
        <v>Kanto</v>
      </c>
      <c r="D126" s="12">
        <v>0</v>
      </c>
      <c r="E126" s="13">
        <v>0</v>
      </c>
      <c r="F126" s="14">
        <v>0</v>
      </c>
      <c r="G126" s="15">
        <v>0</v>
      </c>
      <c r="H126" s="16">
        <v>0</v>
      </c>
      <c r="I126" s="17">
        <v>2</v>
      </c>
      <c r="J126" s="19">
        <f>SUM(EV_GenIII[[#This Row],[HP]:[Speed]])</f>
        <v>2</v>
      </c>
      <c r="P126" s="26"/>
      <c r="Q126" s="24"/>
      <c r="R126" s="24"/>
      <c r="S126" s="24"/>
      <c r="T126" s="24"/>
      <c r="U126" s="24"/>
      <c r="V126" s="24"/>
      <c r="W126" s="24"/>
    </row>
    <row r="127" spans="1:23" ht="25" customHeight="1" thickTop="1" thickBot="1" x14ac:dyDescent="0.25">
      <c r="A127" s="27">
        <v>126</v>
      </c>
      <c r="B127" s="23" t="s">
        <v>175</v>
      </c>
      <c r="C127" s="28" t="str" cm="1">
        <f t="array" ref="C127">_xlfn.IFS(INT(EV_GenIII[[#This Row],[Dex No.]])&lt;152,"Kanto",AND(INT(EV_GenIII[[#This Row],[Dex No.]])&gt;=152,INT(EV_GenIII[[#This Row],[Dex No.]])&lt;252),"Johto",INT(EV_GenIII[[#This Row],[Dex No.]])&gt;=252,"Hoenn")</f>
        <v>Kanto</v>
      </c>
      <c r="D127" s="12">
        <v>0</v>
      </c>
      <c r="E127" s="13">
        <v>0</v>
      </c>
      <c r="F127" s="14">
        <v>0</v>
      </c>
      <c r="G127" s="15">
        <v>2</v>
      </c>
      <c r="H127" s="16">
        <v>0</v>
      </c>
      <c r="I127" s="17">
        <v>0</v>
      </c>
      <c r="J127" s="19">
        <f>SUM(EV_GenIII[[#This Row],[HP]:[Speed]])</f>
        <v>2</v>
      </c>
      <c r="P127" s="26"/>
      <c r="Q127" s="24"/>
      <c r="R127" s="24"/>
      <c r="S127" s="24"/>
      <c r="T127" s="24"/>
      <c r="U127" s="24"/>
      <c r="V127" s="24"/>
      <c r="W127" s="24"/>
    </row>
    <row r="128" spans="1:23" ht="25" customHeight="1" thickTop="1" thickBot="1" x14ac:dyDescent="0.25">
      <c r="A128" s="27">
        <v>127</v>
      </c>
      <c r="B128" s="23" t="s">
        <v>176</v>
      </c>
      <c r="C128" s="28" t="str" cm="1">
        <f t="array" ref="C128">_xlfn.IFS(INT(EV_GenIII[[#This Row],[Dex No.]])&lt;152,"Kanto",AND(INT(EV_GenIII[[#This Row],[Dex No.]])&gt;=152,INT(EV_GenIII[[#This Row],[Dex No.]])&lt;252),"Johto",INT(EV_GenIII[[#This Row],[Dex No.]])&gt;=252,"Hoenn")</f>
        <v>Kanto</v>
      </c>
      <c r="D128" s="12">
        <v>0</v>
      </c>
      <c r="E128" s="13">
        <v>2</v>
      </c>
      <c r="F128" s="14">
        <v>0</v>
      </c>
      <c r="G128" s="15">
        <v>0</v>
      </c>
      <c r="H128" s="16">
        <v>0</v>
      </c>
      <c r="I128" s="17">
        <v>0</v>
      </c>
      <c r="J128" s="19">
        <f>SUM(EV_GenIII[[#This Row],[HP]:[Speed]])</f>
        <v>2</v>
      </c>
      <c r="P128" s="26"/>
      <c r="Q128" s="24"/>
      <c r="R128" s="24"/>
      <c r="S128" s="24"/>
      <c r="T128" s="24"/>
      <c r="U128" s="24"/>
      <c r="V128" s="24"/>
      <c r="W128" s="24"/>
    </row>
    <row r="129" spans="1:23" ht="25" customHeight="1" thickTop="1" thickBot="1" x14ac:dyDescent="0.25">
      <c r="A129" s="27">
        <v>128</v>
      </c>
      <c r="B129" s="23" t="s">
        <v>177</v>
      </c>
      <c r="C129" s="28" t="str" cm="1">
        <f t="array" ref="C129">_xlfn.IFS(INT(EV_GenIII[[#This Row],[Dex No.]])&lt;152,"Kanto",AND(INT(EV_GenIII[[#This Row],[Dex No.]])&gt;=152,INT(EV_GenIII[[#This Row],[Dex No.]])&lt;252),"Johto",INT(EV_GenIII[[#This Row],[Dex No.]])&gt;=252,"Hoenn")</f>
        <v>Kanto</v>
      </c>
      <c r="D129" s="12">
        <v>0</v>
      </c>
      <c r="E129" s="13">
        <v>1</v>
      </c>
      <c r="F129" s="14">
        <v>0</v>
      </c>
      <c r="G129" s="15">
        <v>0</v>
      </c>
      <c r="H129" s="16">
        <v>0</v>
      </c>
      <c r="I129" s="17">
        <v>1</v>
      </c>
      <c r="J129" s="19">
        <f>SUM(EV_GenIII[[#This Row],[HP]:[Speed]])</f>
        <v>2</v>
      </c>
      <c r="P129" s="26"/>
      <c r="Q129" s="24"/>
      <c r="R129" s="24"/>
      <c r="S129" s="24"/>
      <c r="T129" s="24"/>
      <c r="U129" s="24"/>
      <c r="V129" s="24"/>
      <c r="W129" s="24"/>
    </row>
    <row r="130" spans="1:23" ht="25" customHeight="1" thickTop="1" thickBot="1" x14ac:dyDescent="0.25">
      <c r="A130" s="27">
        <v>129</v>
      </c>
      <c r="B130" s="23" t="s">
        <v>178</v>
      </c>
      <c r="C130" s="28" t="str" cm="1">
        <f t="array" ref="C130">_xlfn.IFS(INT(EV_GenIII[[#This Row],[Dex No.]])&lt;152,"Kanto",AND(INT(EV_GenIII[[#This Row],[Dex No.]])&gt;=152,INT(EV_GenIII[[#This Row],[Dex No.]])&lt;252),"Johto",INT(EV_GenIII[[#This Row],[Dex No.]])&gt;=252,"Hoenn")</f>
        <v>Kanto</v>
      </c>
      <c r="D130" s="12">
        <v>0</v>
      </c>
      <c r="E130" s="13">
        <v>0</v>
      </c>
      <c r="F130" s="14">
        <v>0</v>
      </c>
      <c r="G130" s="15">
        <v>0</v>
      </c>
      <c r="H130" s="16">
        <v>0</v>
      </c>
      <c r="I130" s="17">
        <v>1</v>
      </c>
      <c r="J130" s="19">
        <f>SUM(EV_GenIII[[#This Row],[HP]:[Speed]])</f>
        <v>1</v>
      </c>
      <c r="P130" s="26"/>
      <c r="Q130" s="24"/>
      <c r="R130" s="24"/>
      <c r="S130" s="24"/>
      <c r="T130" s="24"/>
      <c r="U130" s="24"/>
      <c r="V130" s="24"/>
      <c r="W130" s="24"/>
    </row>
    <row r="131" spans="1:23" ht="25" customHeight="1" thickTop="1" thickBot="1" x14ac:dyDescent="0.25">
      <c r="A131" s="27">
        <v>130</v>
      </c>
      <c r="B131" s="23" t="s">
        <v>179</v>
      </c>
      <c r="C131" s="28" t="str" cm="1">
        <f t="array" ref="C131">_xlfn.IFS(INT(EV_GenIII[[#This Row],[Dex No.]])&lt;152,"Kanto",AND(INT(EV_GenIII[[#This Row],[Dex No.]])&gt;=152,INT(EV_GenIII[[#This Row],[Dex No.]])&lt;252),"Johto",INT(EV_GenIII[[#This Row],[Dex No.]])&gt;=252,"Hoenn")</f>
        <v>Kanto</v>
      </c>
      <c r="D131" s="12">
        <v>0</v>
      </c>
      <c r="E131" s="13">
        <v>2</v>
      </c>
      <c r="F131" s="14">
        <v>0</v>
      </c>
      <c r="G131" s="15">
        <v>0</v>
      </c>
      <c r="H131" s="16">
        <v>0</v>
      </c>
      <c r="I131" s="17">
        <v>0</v>
      </c>
      <c r="J131" s="19">
        <f>SUM(EV_GenIII[[#This Row],[HP]:[Speed]])</f>
        <v>2</v>
      </c>
      <c r="P131" s="26"/>
      <c r="Q131" s="24"/>
      <c r="R131" s="24"/>
      <c r="S131" s="24"/>
      <c r="T131" s="24"/>
      <c r="U131" s="24"/>
      <c r="V131" s="24"/>
      <c r="W131" s="24"/>
    </row>
    <row r="132" spans="1:23" ht="25" customHeight="1" thickTop="1" thickBot="1" x14ac:dyDescent="0.25">
      <c r="A132" s="27">
        <v>131</v>
      </c>
      <c r="B132" s="23" t="s">
        <v>180</v>
      </c>
      <c r="C132" s="28" t="str" cm="1">
        <f t="array" ref="C132">_xlfn.IFS(INT(EV_GenIII[[#This Row],[Dex No.]])&lt;152,"Kanto",AND(INT(EV_GenIII[[#This Row],[Dex No.]])&gt;=152,INT(EV_GenIII[[#This Row],[Dex No.]])&lt;252),"Johto",INT(EV_GenIII[[#This Row],[Dex No.]])&gt;=252,"Hoenn")</f>
        <v>Kanto</v>
      </c>
      <c r="D132" s="12">
        <v>2</v>
      </c>
      <c r="E132" s="13">
        <v>0</v>
      </c>
      <c r="F132" s="14">
        <v>0</v>
      </c>
      <c r="G132" s="15">
        <v>0</v>
      </c>
      <c r="H132" s="16">
        <v>0</v>
      </c>
      <c r="I132" s="17">
        <v>0</v>
      </c>
      <c r="J132" s="19">
        <f>SUM(EV_GenIII[[#This Row],[HP]:[Speed]])</f>
        <v>2</v>
      </c>
      <c r="P132" s="26"/>
      <c r="Q132" s="24"/>
      <c r="R132" s="24"/>
      <c r="S132" s="24"/>
      <c r="T132" s="24"/>
      <c r="U132" s="24"/>
      <c r="V132" s="24"/>
      <c r="W132" s="24"/>
    </row>
    <row r="133" spans="1:23" ht="25" customHeight="1" thickTop="1" thickBot="1" x14ac:dyDescent="0.25">
      <c r="A133" s="27">
        <v>132</v>
      </c>
      <c r="B133" s="23" t="s">
        <v>181</v>
      </c>
      <c r="C133" s="28" t="str" cm="1">
        <f t="array" ref="C133">_xlfn.IFS(INT(EV_GenIII[[#This Row],[Dex No.]])&lt;152,"Kanto",AND(INT(EV_GenIII[[#This Row],[Dex No.]])&gt;=152,INT(EV_GenIII[[#This Row],[Dex No.]])&lt;252),"Johto",INT(EV_GenIII[[#This Row],[Dex No.]])&gt;=252,"Hoenn")</f>
        <v>Kanto</v>
      </c>
      <c r="D133" s="12">
        <v>1</v>
      </c>
      <c r="E133" s="13">
        <v>0</v>
      </c>
      <c r="F133" s="14">
        <v>0</v>
      </c>
      <c r="G133" s="15">
        <v>0</v>
      </c>
      <c r="H133" s="16">
        <v>0</v>
      </c>
      <c r="I133" s="17">
        <v>0</v>
      </c>
      <c r="J133" s="19">
        <f>SUM(EV_GenIII[[#This Row],[HP]:[Speed]])</f>
        <v>1</v>
      </c>
      <c r="P133" s="26"/>
      <c r="Q133" s="24"/>
      <c r="R133" s="24"/>
      <c r="S133" s="24"/>
      <c r="T133" s="24"/>
      <c r="U133" s="24"/>
      <c r="V133" s="24"/>
      <c r="W133" s="24"/>
    </row>
    <row r="134" spans="1:23" ht="25" customHeight="1" thickTop="1" thickBot="1" x14ac:dyDescent="0.25">
      <c r="A134" s="27">
        <v>133</v>
      </c>
      <c r="B134" s="23" t="s">
        <v>182</v>
      </c>
      <c r="C134" s="28" t="str" cm="1">
        <f t="array" ref="C134">_xlfn.IFS(INT(EV_GenIII[[#This Row],[Dex No.]])&lt;152,"Kanto",AND(INT(EV_GenIII[[#This Row],[Dex No.]])&gt;=152,INT(EV_GenIII[[#This Row],[Dex No.]])&lt;252),"Johto",INT(EV_GenIII[[#This Row],[Dex No.]])&gt;=252,"Hoenn")</f>
        <v>Kanto</v>
      </c>
      <c r="D134" s="12">
        <v>0</v>
      </c>
      <c r="E134" s="13">
        <v>0</v>
      </c>
      <c r="F134" s="14">
        <v>0</v>
      </c>
      <c r="G134" s="15">
        <v>0</v>
      </c>
      <c r="H134" s="16">
        <v>1</v>
      </c>
      <c r="I134" s="17">
        <v>0</v>
      </c>
      <c r="J134" s="19">
        <f>SUM(EV_GenIII[[#This Row],[HP]:[Speed]])</f>
        <v>1</v>
      </c>
      <c r="P134" s="26"/>
      <c r="Q134" s="24"/>
      <c r="R134" s="24"/>
      <c r="S134" s="24"/>
      <c r="T134" s="24"/>
      <c r="U134" s="24"/>
      <c r="V134" s="24"/>
      <c r="W134" s="24"/>
    </row>
    <row r="135" spans="1:23" ht="25" customHeight="1" thickTop="1" thickBot="1" x14ac:dyDescent="0.25">
      <c r="A135" s="27">
        <v>134</v>
      </c>
      <c r="B135" s="23" t="s">
        <v>183</v>
      </c>
      <c r="C135" s="28" t="str" cm="1">
        <f t="array" ref="C135">_xlfn.IFS(INT(EV_GenIII[[#This Row],[Dex No.]])&lt;152,"Kanto",AND(INT(EV_GenIII[[#This Row],[Dex No.]])&gt;=152,INT(EV_GenIII[[#This Row],[Dex No.]])&lt;252),"Johto",INT(EV_GenIII[[#This Row],[Dex No.]])&gt;=252,"Hoenn")</f>
        <v>Kanto</v>
      </c>
      <c r="D135" s="12">
        <v>2</v>
      </c>
      <c r="E135" s="13">
        <v>0</v>
      </c>
      <c r="F135" s="14">
        <v>0</v>
      </c>
      <c r="G135" s="15">
        <v>0</v>
      </c>
      <c r="H135" s="16">
        <v>0</v>
      </c>
      <c r="I135" s="17">
        <v>0</v>
      </c>
      <c r="J135" s="19">
        <f>SUM(EV_GenIII[[#This Row],[HP]:[Speed]])</f>
        <v>2</v>
      </c>
      <c r="P135" s="26"/>
      <c r="Q135" s="24"/>
      <c r="R135" s="24"/>
      <c r="S135" s="24"/>
      <c r="T135" s="24"/>
      <c r="U135" s="24"/>
      <c r="V135" s="24"/>
      <c r="W135" s="24"/>
    </row>
    <row r="136" spans="1:23" ht="25" customHeight="1" thickTop="1" thickBot="1" x14ac:dyDescent="0.25">
      <c r="A136" s="27">
        <v>135</v>
      </c>
      <c r="B136" s="23" t="s">
        <v>184</v>
      </c>
      <c r="C136" s="28" t="str" cm="1">
        <f t="array" ref="C136">_xlfn.IFS(INT(EV_GenIII[[#This Row],[Dex No.]])&lt;152,"Kanto",AND(INT(EV_GenIII[[#This Row],[Dex No.]])&gt;=152,INT(EV_GenIII[[#This Row],[Dex No.]])&lt;252),"Johto",INT(EV_GenIII[[#This Row],[Dex No.]])&gt;=252,"Hoenn")</f>
        <v>Kanto</v>
      </c>
      <c r="D136" s="12">
        <v>0</v>
      </c>
      <c r="E136" s="13">
        <v>0</v>
      </c>
      <c r="F136" s="14">
        <v>0</v>
      </c>
      <c r="G136" s="15">
        <v>0</v>
      </c>
      <c r="H136" s="16">
        <v>0</v>
      </c>
      <c r="I136" s="17">
        <v>2</v>
      </c>
      <c r="J136" s="19">
        <f>SUM(EV_GenIII[[#This Row],[HP]:[Speed]])</f>
        <v>2</v>
      </c>
      <c r="P136" s="26"/>
      <c r="Q136" s="24"/>
      <c r="R136" s="24"/>
      <c r="S136" s="24"/>
      <c r="T136" s="24"/>
      <c r="U136" s="24"/>
      <c r="V136" s="24"/>
      <c r="W136" s="24"/>
    </row>
    <row r="137" spans="1:23" ht="25" customHeight="1" thickTop="1" thickBot="1" x14ac:dyDescent="0.25">
      <c r="A137" s="27">
        <v>136</v>
      </c>
      <c r="B137" s="23" t="s">
        <v>185</v>
      </c>
      <c r="C137" s="28" t="str" cm="1">
        <f t="array" ref="C137">_xlfn.IFS(INT(EV_GenIII[[#This Row],[Dex No.]])&lt;152,"Kanto",AND(INT(EV_GenIII[[#This Row],[Dex No.]])&gt;=152,INT(EV_GenIII[[#This Row],[Dex No.]])&lt;252),"Johto",INT(EV_GenIII[[#This Row],[Dex No.]])&gt;=252,"Hoenn")</f>
        <v>Kanto</v>
      </c>
      <c r="D137" s="12">
        <v>0</v>
      </c>
      <c r="E137" s="13">
        <v>2</v>
      </c>
      <c r="F137" s="14">
        <v>0</v>
      </c>
      <c r="G137" s="15">
        <v>0</v>
      </c>
      <c r="H137" s="16">
        <v>0</v>
      </c>
      <c r="I137" s="17">
        <v>0</v>
      </c>
      <c r="J137" s="19">
        <f>SUM(EV_GenIII[[#This Row],[HP]:[Speed]])</f>
        <v>2</v>
      </c>
      <c r="P137" s="26"/>
      <c r="Q137" s="24"/>
      <c r="R137" s="24"/>
      <c r="S137" s="24"/>
      <c r="T137" s="24"/>
      <c r="U137" s="24"/>
      <c r="V137" s="24"/>
      <c r="W137" s="24"/>
    </row>
    <row r="138" spans="1:23" ht="25" customHeight="1" thickTop="1" thickBot="1" x14ac:dyDescent="0.25">
      <c r="A138" s="27">
        <v>137</v>
      </c>
      <c r="B138" s="23" t="s">
        <v>186</v>
      </c>
      <c r="C138" s="28" t="str" cm="1">
        <f t="array" ref="C138">_xlfn.IFS(INT(EV_GenIII[[#This Row],[Dex No.]])&lt;152,"Kanto",AND(INT(EV_GenIII[[#This Row],[Dex No.]])&gt;=152,INT(EV_GenIII[[#This Row],[Dex No.]])&lt;252),"Johto",INT(EV_GenIII[[#This Row],[Dex No.]])&gt;=252,"Hoenn")</f>
        <v>Kanto</v>
      </c>
      <c r="D138" s="12">
        <v>0</v>
      </c>
      <c r="E138" s="13">
        <v>0</v>
      </c>
      <c r="F138" s="14">
        <v>0</v>
      </c>
      <c r="G138" s="15">
        <v>1</v>
      </c>
      <c r="H138" s="16">
        <v>0</v>
      </c>
      <c r="I138" s="17">
        <v>0</v>
      </c>
      <c r="J138" s="19">
        <f>SUM(EV_GenIII[[#This Row],[HP]:[Speed]])</f>
        <v>1</v>
      </c>
      <c r="P138" s="26"/>
      <c r="Q138" s="24"/>
      <c r="R138" s="24"/>
      <c r="S138" s="24"/>
      <c r="T138" s="24"/>
      <c r="U138" s="24"/>
      <c r="V138" s="24"/>
      <c r="W138" s="24"/>
    </row>
    <row r="139" spans="1:23" ht="25" customHeight="1" thickTop="1" thickBot="1" x14ac:dyDescent="0.25">
      <c r="A139" s="27">
        <v>138</v>
      </c>
      <c r="B139" s="23" t="s">
        <v>187</v>
      </c>
      <c r="C139" s="28" t="str" cm="1">
        <f t="array" ref="C139">_xlfn.IFS(INT(EV_GenIII[[#This Row],[Dex No.]])&lt;152,"Kanto",AND(INT(EV_GenIII[[#This Row],[Dex No.]])&gt;=152,INT(EV_GenIII[[#This Row],[Dex No.]])&lt;252),"Johto",INT(EV_GenIII[[#This Row],[Dex No.]])&gt;=252,"Hoenn")</f>
        <v>Kanto</v>
      </c>
      <c r="D139" s="12">
        <v>0</v>
      </c>
      <c r="E139" s="13">
        <v>0</v>
      </c>
      <c r="F139" s="14">
        <v>1</v>
      </c>
      <c r="G139" s="15">
        <v>0</v>
      </c>
      <c r="H139" s="16">
        <v>0</v>
      </c>
      <c r="I139" s="17">
        <v>0</v>
      </c>
      <c r="J139" s="19">
        <f>SUM(EV_GenIII[[#This Row],[HP]:[Speed]])</f>
        <v>1</v>
      </c>
      <c r="P139" s="26"/>
      <c r="Q139" s="24"/>
      <c r="R139" s="24"/>
      <c r="S139" s="24"/>
      <c r="T139" s="24"/>
      <c r="U139" s="24"/>
      <c r="V139" s="24"/>
      <c r="W139" s="24"/>
    </row>
    <row r="140" spans="1:23" ht="25" customHeight="1" thickTop="1" thickBot="1" x14ac:dyDescent="0.25">
      <c r="A140" s="27">
        <v>139</v>
      </c>
      <c r="B140" s="23" t="s">
        <v>188</v>
      </c>
      <c r="C140" s="28" t="str" cm="1">
        <f t="array" ref="C140">_xlfn.IFS(INT(EV_GenIII[[#This Row],[Dex No.]])&lt;152,"Kanto",AND(INT(EV_GenIII[[#This Row],[Dex No.]])&gt;=152,INT(EV_GenIII[[#This Row],[Dex No.]])&lt;252),"Johto",INT(EV_GenIII[[#This Row],[Dex No.]])&gt;=252,"Hoenn")</f>
        <v>Kanto</v>
      </c>
      <c r="D140" s="12">
        <v>0</v>
      </c>
      <c r="E140" s="13">
        <v>0</v>
      </c>
      <c r="F140" s="14">
        <v>2</v>
      </c>
      <c r="G140" s="15">
        <v>0</v>
      </c>
      <c r="H140" s="16">
        <v>0</v>
      </c>
      <c r="I140" s="17">
        <v>0</v>
      </c>
      <c r="J140" s="19">
        <f>SUM(EV_GenIII[[#This Row],[HP]:[Speed]])</f>
        <v>2</v>
      </c>
      <c r="P140" s="26"/>
      <c r="Q140" s="24"/>
      <c r="R140" s="24"/>
      <c r="S140" s="24"/>
      <c r="T140" s="24"/>
      <c r="U140" s="24"/>
      <c r="V140" s="24"/>
      <c r="W140" s="24"/>
    </row>
    <row r="141" spans="1:23" ht="25" customHeight="1" thickTop="1" thickBot="1" x14ac:dyDescent="0.25">
      <c r="A141" s="27">
        <v>140</v>
      </c>
      <c r="B141" s="23" t="s">
        <v>189</v>
      </c>
      <c r="C141" s="28" t="str" cm="1">
        <f t="array" ref="C141">_xlfn.IFS(INT(EV_GenIII[[#This Row],[Dex No.]])&lt;152,"Kanto",AND(INT(EV_GenIII[[#This Row],[Dex No.]])&gt;=152,INT(EV_GenIII[[#This Row],[Dex No.]])&lt;252),"Johto",INT(EV_GenIII[[#This Row],[Dex No.]])&gt;=252,"Hoenn")</f>
        <v>Kanto</v>
      </c>
      <c r="D141" s="12">
        <v>0</v>
      </c>
      <c r="E141" s="13">
        <v>0</v>
      </c>
      <c r="F141" s="14">
        <v>1</v>
      </c>
      <c r="G141" s="15">
        <v>0</v>
      </c>
      <c r="H141" s="16">
        <v>0</v>
      </c>
      <c r="I141" s="17">
        <v>0</v>
      </c>
      <c r="J141" s="19">
        <f>SUM(EV_GenIII[[#This Row],[HP]:[Speed]])</f>
        <v>1</v>
      </c>
      <c r="P141" s="26"/>
      <c r="Q141" s="24"/>
      <c r="R141" s="24"/>
      <c r="S141" s="24"/>
      <c r="T141" s="24"/>
      <c r="U141" s="24"/>
      <c r="V141" s="24"/>
      <c r="W141" s="24"/>
    </row>
    <row r="142" spans="1:23" ht="25" customHeight="1" thickTop="1" thickBot="1" x14ac:dyDescent="0.25">
      <c r="A142" s="27">
        <v>141</v>
      </c>
      <c r="B142" s="23" t="s">
        <v>190</v>
      </c>
      <c r="C142" s="28" t="str" cm="1">
        <f t="array" ref="C142">_xlfn.IFS(INT(EV_GenIII[[#This Row],[Dex No.]])&lt;152,"Kanto",AND(INT(EV_GenIII[[#This Row],[Dex No.]])&gt;=152,INT(EV_GenIII[[#This Row],[Dex No.]])&lt;252),"Johto",INT(EV_GenIII[[#This Row],[Dex No.]])&gt;=252,"Hoenn")</f>
        <v>Kanto</v>
      </c>
      <c r="D142" s="12">
        <v>0</v>
      </c>
      <c r="E142" s="13">
        <v>2</v>
      </c>
      <c r="F142" s="14">
        <v>0</v>
      </c>
      <c r="G142" s="15">
        <v>0</v>
      </c>
      <c r="H142" s="16">
        <v>0</v>
      </c>
      <c r="I142" s="17">
        <v>0</v>
      </c>
      <c r="J142" s="19">
        <f>SUM(EV_GenIII[[#This Row],[HP]:[Speed]])</f>
        <v>2</v>
      </c>
      <c r="P142" s="26"/>
      <c r="Q142" s="24"/>
      <c r="R142" s="24"/>
      <c r="S142" s="24"/>
      <c r="T142" s="24"/>
      <c r="U142" s="24"/>
      <c r="V142" s="24"/>
      <c r="W142" s="24"/>
    </row>
    <row r="143" spans="1:23" ht="25" customHeight="1" thickTop="1" thickBot="1" x14ac:dyDescent="0.25">
      <c r="A143" s="27">
        <v>142</v>
      </c>
      <c r="B143" s="23" t="s">
        <v>191</v>
      </c>
      <c r="C143" s="28" t="str" cm="1">
        <f t="array" ref="C143">_xlfn.IFS(INT(EV_GenIII[[#This Row],[Dex No.]])&lt;152,"Kanto",AND(INT(EV_GenIII[[#This Row],[Dex No.]])&gt;=152,INT(EV_GenIII[[#This Row],[Dex No.]])&lt;252),"Johto",INT(EV_GenIII[[#This Row],[Dex No.]])&gt;=252,"Hoenn")</f>
        <v>Kanto</v>
      </c>
      <c r="D143" s="12">
        <v>0</v>
      </c>
      <c r="E143" s="13">
        <v>0</v>
      </c>
      <c r="F143" s="14">
        <v>0</v>
      </c>
      <c r="G143" s="15">
        <v>0</v>
      </c>
      <c r="H143" s="16">
        <v>0</v>
      </c>
      <c r="I143" s="17">
        <v>2</v>
      </c>
      <c r="J143" s="19">
        <f>SUM(EV_GenIII[[#This Row],[HP]:[Speed]])</f>
        <v>2</v>
      </c>
      <c r="P143" s="26"/>
      <c r="Q143" s="24"/>
      <c r="R143" s="24"/>
      <c r="S143" s="24"/>
      <c r="T143" s="24"/>
      <c r="U143" s="24"/>
      <c r="V143" s="24"/>
      <c r="W143" s="24"/>
    </row>
    <row r="144" spans="1:23" ht="25" customHeight="1" thickTop="1" thickBot="1" x14ac:dyDescent="0.25">
      <c r="A144" s="27">
        <v>143</v>
      </c>
      <c r="B144" s="23" t="s">
        <v>192</v>
      </c>
      <c r="C144" s="28" t="str" cm="1">
        <f t="array" ref="C144">_xlfn.IFS(INT(EV_GenIII[[#This Row],[Dex No.]])&lt;152,"Kanto",AND(INT(EV_GenIII[[#This Row],[Dex No.]])&gt;=152,INT(EV_GenIII[[#This Row],[Dex No.]])&lt;252),"Johto",INT(EV_GenIII[[#This Row],[Dex No.]])&gt;=252,"Hoenn")</f>
        <v>Kanto</v>
      </c>
      <c r="D144" s="12">
        <v>2</v>
      </c>
      <c r="E144" s="13">
        <v>0</v>
      </c>
      <c r="F144" s="14">
        <v>0</v>
      </c>
      <c r="G144" s="15">
        <v>0</v>
      </c>
      <c r="H144" s="16">
        <v>0</v>
      </c>
      <c r="I144" s="17">
        <v>0</v>
      </c>
      <c r="J144" s="19">
        <f>SUM(EV_GenIII[[#This Row],[HP]:[Speed]])</f>
        <v>2</v>
      </c>
      <c r="P144" s="26"/>
      <c r="Q144" s="24"/>
      <c r="R144" s="24"/>
      <c r="S144" s="24"/>
      <c r="T144" s="24"/>
      <c r="U144" s="24"/>
      <c r="V144" s="24"/>
      <c r="W144" s="24"/>
    </row>
    <row r="145" spans="1:23" ht="25" customHeight="1" thickTop="1" thickBot="1" x14ac:dyDescent="0.25">
      <c r="A145" s="27">
        <v>144</v>
      </c>
      <c r="B145" s="23" t="s">
        <v>193</v>
      </c>
      <c r="C145" s="28" t="str" cm="1">
        <f t="array" ref="C145">_xlfn.IFS(INT(EV_GenIII[[#This Row],[Dex No.]])&lt;152,"Kanto",AND(INT(EV_GenIII[[#This Row],[Dex No.]])&gt;=152,INT(EV_GenIII[[#This Row],[Dex No.]])&lt;252),"Johto",INT(EV_GenIII[[#This Row],[Dex No.]])&gt;=252,"Hoenn")</f>
        <v>Kanto</v>
      </c>
      <c r="D145" s="12">
        <v>0</v>
      </c>
      <c r="E145" s="13">
        <v>0</v>
      </c>
      <c r="F145" s="14">
        <v>0</v>
      </c>
      <c r="G145" s="15">
        <v>0</v>
      </c>
      <c r="H145" s="16">
        <v>3</v>
      </c>
      <c r="I145" s="17">
        <v>0</v>
      </c>
      <c r="J145" s="19">
        <f>SUM(EV_GenIII[[#This Row],[HP]:[Speed]])</f>
        <v>3</v>
      </c>
      <c r="P145" s="26"/>
      <c r="Q145" s="24"/>
      <c r="R145" s="24"/>
      <c r="S145" s="24"/>
      <c r="T145" s="24"/>
      <c r="U145" s="24"/>
      <c r="V145" s="24"/>
      <c r="W145" s="24"/>
    </row>
    <row r="146" spans="1:23" ht="25" customHeight="1" thickTop="1" thickBot="1" x14ac:dyDescent="0.25">
      <c r="A146" s="27">
        <v>145</v>
      </c>
      <c r="B146" s="23" t="s">
        <v>194</v>
      </c>
      <c r="C146" s="28" t="str" cm="1">
        <f t="array" ref="C146">_xlfn.IFS(INT(EV_GenIII[[#This Row],[Dex No.]])&lt;152,"Kanto",AND(INT(EV_GenIII[[#This Row],[Dex No.]])&gt;=152,INT(EV_GenIII[[#This Row],[Dex No.]])&lt;252),"Johto",INT(EV_GenIII[[#This Row],[Dex No.]])&gt;=252,"Hoenn")</f>
        <v>Kanto</v>
      </c>
      <c r="D146" s="12">
        <v>0</v>
      </c>
      <c r="E146" s="13">
        <v>0</v>
      </c>
      <c r="F146" s="14">
        <v>0</v>
      </c>
      <c r="G146" s="15">
        <v>3</v>
      </c>
      <c r="H146" s="16">
        <v>0</v>
      </c>
      <c r="I146" s="17">
        <v>0</v>
      </c>
      <c r="J146" s="19">
        <f>SUM(EV_GenIII[[#This Row],[HP]:[Speed]])</f>
        <v>3</v>
      </c>
      <c r="P146" s="26"/>
      <c r="Q146" s="24"/>
      <c r="R146" s="24"/>
      <c r="S146" s="24"/>
      <c r="T146" s="24"/>
      <c r="U146" s="24"/>
      <c r="V146" s="24"/>
      <c r="W146" s="24"/>
    </row>
    <row r="147" spans="1:23" ht="25" customHeight="1" thickTop="1" thickBot="1" x14ac:dyDescent="0.25">
      <c r="A147" s="27">
        <v>146</v>
      </c>
      <c r="B147" s="23" t="s">
        <v>195</v>
      </c>
      <c r="C147" s="28" t="str" cm="1">
        <f t="array" ref="C147">_xlfn.IFS(INT(EV_GenIII[[#This Row],[Dex No.]])&lt;152,"Kanto",AND(INT(EV_GenIII[[#This Row],[Dex No.]])&gt;=152,INT(EV_GenIII[[#This Row],[Dex No.]])&lt;252),"Johto",INT(EV_GenIII[[#This Row],[Dex No.]])&gt;=252,"Hoenn")</f>
        <v>Kanto</v>
      </c>
      <c r="D147" s="12">
        <v>0</v>
      </c>
      <c r="E147" s="13">
        <v>0</v>
      </c>
      <c r="F147" s="14">
        <v>0</v>
      </c>
      <c r="G147" s="15">
        <v>3</v>
      </c>
      <c r="H147" s="16">
        <v>0</v>
      </c>
      <c r="I147" s="17">
        <v>0</v>
      </c>
      <c r="J147" s="19">
        <f>SUM(EV_GenIII[[#This Row],[HP]:[Speed]])</f>
        <v>3</v>
      </c>
      <c r="P147" s="26"/>
      <c r="Q147" s="24"/>
      <c r="R147" s="24"/>
      <c r="S147" s="24"/>
      <c r="T147" s="24"/>
      <c r="U147" s="24"/>
      <c r="V147" s="24"/>
      <c r="W147" s="24"/>
    </row>
    <row r="148" spans="1:23" ht="25" customHeight="1" thickTop="1" thickBot="1" x14ac:dyDescent="0.25">
      <c r="A148" s="27">
        <v>147</v>
      </c>
      <c r="B148" s="23" t="s">
        <v>196</v>
      </c>
      <c r="C148" s="28" t="str" cm="1">
        <f t="array" ref="C148">_xlfn.IFS(INT(EV_GenIII[[#This Row],[Dex No.]])&lt;152,"Kanto",AND(INT(EV_GenIII[[#This Row],[Dex No.]])&gt;=152,INT(EV_GenIII[[#This Row],[Dex No.]])&lt;252),"Johto",INT(EV_GenIII[[#This Row],[Dex No.]])&gt;=252,"Hoenn")</f>
        <v>Kanto</v>
      </c>
      <c r="D148" s="12">
        <v>0</v>
      </c>
      <c r="E148" s="13">
        <v>1</v>
      </c>
      <c r="F148" s="14">
        <v>0</v>
      </c>
      <c r="G148" s="15">
        <v>0</v>
      </c>
      <c r="H148" s="16">
        <v>0</v>
      </c>
      <c r="I148" s="17">
        <v>0</v>
      </c>
      <c r="J148" s="19">
        <f>SUM(EV_GenIII[[#This Row],[HP]:[Speed]])</f>
        <v>1</v>
      </c>
      <c r="P148" s="26"/>
      <c r="Q148" s="24"/>
      <c r="R148" s="24"/>
      <c r="S148" s="24"/>
      <c r="T148" s="24"/>
      <c r="U148" s="24"/>
      <c r="V148" s="24"/>
      <c r="W148" s="24"/>
    </row>
    <row r="149" spans="1:23" ht="25" customHeight="1" thickTop="1" thickBot="1" x14ac:dyDescent="0.25">
      <c r="A149" s="27">
        <v>148</v>
      </c>
      <c r="B149" s="23" t="s">
        <v>197</v>
      </c>
      <c r="C149" s="28" t="str" cm="1">
        <f t="array" ref="C149">_xlfn.IFS(INT(EV_GenIII[[#This Row],[Dex No.]])&lt;152,"Kanto",AND(INT(EV_GenIII[[#This Row],[Dex No.]])&gt;=152,INT(EV_GenIII[[#This Row],[Dex No.]])&lt;252),"Johto",INT(EV_GenIII[[#This Row],[Dex No.]])&gt;=252,"Hoenn")</f>
        <v>Kanto</v>
      </c>
      <c r="D149" s="12">
        <v>0</v>
      </c>
      <c r="E149" s="13">
        <v>2</v>
      </c>
      <c r="F149" s="14">
        <v>0</v>
      </c>
      <c r="G149" s="15">
        <v>0</v>
      </c>
      <c r="H149" s="16">
        <v>0</v>
      </c>
      <c r="I149" s="17">
        <v>0</v>
      </c>
      <c r="J149" s="19">
        <f>SUM(EV_GenIII[[#This Row],[HP]:[Speed]])</f>
        <v>2</v>
      </c>
      <c r="P149" s="26"/>
      <c r="Q149" s="24"/>
      <c r="R149" s="24"/>
      <c r="S149" s="24"/>
      <c r="T149" s="24"/>
      <c r="U149" s="24"/>
      <c r="V149" s="24"/>
      <c r="W149" s="24"/>
    </row>
    <row r="150" spans="1:23" ht="25" customHeight="1" thickTop="1" thickBot="1" x14ac:dyDescent="0.25">
      <c r="A150" s="27">
        <v>149</v>
      </c>
      <c r="B150" s="23" t="s">
        <v>198</v>
      </c>
      <c r="C150" s="28" t="str" cm="1">
        <f t="array" ref="C150">_xlfn.IFS(INT(EV_GenIII[[#This Row],[Dex No.]])&lt;152,"Kanto",AND(INT(EV_GenIII[[#This Row],[Dex No.]])&gt;=152,INT(EV_GenIII[[#This Row],[Dex No.]])&lt;252),"Johto",INT(EV_GenIII[[#This Row],[Dex No.]])&gt;=252,"Hoenn")</f>
        <v>Kanto</v>
      </c>
      <c r="D150" s="12">
        <v>0</v>
      </c>
      <c r="E150" s="13">
        <v>3</v>
      </c>
      <c r="F150" s="14">
        <v>0</v>
      </c>
      <c r="G150" s="15">
        <v>0</v>
      </c>
      <c r="H150" s="16">
        <v>0</v>
      </c>
      <c r="I150" s="17">
        <v>0</v>
      </c>
      <c r="J150" s="19">
        <f>SUM(EV_GenIII[[#This Row],[HP]:[Speed]])</f>
        <v>3</v>
      </c>
      <c r="P150" s="26"/>
      <c r="Q150" s="24"/>
      <c r="R150" s="24"/>
      <c r="S150" s="24"/>
      <c r="T150" s="24"/>
      <c r="U150" s="24"/>
      <c r="V150" s="24"/>
      <c r="W150" s="24"/>
    </row>
    <row r="151" spans="1:23" ht="25" customHeight="1" thickTop="1" thickBot="1" x14ac:dyDescent="0.25">
      <c r="A151" s="27">
        <v>150</v>
      </c>
      <c r="B151" s="23" t="s">
        <v>199</v>
      </c>
      <c r="C151" s="28" t="str" cm="1">
        <f t="array" ref="C151">_xlfn.IFS(INT(EV_GenIII[[#This Row],[Dex No.]])&lt;152,"Kanto",AND(INT(EV_GenIII[[#This Row],[Dex No.]])&gt;=152,INT(EV_GenIII[[#This Row],[Dex No.]])&lt;252),"Johto",INT(EV_GenIII[[#This Row],[Dex No.]])&gt;=252,"Hoenn")</f>
        <v>Kanto</v>
      </c>
      <c r="D151" s="12">
        <v>0</v>
      </c>
      <c r="E151" s="13">
        <v>0</v>
      </c>
      <c r="F151" s="14">
        <v>0</v>
      </c>
      <c r="G151" s="15">
        <v>3</v>
      </c>
      <c r="H151" s="16">
        <v>0</v>
      </c>
      <c r="I151" s="17">
        <v>0</v>
      </c>
      <c r="J151" s="19">
        <f>SUM(EV_GenIII[[#This Row],[HP]:[Speed]])</f>
        <v>3</v>
      </c>
      <c r="P151" s="26"/>
      <c r="Q151" s="24"/>
      <c r="R151" s="24"/>
      <c r="S151" s="24"/>
      <c r="T151" s="24"/>
      <c r="U151" s="24"/>
      <c r="V151" s="24"/>
      <c r="W151" s="24"/>
    </row>
    <row r="152" spans="1:23" ht="25" customHeight="1" thickTop="1" thickBot="1" x14ac:dyDescent="0.25">
      <c r="A152" s="27">
        <v>151</v>
      </c>
      <c r="B152" s="23" t="s">
        <v>200</v>
      </c>
      <c r="C152" s="28" t="str" cm="1">
        <f t="array" ref="C152">_xlfn.IFS(INT(EV_GenIII[[#This Row],[Dex No.]])&lt;152,"Kanto",AND(INT(EV_GenIII[[#This Row],[Dex No.]])&gt;=152,INT(EV_GenIII[[#This Row],[Dex No.]])&lt;252),"Johto",INT(EV_GenIII[[#This Row],[Dex No.]])&gt;=252,"Hoenn")</f>
        <v>Kanto</v>
      </c>
      <c r="D152" s="12">
        <v>3</v>
      </c>
      <c r="E152" s="13">
        <v>0</v>
      </c>
      <c r="F152" s="14">
        <v>0</v>
      </c>
      <c r="G152" s="15">
        <v>0</v>
      </c>
      <c r="H152" s="16">
        <v>0</v>
      </c>
      <c r="I152" s="17">
        <v>0</v>
      </c>
      <c r="J152" s="19">
        <f>SUM(EV_GenIII[[#This Row],[HP]:[Speed]])</f>
        <v>3</v>
      </c>
      <c r="P152" s="26"/>
      <c r="Q152" s="24"/>
      <c r="R152" s="24"/>
      <c r="S152" s="24"/>
      <c r="T152" s="24"/>
      <c r="U152" s="24"/>
      <c r="V152" s="24"/>
      <c r="W152" s="24"/>
    </row>
    <row r="153" spans="1:23" ht="25" customHeight="1" thickTop="1" thickBot="1" x14ac:dyDescent="0.25">
      <c r="A153" s="27">
        <v>152</v>
      </c>
      <c r="B153" s="23" t="s">
        <v>201</v>
      </c>
      <c r="C153" s="28" t="str" cm="1">
        <f t="array" ref="C153">_xlfn.IFS(INT(EV_GenIII[[#This Row],[Dex No.]])&lt;152,"Kanto",AND(INT(EV_GenIII[[#This Row],[Dex No.]])&gt;=152,INT(EV_GenIII[[#This Row],[Dex No.]])&lt;252),"Johto",INT(EV_GenIII[[#This Row],[Dex No.]])&gt;=252,"Hoenn")</f>
        <v>Johto</v>
      </c>
      <c r="D153" s="12">
        <v>0</v>
      </c>
      <c r="E153" s="13">
        <v>0</v>
      </c>
      <c r="F153" s="14">
        <v>0</v>
      </c>
      <c r="G153" s="15">
        <v>0</v>
      </c>
      <c r="H153" s="16">
        <v>1</v>
      </c>
      <c r="I153" s="17">
        <v>0</v>
      </c>
      <c r="J153" s="19">
        <f>SUM(EV_GenIII[[#This Row],[HP]:[Speed]])</f>
        <v>1</v>
      </c>
      <c r="P153" s="26"/>
      <c r="Q153" s="24"/>
      <c r="R153" s="24"/>
      <c r="S153" s="24"/>
      <c r="T153" s="24"/>
      <c r="U153" s="24"/>
      <c r="V153" s="24"/>
      <c r="W153" s="24"/>
    </row>
    <row r="154" spans="1:23" ht="25" customHeight="1" thickTop="1" thickBot="1" x14ac:dyDescent="0.25">
      <c r="A154" s="27">
        <v>153</v>
      </c>
      <c r="B154" s="23" t="s">
        <v>202</v>
      </c>
      <c r="C154" s="28" t="str" cm="1">
        <f t="array" ref="C154">_xlfn.IFS(INT(EV_GenIII[[#This Row],[Dex No.]])&lt;152,"Kanto",AND(INT(EV_GenIII[[#This Row],[Dex No.]])&gt;=152,INT(EV_GenIII[[#This Row],[Dex No.]])&lt;252),"Johto",INT(EV_GenIII[[#This Row],[Dex No.]])&gt;=252,"Hoenn")</f>
        <v>Johto</v>
      </c>
      <c r="D154" s="12">
        <v>0</v>
      </c>
      <c r="E154" s="13">
        <v>0</v>
      </c>
      <c r="F154" s="14">
        <v>1</v>
      </c>
      <c r="G154" s="15">
        <v>0</v>
      </c>
      <c r="H154" s="16">
        <v>1</v>
      </c>
      <c r="I154" s="17">
        <v>0</v>
      </c>
      <c r="J154" s="19">
        <f>SUM(EV_GenIII[[#This Row],[HP]:[Speed]])</f>
        <v>2</v>
      </c>
      <c r="P154" s="26"/>
      <c r="Q154" s="24"/>
      <c r="R154" s="24"/>
      <c r="S154" s="24"/>
      <c r="T154" s="24"/>
      <c r="U154" s="24"/>
      <c r="V154" s="24"/>
      <c r="W154" s="24"/>
    </row>
    <row r="155" spans="1:23" ht="25" customHeight="1" thickTop="1" thickBot="1" x14ac:dyDescent="0.25">
      <c r="A155" s="27">
        <v>154</v>
      </c>
      <c r="B155" s="23" t="s">
        <v>203</v>
      </c>
      <c r="C155" s="28" t="str" cm="1">
        <f t="array" ref="C155">_xlfn.IFS(INT(EV_GenIII[[#This Row],[Dex No.]])&lt;152,"Kanto",AND(INT(EV_GenIII[[#This Row],[Dex No.]])&gt;=152,INT(EV_GenIII[[#This Row],[Dex No.]])&lt;252),"Johto",INT(EV_GenIII[[#This Row],[Dex No.]])&gt;=252,"Hoenn")</f>
        <v>Johto</v>
      </c>
      <c r="D155" s="12">
        <v>0</v>
      </c>
      <c r="E155" s="13">
        <v>0</v>
      </c>
      <c r="F155" s="14">
        <v>1</v>
      </c>
      <c r="G155" s="15">
        <v>0</v>
      </c>
      <c r="H155" s="16">
        <v>2</v>
      </c>
      <c r="I155" s="17">
        <v>0</v>
      </c>
      <c r="J155" s="19">
        <f>SUM(EV_GenIII[[#This Row],[HP]:[Speed]])</f>
        <v>3</v>
      </c>
      <c r="P155" s="26"/>
      <c r="Q155" s="24"/>
      <c r="R155" s="24"/>
      <c r="S155" s="24"/>
      <c r="T155" s="24"/>
      <c r="U155" s="24"/>
      <c r="V155" s="24"/>
      <c r="W155" s="24"/>
    </row>
    <row r="156" spans="1:23" ht="25" customHeight="1" thickTop="1" thickBot="1" x14ac:dyDescent="0.25">
      <c r="A156" s="27">
        <v>155</v>
      </c>
      <c r="B156" s="23" t="s">
        <v>204</v>
      </c>
      <c r="C156" s="28" t="str" cm="1">
        <f t="array" ref="C156">_xlfn.IFS(INT(EV_GenIII[[#This Row],[Dex No.]])&lt;152,"Kanto",AND(INT(EV_GenIII[[#This Row],[Dex No.]])&gt;=152,INT(EV_GenIII[[#This Row],[Dex No.]])&lt;252),"Johto",INT(EV_GenIII[[#This Row],[Dex No.]])&gt;=252,"Hoenn")</f>
        <v>Johto</v>
      </c>
      <c r="D156" s="12">
        <v>0</v>
      </c>
      <c r="E156" s="13">
        <v>0</v>
      </c>
      <c r="F156" s="14">
        <v>0</v>
      </c>
      <c r="G156" s="15">
        <v>0</v>
      </c>
      <c r="H156" s="16">
        <v>0</v>
      </c>
      <c r="I156" s="17">
        <v>1</v>
      </c>
      <c r="J156" s="19">
        <f>SUM(EV_GenIII[[#This Row],[HP]:[Speed]])</f>
        <v>1</v>
      </c>
      <c r="P156" s="26"/>
      <c r="Q156" s="24"/>
      <c r="R156" s="24"/>
      <c r="S156" s="24"/>
      <c r="T156" s="24"/>
      <c r="U156" s="24"/>
      <c r="V156" s="24"/>
      <c r="W156" s="24"/>
    </row>
    <row r="157" spans="1:23" ht="25" customHeight="1" thickTop="1" thickBot="1" x14ac:dyDescent="0.25">
      <c r="A157" s="27">
        <v>156</v>
      </c>
      <c r="B157" s="23" t="s">
        <v>205</v>
      </c>
      <c r="C157" s="28" t="str" cm="1">
        <f t="array" ref="C157">_xlfn.IFS(INT(EV_GenIII[[#This Row],[Dex No.]])&lt;152,"Kanto",AND(INT(EV_GenIII[[#This Row],[Dex No.]])&gt;=152,INT(EV_GenIII[[#This Row],[Dex No.]])&lt;252),"Johto",INT(EV_GenIII[[#This Row],[Dex No.]])&gt;=252,"Hoenn")</f>
        <v>Johto</v>
      </c>
      <c r="D157" s="12">
        <v>0</v>
      </c>
      <c r="E157" s="13">
        <v>0</v>
      </c>
      <c r="F157" s="14">
        <v>0</v>
      </c>
      <c r="G157" s="15">
        <v>1</v>
      </c>
      <c r="H157" s="16">
        <v>0</v>
      </c>
      <c r="I157" s="17">
        <v>1</v>
      </c>
      <c r="J157" s="19">
        <f>SUM(EV_GenIII[[#This Row],[HP]:[Speed]])</f>
        <v>2</v>
      </c>
      <c r="P157" s="26"/>
      <c r="Q157" s="24"/>
      <c r="R157" s="24"/>
      <c r="S157" s="24"/>
      <c r="T157" s="24"/>
      <c r="U157" s="24"/>
      <c r="V157" s="24"/>
      <c r="W157" s="24"/>
    </row>
    <row r="158" spans="1:23" ht="25" customHeight="1" thickTop="1" thickBot="1" x14ac:dyDescent="0.25">
      <c r="A158" s="27">
        <v>157</v>
      </c>
      <c r="B158" s="23" t="s">
        <v>206</v>
      </c>
      <c r="C158" s="28" t="str" cm="1">
        <f t="array" ref="C158">_xlfn.IFS(INT(EV_GenIII[[#This Row],[Dex No.]])&lt;152,"Kanto",AND(INT(EV_GenIII[[#This Row],[Dex No.]])&gt;=152,INT(EV_GenIII[[#This Row],[Dex No.]])&lt;252),"Johto",INT(EV_GenIII[[#This Row],[Dex No.]])&gt;=252,"Hoenn")</f>
        <v>Johto</v>
      </c>
      <c r="D158" s="12">
        <v>0</v>
      </c>
      <c r="E158" s="13">
        <v>0</v>
      </c>
      <c r="F158" s="14">
        <v>0</v>
      </c>
      <c r="G158" s="15">
        <v>3</v>
      </c>
      <c r="H158" s="16">
        <v>0</v>
      </c>
      <c r="I158" s="17">
        <v>0</v>
      </c>
      <c r="J158" s="19">
        <f>SUM(EV_GenIII[[#This Row],[HP]:[Speed]])</f>
        <v>3</v>
      </c>
      <c r="P158" s="26"/>
      <c r="Q158" s="24"/>
      <c r="R158" s="24"/>
      <c r="S158" s="24"/>
      <c r="T158" s="24"/>
      <c r="U158" s="24"/>
      <c r="V158" s="24"/>
      <c r="W158" s="24"/>
    </row>
    <row r="159" spans="1:23" ht="25" customHeight="1" thickTop="1" thickBot="1" x14ac:dyDescent="0.25">
      <c r="A159" s="27">
        <v>158</v>
      </c>
      <c r="B159" s="23" t="s">
        <v>207</v>
      </c>
      <c r="C159" s="28" t="str" cm="1">
        <f t="array" ref="C159">_xlfn.IFS(INT(EV_GenIII[[#This Row],[Dex No.]])&lt;152,"Kanto",AND(INT(EV_GenIII[[#This Row],[Dex No.]])&gt;=152,INT(EV_GenIII[[#This Row],[Dex No.]])&lt;252),"Johto",INT(EV_GenIII[[#This Row],[Dex No.]])&gt;=252,"Hoenn")</f>
        <v>Johto</v>
      </c>
      <c r="D159" s="12">
        <v>0</v>
      </c>
      <c r="E159" s="13">
        <v>1</v>
      </c>
      <c r="F159" s="14">
        <v>0</v>
      </c>
      <c r="G159" s="15">
        <v>0</v>
      </c>
      <c r="H159" s="16">
        <v>0</v>
      </c>
      <c r="I159" s="17">
        <v>0</v>
      </c>
      <c r="J159" s="19">
        <f>SUM(EV_GenIII[[#This Row],[HP]:[Speed]])</f>
        <v>1</v>
      </c>
      <c r="P159" s="26"/>
      <c r="Q159" s="24"/>
      <c r="R159" s="24"/>
      <c r="S159" s="24"/>
      <c r="T159" s="24"/>
      <c r="U159" s="24"/>
      <c r="V159" s="24"/>
      <c r="W159" s="24"/>
    </row>
    <row r="160" spans="1:23" ht="25" customHeight="1" thickTop="1" thickBot="1" x14ac:dyDescent="0.25">
      <c r="A160" s="27">
        <v>159</v>
      </c>
      <c r="B160" s="23" t="s">
        <v>208</v>
      </c>
      <c r="C160" s="28" t="str" cm="1">
        <f t="array" ref="C160">_xlfn.IFS(INT(EV_GenIII[[#This Row],[Dex No.]])&lt;152,"Kanto",AND(INT(EV_GenIII[[#This Row],[Dex No.]])&gt;=152,INT(EV_GenIII[[#This Row],[Dex No.]])&lt;252),"Johto",INT(EV_GenIII[[#This Row],[Dex No.]])&gt;=252,"Hoenn")</f>
        <v>Johto</v>
      </c>
      <c r="D160" s="12">
        <v>0</v>
      </c>
      <c r="E160" s="13">
        <v>1</v>
      </c>
      <c r="F160" s="14">
        <v>1</v>
      </c>
      <c r="G160" s="15">
        <v>0</v>
      </c>
      <c r="H160" s="16">
        <v>0</v>
      </c>
      <c r="I160" s="17">
        <v>0</v>
      </c>
      <c r="J160" s="19">
        <f>SUM(EV_GenIII[[#This Row],[HP]:[Speed]])</f>
        <v>2</v>
      </c>
      <c r="P160" s="26"/>
      <c r="Q160" s="24"/>
      <c r="R160" s="24"/>
      <c r="S160" s="24"/>
      <c r="T160" s="24"/>
      <c r="U160" s="24"/>
      <c r="V160" s="24"/>
      <c r="W160" s="24"/>
    </row>
    <row r="161" spans="1:23" ht="25" customHeight="1" thickTop="1" thickBot="1" x14ac:dyDescent="0.25">
      <c r="A161" s="27">
        <v>160</v>
      </c>
      <c r="B161" s="23" t="s">
        <v>209</v>
      </c>
      <c r="C161" s="28" t="str" cm="1">
        <f t="array" ref="C161">_xlfn.IFS(INT(EV_GenIII[[#This Row],[Dex No.]])&lt;152,"Kanto",AND(INT(EV_GenIII[[#This Row],[Dex No.]])&gt;=152,INT(EV_GenIII[[#This Row],[Dex No.]])&lt;252),"Johto",INT(EV_GenIII[[#This Row],[Dex No.]])&gt;=252,"Hoenn")</f>
        <v>Johto</v>
      </c>
      <c r="D161" s="12">
        <v>0</v>
      </c>
      <c r="E161" s="13">
        <v>2</v>
      </c>
      <c r="F161" s="14">
        <v>1</v>
      </c>
      <c r="G161" s="15">
        <v>0</v>
      </c>
      <c r="H161" s="16">
        <v>0</v>
      </c>
      <c r="I161" s="17">
        <v>0</v>
      </c>
      <c r="J161" s="19">
        <f>SUM(EV_GenIII[[#This Row],[HP]:[Speed]])</f>
        <v>3</v>
      </c>
      <c r="P161" s="26"/>
      <c r="Q161" s="24"/>
      <c r="R161" s="24"/>
      <c r="S161" s="24"/>
      <c r="T161" s="24"/>
      <c r="U161" s="24"/>
      <c r="V161" s="24"/>
      <c r="W161" s="24"/>
    </row>
    <row r="162" spans="1:23" ht="25" customHeight="1" thickTop="1" thickBot="1" x14ac:dyDescent="0.25">
      <c r="A162" s="27">
        <v>161</v>
      </c>
      <c r="B162" s="23" t="s">
        <v>210</v>
      </c>
      <c r="C162" s="28" t="str" cm="1">
        <f t="array" ref="C162">_xlfn.IFS(INT(EV_GenIII[[#This Row],[Dex No.]])&lt;152,"Kanto",AND(INT(EV_GenIII[[#This Row],[Dex No.]])&gt;=152,INT(EV_GenIII[[#This Row],[Dex No.]])&lt;252),"Johto",INT(EV_GenIII[[#This Row],[Dex No.]])&gt;=252,"Hoenn")</f>
        <v>Johto</v>
      </c>
      <c r="D162" s="12">
        <v>0</v>
      </c>
      <c r="E162" s="13">
        <v>1</v>
      </c>
      <c r="F162" s="14">
        <v>0</v>
      </c>
      <c r="G162" s="15">
        <v>0</v>
      </c>
      <c r="H162" s="16">
        <v>0</v>
      </c>
      <c r="I162" s="17">
        <v>0</v>
      </c>
      <c r="J162" s="19">
        <f>SUM(EV_GenIII[[#This Row],[HP]:[Speed]])</f>
        <v>1</v>
      </c>
      <c r="P162" s="26"/>
      <c r="Q162" s="24"/>
      <c r="R162" s="24"/>
      <c r="S162" s="24"/>
      <c r="T162" s="24"/>
      <c r="U162" s="24"/>
      <c r="V162" s="24"/>
      <c r="W162" s="24"/>
    </row>
    <row r="163" spans="1:23" ht="25" customHeight="1" thickTop="1" thickBot="1" x14ac:dyDescent="0.25">
      <c r="A163" s="27">
        <v>162</v>
      </c>
      <c r="B163" s="23" t="s">
        <v>211</v>
      </c>
      <c r="C163" s="28" t="str" cm="1">
        <f t="array" ref="C163">_xlfn.IFS(INT(EV_GenIII[[#This Row],[Dex No.]])&lt;152,"Kanto",AND(INT(EV_GenIII[[#This Row],[Dex No.]])&gt;=152,INT(EV_GenIII[[#This Row],[Dex No.]])&lt;252),"Johto",INT(EV_GenIII[[#This Row],[Dex No.]])&gt;=252,"Hoenn")</f>
        <v>Johto</v>
      </c>
      <c r="D163" s="12">
        <v>0</v>
      </c>
      <c r="E163" s="13">
        <v>0</v>
      </c>
      <c r="F163" s="14">
        <v>0</v>
      </c>
      <c r="G163" s="15">
        <v>0</v>
      </c>
      <c r="H163" s="16">
        <v>0</v>
      </c>
      <c r="I163" s="17">
        <v>2</v>
      </c>
      <c r="J163" s="19">
        <f>SUM(EV_GenIII[[#This Row],[HP]:[Speed]])</f>
        <v>2</v>
      </c>
      <c r="P163" s="26"/>
      <c r="Q163" s="24"/>
      <c r="R163" s="24"/>
      <c r="S163" s="24"/>
      <c r="T163" s="24"/>
      <c r="U163" s="24"/>
      <c r="V163" s="24"/>
      <c r="W163" s="24"/>
    </row>
    <row r="164" spans="1:23" ht="25" customHeight="1" thickTop="1" thickBot="1" x14ac:dyDescent="0.25">
      <c r="A164" s="27">
        <v>163</v>
      </c>
      <c r="B164" s="23" t="s">
        <v>212</v>
      </c>
      <c r="C164" s="28" t="str" cm="1">
        <f t="array" ref="C164">_xlfn.IFS(INT(EV_GenIII[[#This Row],[Dex No.]])&lt;152,"Kanto",AND(INT(EV_GenIII[[#This Row],[Dex No.]])&gt;=152,INT(EV_GenIII[[#This Row],[Dex No.]])&lt;252),"Johto",INT(EV_GenIII[[#This Row],[Dex No.]])&gt;=252,"Hoenn")</f>
        <v>Johto</v>
      </c>
      <c r="D164" s="12">
        <v>1</v>
      </c>
      <c r="E164" s="13">
        <v>0</v>
      </c>
      <c r="F164" s="14">
        <v>0</v>
      </c>
      <c r="G164" s="15">
        <v>0</v>
      </c>
      <c r="H164" s="16">
        <v>0</v>
      </c>
      <c r="I164" s="17">
        <v>0</v>
      </c>
      <c r="J164" s="19">
        <f>SUM(EV_GenIII[[#This Row],[HP]:[Speed]])</f>
        <v>1</v>
      </c>
      <c r="P164" s="26"/>
      <c r="Q164" s="24"/>
      <c r="R164" s="24"/>
      <c r="S164" s="24"/>
      <c r="T164" s="24"/>
      <c r="U164" s="24"/>
      <c r="V164" s="24"/>
      <c r="W164" s="24"/>
    </row>
    <row r="165" spans="1:23" ht="25" customHeight="1" thickTop="1" thickBot="1" x14ac:dyDescent="0.25">
      <c r="A165" s="27">
        <v>164</v>
      </c>
      <c r="B165" s="23" t="s">
        <v>213</v>
      </c>
      <c r="C165" s="28" t="str" cm="1">
        <f t="array" ref="C165">_xlfn.IFS(INT(EV_GenIII[[#This Row],[Dex No.]])&lt;152,"Kanto",AND(INT(EV_GenIII[[#This Row],[Dex No.]])&gt;=152,INT(EV_GenIII[[#This Row],[Dex No.]])&lt;252),"Johto",INT(EV_GenIII[[#This Row],[Dex No.]])&gt;=252,"Hoenn")</f>
        <v>Johto</v>
      </c>
      <c r="D165" s="12">
        <v>2</v>
      </c>
      <c r="E165" s="13">
        <v>0</v>
      </c>
      <c r="F165" s="14">
        <v>0</v>
      </c>
      <c r="G165" s="15">
        <v>0</v>
      </c>
      <c r="H165" s="16">
        <v>0</v>
      </c>
      <c r="I165" s="17">
        <v>0</v>
      </c>
      <c r="J165" s="19">
        <f>SUM(EV_GenIII[[#This Row],[HP]:[Speed]])</f>
        <v>2</v>
      </c>
      <c r="P165" s="26"/>
      <c r="Q165" s="24"/>
      <c r="R165" s="24"/>
      <c r="S165" s="24"/>
      <c r="T165" s="24"/>
      <c r="U165" s="24"/>
      <c r="V165" s="24"/>
      <c r="W165" s="24"/>
    </row>
    <row r="166" spans="1:23" ht="25" customHeight="1" thickTop="1" thickBot="1" x14ac:dyDescent="0.25">
      <c r="A166" s="27">
        <v>165</v>
      </c>
      <c r="B166" s="23" t="s">
        <v>214</v>
      </c>
      <c r="C166" s="28" t="str" cm="1">
        <f t="array" ref="C166">_xlfn.IFS(INT(EV_GenIII[[#This Row],[Dex No.]])&lt;152,"Kanto",AND(INT(EV_GenIII[[#This Row],[Dex No.]])&gt;=152,INT(EV_GenIII[[#This Row],[Dex No.]])&lt;252),"Johto",INT(EV_GenIII[[#This Row],[Dex No.]])&gt;=252,"Hoenn")</f>
        <v>Johto</v>
      </c>
      <c r="D166" s="12">
        <v>0</v>
      </c>
      <c r="E166" s="13">
        <v>0</v>
      </c>
      <c r="F166" s="14">
        <v>0</v>
      </c>
      <c r="G166" s="15">
        <v>0</v>
      </c>
      <c r="H166" s="16">
        <v>1</v>
      </c>
      <c r="I166" s="17">
        <v>0</v>
      </c>
      <c r="J166" s="19">
        <f>SUM(EV_GenIII[[#This Row],[HP]:[Speed]])</f>
        <v>1</v>
      </c>
      <c r="P166" s="26"/>
      <c r="Q166" s="24"/>
      <c r="R166" s="24"/>
      <c r="S166" s="24"/>
      <c r="T166" s="24"/>
      <c r="U166" s="24"/>
      <c r="V166" s="24"/>
      <c r="W166" s="24"/>
    </row>
    <row r="167" spans="1:23" ht="25" customHeight="1" thickTop="1" thickBot="1" x14ac:dyDescent="0.25">
      <c r="A167" s="27">
        <v>166</v>
      </c>
      <c r="B167" s="23" t="s">
        <v>215</v>
      </c>
      <c r="C167" s="28" t="str" cm="1">
        <f t="array" ref="C167">_xlfn.IFS(INT(EV_GenIII[[#This Row],[Dex No.]])&lt;152,"Kanto",AND(INT(EV_GenIII[[#This Row],[Dex No.]])&gt;=152,INT(EV_GenIII[[#This Row],[Dex No.]])&lt;252),"Johto",INT(EV_GenIII[[#This Row],[Dex No.]])&gt;=252,"Hoenn")</f>
        <v>Johto</v>
      </c>
      <c r="D167" s="12">
        <v>0</v>
      </c>
      <c r="E167" s="13">
        <v>0</v>
      </c>
      <c r="F167" s="14">
        <v>0</v>
      </c>
      <c r="G167" s="15">
        <v>0</v>
      </c>
      <c r="H167" s="16">
        <v>2</v>
      </c>
      <c r="I167" s="17">
        <v>0</v>
      </c>
      <c r="J167" s="19">
        <f>SUM(EV_GenIII[[#This Row],[HP]:[Speed]])</f>
        <v>2</v>
      </c>
      <c r="P167" s="26"/>
      <c r="Q167" s="24"/>
      <c r="R167" s="24"/>
      <c r="S167" s="24"/>
      <c r="T167" s="24"/>
      <c r="U167" s="24"/>
      <c r="V167" s="24"/>
      <c r="W167" s="24"/>
    </row>
    <row r="168" spans="1:23" ht="25" customHeight="1" thickTop="1" thickBot="1" x14ac:dyDescent="0.25">
      <c r="A168" s="27">
        <v>167</v>
      </c>
      <c r="B168" s="23" t="s">
        <v>216</v>
      </c>
      <c r="C168" s="28" t="str" cm="1">
        <f t="array" ref="C168">_xlfn.IFS(INT(EV_GenIII[[#This Row],[Dex No.]])&lt;152,"Kanto",AND(INT(EV_GenIII[[#This Row],[Dex No.]])&gt;=152,INT(EV_GenIII[[#This Row],[Dex No.]])&lt;252),"Johto",INT(EV_GenIII[[#This Row],[Dex No.]])&gt;=252,"Hoenn")</f>
        <v>Johto</v>
      </c>
      <c r="D168" s="12">
        <v>0</v>
      </c>
      <c r="E168" s="13">
        <v>1</v>
      </c>
      <c r="F168" s="14">
        <v>0</v>
      </c>
      <c r="G168" s="15">
        <v>0</v>
      </c>
      <c r="H168" s="16">
        <v>0</v>
      </c>
      <c r="I168" s="17">
        <v>0</v>
      </c>
      <c r="J168" s="19">
        <f>SUM(EV_GenIII[[#This Row],[HP]:[Speed]])</f>
        <v>1</v>
      </c>
      <c r="P168" s="26"/>
      <c r="Q168" s="24"/>
      <c r="R168" s="24"/>
      <c r="S168" s="24"/>
      <c r="T168" s="24"/>
      <c r="U168" s="24"/>
      <c r="V168" s="24"/>
      <c r="W168" s="24"/>
    </row>
    <row r="169" spans="1:23" ht="25" customHeight="1" thickTop="1" thickBot="1" x14ac:dyDescent="0.25">
      <c r="A169" s="27">
        <v>168</v>
      </c>
      <c r="B169" s="23" t="s">
        <v>217</v>
      </c>
      <c r="C169" s="28" t="str" cm="1">
        <f t="array" ref="C169">_xlfn.IFS(INT(EV_GenIII[[#This Row],[Dex No.]])&lt;152,"Kanto",AND(INT(EV_GenIII[[#This Row],[Dex No.]])&gt;=152,INT(EV_GenIII[[#This Row],[Dex No.]])&lt;252),"Johto",INT(EV_GenIII[[#This Row],[Dex No.]])&gt;=252,"Hoenn")</f>
        <v>Johto</v>
      </c>
      <c r="D169" s="12">
        <v>0</v>
      </c>
      <c r="E169" s="13">
        <v>2</v>
      </c>
      <c r="F169" s="14">
        <v>0</v>
      </c>
      <c r="G169" s="15">
        <v>0</v>
      </c>
      <c r="H169" s="16">
        <v>0</v>
      </c>
      <c r="I169" s="17">
        <v>0</v>
      </c>
      <c r="J169" s="19">
        <f>SUM(EV_GenIII[[#This Row],[HP]:[Speed]])</f>
        <v>2</v>
      </c>
      <c r="P169" s="26"/>
      <c r="Q169" s="24"/>
      <c r="R169" s="24"/>
      <c r="S169" s="24"/>
      <c r="T169" s="24"/>
      <c r="U169" s="24"/>
      <c r="V169" s="24"/>
      <c r="W169" s="24"/>
    </row>
    <row r="170" spans="1:23" ht="25" customHeight="1" thickTop="1" thickBot="1" x14ac:dyDescent="0.25">
      <c r="A170" s="27">
        <v>169</v>
      </c>
      <c r="B170" s="23" t="s">
        <v>218</v>
      </c>
      <c r="C170" s="28" t="str" cm="1">
        <f t="array" ref="C170">_xlfn.IFS(INT(EV_GenIII[[#This Row],[Dex No.]])&lt;152,"Kanto",AND(INT(EV_GenIII[[#This Row],[Dex No.]])&gt;=152,INT(EV_GenIII[[#This Row],[Dex No.]])&lt;252),"Johto",INT(EV_GenIII[[#This Row],[Dex No.]])&gt;=252,"Hoenn")</f>
        <v>Johto</v>
      </c>
      <c r="D170" s="12">
        <v>0</v>
      </c>
      <c r="E170" s="13">
        <v>0</v>
      </c>
      <c r="F170" s="14">
        <v>0</v>
      </c>
      <c r="G170" s="15">
        <v>0</v>
      </c>
      <c r="H170" s="16">
        <v>0</v>
      </c>
      <c r="I170" s="17">
        <v>3</v>
      </c>
      <c r="J170" s="19">
        <f>SUM(EV_GenIII[[#This Row],[HP]:[Speed]])</f>
        <v>3</v>
      </c>
      <c r="P170" s="26"/>
      <c r="Q170" s="24"/>
      <c r="R170" s="24"/>
      <c r="S170" s="24"/>
      <c r="T170" s="24"/>
      <c r="U170" s="24"/>
      <c r="V170" s="24"/>
      <c r="W170" s="24"/>
    </row>
    <row r="171" spans="1:23" ht="25" customHeight="1" thickTop="1" thickBot="1" x14ac:dyDescent="0.25">
      <c r="A171" s="27">
        <v>170</v>
      </c>
      <c r="B171" s="23" t="s">
        <v>219</v>
      </c>
      <c r="C171" s="28" t="str" cm="1">
        <f t="array" ref="C171">_xlfn.IFS(INT(EV_GenIII[[#This Row],[Dex No.]])&lt;152,"Kanto",AND(INT(EV_GenIII[[#This Row],[Dex No.]])&gt;=152,INT(EV_GenIII[[#This Row],[Dex No.]])&lt;252),"Johto",INT(EV_GenIII[[#This Row],[Dex No.]])&gt;=252,"Hoenn")</f>
        <v>Johto</v>
      </c>
      <c r="D171" s="12">
        <v>1</v>
      </c>
      <c r="E171" s="13">
        <v>0</v>
      </c>
      <c r="F171" s="14">
        <v>0</v>
      </c>
      <c r="G171" s="15">
        <v>0</v>
      </c>
      <c r="H171" s="16">
        <v>0</v>
      </c>
      <c r="I171" s="17">
        <v>0</v>
      </c>
      <c r="J171" s="19">
        <f>SUM(EV_GenIII[[#This Row],[HP]:[Speed]])</f>
        <v>1</v>
      </c>
      <c r="P171" s="26"/>
      <c r="Q171" s="24"/>
      <c r="R171" s="24"/>
      <c r="S171" s="24"/>
      <c r="T171" s="24"/>
      <c r="U171" s="24"/>
      <c r="V171" s="24"/>
      <c r="W171" s="24"/>
    </row>
    <row r="172" spans="1:23" ht="25" customHeight="1" thickTop="1" thickBot="1" x14ac:dyDescent="0.25">
      <c r="A172" s="27">
        <v>171</v>
      </c>
      <c r="B172" s="23" t="s">
        <v>220</v>
      </c>
      <c r="C172" s="28" t="str" cm="1">
        <f t="array" ref="C172">_xlfn.IFS(INT(EV_GenIII[[#This Row],[Dex No.]])&lt;152,"Kanto",AND(INT(EV_GenIII[[#This Row],[Dex No.]])&gt;=152,INT(EV_GenIII[[#This Row],[Dex No.]])&lt;252),"Johto",INT(EV_GenIII[[#This Row],[Dex No.]])&gt;=252,"Hoenn")</f>
        <v>Johto</v>
      </c>
      <c r="D172" s="12">
        <v>2</v>
      </c>
      <c r="E172" s="13">
        <v>0</v>
      </c>
      <c r="F172" s="14">
        <v>0</v>
      </c>
      <c r="G172" s="15">
        <v>0</v>
      </c>
      <c r="H172" s="16">
        <v>0</v>
      </c>
      <c r="I172" s="17">
        <v>0</v>
      </c>
      <c r="J172" s="19">
        <f>SUM(EV_GenIII[[#This Row],[HP]:[Speed]])</f>
        <v>2</v>
      </c>
      <c r="P172" s="26"/>
      <c r="Q172" s="24"/>
      <c r="R172" s="24"/>
      <c r="S172" s="24"/>
      <c r="T172" s="24"/>
      <c r="U172" s="24"/>
      <c r="V172" s="24"/>
      <c r="W172" s="24"/>
    </row>
    <row r="173" spans="1:23" ht="25" customHeight="1" thickTop="1" thickBot="1" x14ac:dyDescent="0.25">
      <c r="A173" s="27">
        <v>172</v>
      </c>
      <c r="B173" s="23" t="s">
        <v>221</v>
      </c>
      <c r="C173" s="28" t="str" cm="1">
        <f t="array" ref="C173">_xlfn.IFS(INT(EV_GenIII[[#This Row],[Dex No.]])&lt;152,"Kanto",AND(INT(EV_GenIII[[#This Row],[Dex No.]])&gt;=152,INT(EV_GenIII[[#This Row],[Dex No.]])&lt;252),"Johto",INT(EV_GenIII[[#This Row],[Dex No.]])&gt;=252,"Hoenn")</f>
        <v>Johto</v>
      </c>
      <c r="D173" s="12">
        <v>0</v>
      </c>
      <c r="E173" s="13">
        <v>0</v>
      </c>
      <c r="F173" s="14">
        <v>0</v>
      </c>
      <c r="G173" s="15">
        <v>0</v>
      </c>
      <c r="H173" s="16">
        <v>0</v>
      </c>
      <c r="I173" s="17">
        <v>1</v>
      </c>
      <c r="J173" s="19">
        <f>SUM(EV_GenIII[[#This Row],[HP]:[Speed]])</f>
        <v>1</v>
      </c>
      <c r="P173" s="26"/>
      <c r="Q173" s="24"/>
      <c r="R173" s="24"/>
      <c r="S173" s="24"/>
      <c r="T173" s="24"/>
      <c r="U173" s="24"/>
      <c r="V173" s="24"/>
      <c r="W173" s="24"/>
    </row>
    <row r="174" spans="1:23" ht="25" customHeight="1" thickTop="1" thickBot="1" x14ac:dyDescent="0.25">
      <c r="A174" s="27">
        <v>173</v>
      </c>
      <c r="B174" s="23" t="s">
        <v>222</v>
      </c>
      <c r="C174" s="28" t="str" cm="1">
        <f t="array" ref="C174">_xlfn.IFS(INT(EV_GenIII[[#This Row],[Dex No.]])&lt;152,"Kanto",AND(INT(EV_GenIII[[#This Row],[Dex No.]])&gt;=152,INT(EV_GenIII[[#This Row],[Dex No.]])&lt;252),"Johto",INT(EV_GenIII[[#This Row],[Dex No.]])&gt;=252,"Hoenn")</f>
        <v>Johto</v>
      </c>
      <c r="D174" s="12">
        <v>0</v>
      </c>
      <c r="E174" s="13">
        <v>0</v>
      </c>
      <c r="F174" s="14">
        <v>0</v>
      </c>
      <c r="G174" s="15">
        <v>0</v>
      </c>
      <c r="H174" s="16">
        <v>1</v>
      </c>
      <c r="I174" s="17">
        <v>0</v>
      </c>
      <c r="J174" s="19">
        <f>SUM(EV_GenIII[[#This Row],[HP]:[Speed]])</f>
        <v>1</v>
      </c>
      <c r="P174" s="26"/>
      <c r="Q174" s="24"/>
      <c r="R174" s="24"/>
      <c r="S174" s="24"/>
      <c r="T174" s="24"/>
      <c r="U174" s="24"/>
      <c r="V174" s="24"/>
      <c r="W174" s="24"/>
    </row>
    <row r="175" spans="1:23" ht="25" customHeight="1" thickTop="1" thickBot="1" x14ac:dyDescent="0.25">
      <c r="A175" s="27">
        <v>174</v>
      </c>
      <c r="B175" s="23" t="s">
        <v>223</v>
      </c>
      <c r="C175" s="28" t="str" cm="1">
        <f t="array" ref="C175">_xlfn.IFS(INT(EV_GenIII[[#This Row],[Dex No.]])&lt;152,"Kanto",AND(INT(EV_GenIII[[#This Row],[Dex No.]])&gt;=152,INT(EV_GenIII[[#This Row],[Dex No.]])&lt;252),"Johto",INT(EV_GenIII[[#This Row],[Dex No.]])&gt;=252,"Hoenn")</f>
        <v>Johto</v>
      </c>
      <c r="D175" s="12">
        <v>1</v>
      </c>
      <c r="E175" s="13">
        <v>0</v>
      </c>
      <c r="F175" s="14">
        <v>0</v>
      </c>
      <c r="G175" s="15">
        <v>0</v>
      </c>
      <c r="H175" s="16">
        <v>0</v>
      </c>
      <c r="I175" s="17">
        <v>0</v>
      </c>
      <c r="J175" s="19">
        <f>SUM(EV_GenIII[[#This Row],[HP]:[Speed]])</f>
        <v>1</v>
      </c>
      <c r="P175" s="26"/>
      <c r="Q175" s="24"/>
      <c r="R175" s="24"/>
      <c r="S175" s="24"/>
      <c r="T175" s="24"/>
      <c r="U175" s="24"/>
      <c r="V175" s="24"/>
      <c r="W175" s="24"/>
    </row>
    <row r="176" spans="1:23" ht="25" customHeight="1" thickTop="1" thickBot="1" x14ac:dyDescent="0.25">
      <c r="A176" s="27">
        <v>175</v>
      </c>
      <c r="B176" s="23" t="s">
        <v>224</v>
      </c>
      <c r="C176" s="28" t="str" cm="1">
        <f t="array" ref="C176">_xlfn.IFS(INT(EV_GenIII[[#This Row],[Dex No.]])&lt;152,"Kanto",AND(INT(EV_GenIII[[#This Row],[Dex No.]])&gt;=152,INT(EV_GenIII[[#This Row],[Dex No.]])&lt;252),"Johto",INT(EV_GenIII[[#This Row],[Dex No.]])&gt;=252,"Hoenn")</f>
        <v>Johto</v>
      </c>
      <c r="D176" s="12">
        <v>0</v>
      </c>
      <c r="E176" s="13">
        <v>0</v>
      </c>
      <c r="F176" s="14">
        <v>0</v>
      </c>
      <c r="G176" s="15">
        <v>0</v>
      </c>
      <c r="H176" s="16">
        <v>1</v>
      </c>
      <c r="I176" s="17">
        <v>0</v>
      </c>
      <c r="J176" s="19">
        <f>SUM(EV_GenIII[[#This Row],[HP]:[Speed]])</f>
        <v>1</v>
      </c>
      <c r="P176" s="26"/>
      <c r="Q176" s="24"/>
      <c r="R176" s="24"/>
      <c r="S176" s="24"/>
      <c r="T176" s="24"/>
      <c r="U176" s="24"/>
      <c r="V176" s="24"/>
      <c r="W176" s="24"/>
    </row>
    <row r="177" spans="1:23" ht="25" customHeight="1" thickTop="1" thickBot="1" x14ac:dyDescent="0.25">
      <c r="A177" s="27">
        <v>176</v>
      </c>
      <c r="B177" s="23" t="s">
        <v>225</v>
      </c>
      <c r="C177" s="28" t="str" cm="1">
        <f t="array" ref="C177">_xlfn.IFS(INT(EV_GenIII[[#This Row],[Dex No.]])&lt;152,"Kanto",AND(INT(EV_GenIII[[#This Row],[Dex No.]])&gt;=152,INT(EV_GenIII[[#This Row],[Dex No.]])&lt;252),"Johto",INT(EV_GenIII[[#This Row],[Dex No.]])&gt;=252,"Hoenn")</f>
        <v>Johto</v>
      </c>
      <c r="D177" s="12">
        <v>0</v>
      </c>
      <c r="E177" s="13">
        <v>0</v>
      </c>
      <c r="F177" s="14">
        <v>0</v>
      </c>
      <c r="G177" s="15">
        <v>0</v>
      </c>
      <c r="H177" s="16">
        <v>2</v>
      </c>
      <c r="I177" s="17">
        <v>0</v>
      </c>
      <c r="J177" s="19">
        <f>SUM(EV_GenIII[[#This Row],[HP]:[Speed]])</f>
        <v>2</v>
      </c>
      <c r="P177" s="26"/>
      <c r="Q177" s="24"/>
      <c r="R177" s="24"/>
      <c r="S177" s="24"/>
      <c r="T177" s="24"/>
      <c r="U177" s="24"/>
      <c r="V177" s="24"/>
      <c r="W177" s="24"/>
    </row>
    <row r="178" spans="1:23" ht="25" customHeight="1" thickTop="1" thickBot="1" x14ac:dyDescent="0.25">
      <c r="A178" s="27">
        <v>177</v>
      </c>
      <c r="B178" s="23" t="s">
        <v>226</v>
      </c>
      <c r="C178" s="28" t="str" cm="1">
        <f t="array" ref="C178">_xlfn.IFS(INT(EV_GenIII[[#This Row],[Dex No.]])&lt;152,"Kanto",AND(INT(EV_GenIII[[#This Row],[Dex No.]])&gt;=152,INT(EV_GenIII[[#This Row],[Dex No.]])&lt;252),"Johto",INT(EV_GenIII[[#This Row],[Dex No.]])&gt;=252,"Hoenn")</f>
        <v>Johto</v>
      </c>
      <c r="D178" s="12">
        <v>0</v>
      </c>
      <c r="E178" s="13">
        <v>0</v>
      </c>
      <c r="F178" s="14">
        <v>0</v>
      </c>
      <c r="G178" s="15">
        <v>1</v>
      </c>
      <c r="H178" s="16">
        <v>0</v>
      </c>
      <c r="I178" s="17">
        <v>0</v>
      </c>
      <c r="J178" s="19">
        <f>SUM(EV_GenIII[[#This Row],[HP]:[Speed]])</f>
        <v>1</v>
      </c>
      <c r="P178" s="26"/>
      <c r="Q178" s="24"/>
      <c r="R178" s="24"/>
      <c r="S178" s="24"/>
      <c r="T178" s="24"/>
      <c r="U178" s="24"/>
      <c r="V178" s="24"/>
      <c r="W178" s="24"/>
    </row>
    <row r="179" spans="1:23" ht="25" customHeight="1" thickTop="1" thickBot="1" x14ac:dyDescent="0.25">
      <c r="A179" s="27">
        <v>178</v>
      </c>
      <c r="B179" s="23" t="s">
        <v>227</v>
      </c>
      <c r="C179" s="28" t="str" cm="1">
        <f t="array" ref="C179">_xlfn.IFS(INT(EV_GenIII[[#This Row],[Dex No.]])&lt;152,"Kanto",AND(INT(EV_GenIII[[#This Row],[Dex No.]])&gt;=152,INT(EV_GenIII[[#This Row],[Dex No.]])&lt;252),"Johto",INT(EV_GenIII[[#This Row],[Dex No.]])&gt;=252,"Hoenn")</f>
        <v>Johto</v>
      </c>
      <c r="D179" s="12">
        <v>0</v>
      </c>
      <c r="E179" s="13">
        <v>0</v>
      </c>
      <c r="F179" s="14">
        <v>0</v>
      </c>
      <c r="G179" s="15">
        <v>1</v>
      </c>
      <c r="H179" s="16">
        <v>0</v>
      </c>
      <c r="I179" s="17">
        <v>1</v>
      </c>
      <c r="J179" s="19">
        <f>SUM(EV_GenIII[[#This Row],[HP]:[Speed]])</f>
        <v>2</v>
      </c>
      <c r="P179" s="26"/>
      <c r="Q179" s="24"/>
      <c r="R179" s="24"/>
      <c r="S179" s="24"/>
      <c r="T179" s="24"/>
      <c r="U179" s="24"/>
      <c r="V179" s="24"/>
      <c r="W179" s="24"/>
    </row>
    <row r="180" spans="1:23" ht="25" customHeight="1" thickTop="1" thickBot="1" x14ac:dyDescent="0.25">
      <c r="A180" s="27">
        <v>179</v>
      </c>
      <c r="B180" s="23" t="s">
        <v>228</v>
      </c>
      <c r="C180" s="28" t="str" cm="1">
        <f t="array" ref="C180">_xlfn.IFS(INT(EV_GenIII[[#This Row],[Dex No.]])&lt;152,"Kanto",AND(INT(EV_GenIII[[#This Row],[Dex No.]])&gt;=152,INT(EV_GenIII[[#This Row],[Dex No.]])&lt;252),"Johto",INT(EV_GenIII[[#This Row],[Dex No.]])&gt;=252,"Hoenn")</f>
        <v>Johto</v>
      </c>
      <c r="D180" s="12">
        <v>0</v>
      </c>
      <c r="E180" s="13">
        <v>0</v>
      </c>
      <c r="F180" s="14">
        <v>0</v>
      </c>
      <c r="G180" s="15">
        <v>1</v>
      </c>
      <c r="H180" s="16">
        <v>0</v>
      </c>
      <c r="I180" s="17">
        <v>0</v>
      </c>
      <c r="J180" s="19">
        <f>SUM(EV_GenIII[[#This Row],[HP]:[Speed]])</f>
        <v>1</v>
      </c>
      <c r="P180" s="26"/>
      <c r="Q180" s="24"/>
      <c r="R180" s="24"/>
      <c r="S180" s="24"/>
      <c r="T180" s="24"/>
      <c r="U180" s="24"/>
      <c r="V180" s="24"/>
      <c r="W180" s="24"/>
    </row>
    <row r="181" spans="1:23" ht="25" customHeight="1" thickTop="1" thickBot="1" x14ac:dyDescent="0.25">
      <c r="A181" s="27">
        <v>180</v>
      </c>
      <c r="B181" s="23" t="s">
        <v>229</v>
      </c>
      <c r="C181" s="28" t="str" cm="1">
        <f t="array" ref="C181">_xlfn.IFS(INT(EV_GenIII[[#This Row],[Dex No.]])&lt;152,"Kanto",AND(INT(EV_GenIII[[#This Row],[Dex No.]])&gt;=152,INT(EV_GenIII[[#This Row],[Dex No.]])&lt;252),"Johto",INT(EV_GenIII[[#This Row],[Dex No.]])&gt;=252,"Hoenn")</f>
        <v>Johto</v>
      </c>
      <c r="D181" s="12">
        <v>0</v>
      </c>
      <c r="E181" s="13">
        <v>0</v>
      </c>
      <c r="F181" s="14">
        <v>0</v>
      </c>
      <c r="G181" s="15">
        <v>2</v>
      </c>
      <c r="H181" s="16">
        <v>0</v>
      </c>
      <c r="I181" s="17">
        <v>0</v>
      </c>
      <c r="J181" s="19">
        <f>SUM(EV_GenIII[[#This Row],[HP]:[Speed]])</f>
        <v>2</v>
      </c>
      <c r="P181" s="26"/>
      <c r="Q181" s="24"/>
      <c r="R181" s="24"/>
      <c r="S181" s="24"/>
      <c r="T181" s="24"/>
      <c r="U181" s="24"/>
      <c r="V181" s="24"/>
      <c r="W181" s="24"/>
    </row>
    <row r="182" spans="1:23" ht="25" customHeight="1" thickTop="1" thickBot="1" x14ac:dyDescent="0.25">
      <c r="A182" s="27">
        <v>181</v>
      </c>
      <c r="B182" s="23" t="s">
        <v>230</v>
      </c>
      <c r="C182" s="28" t="str" cm="1">
        <f t="array" ref="C182">_xlfn.IFS(INT(EV_GenIII[[#This Row],[Dex No.]])&lt;152,"Kanto",AND(INT(EV_GenIII[[#This Row],[Dex No.]])&gt;=152,INT(EV_GenIII[[#This Row],[Dex No.]])&lt;252),"Johto",INT(EV_GenIII[[#This Row],[Dex No.]])&gt;=252,"Hoenn")</f>
        <v>Johto</v>
      </c>
      <c r="D182" s="12">
        <v>0</v>
      </c>
      <c r="E182" s="13">
        <v>0</v>
      </c>
      <c r="F182" s="14">
        <v>0</v>
      </c>
      <c r="G182" s="15">
        <v>3</v>
      </c>
      <c r="H182" s="16">
        <v>0</v>
      </c>
      <c r="I182" s="17">
        <v>0</v>
      </c>
      <c r="J182" s="19">
        <f>SUM(EV_GenIII[[#This Row],[HP]:[Speed]])</f>
        <v>3</v>
      </c>
      <c r="P182" s="26"/>
      <c r="Q182" s="24"/>
      <c r="R182" s="24"/>
      <c r="S182" s="24"/>
      <c r="T182" s="24"/>
      <c r="U182" s="24"/>
      <c r="V182" s="24"/>
      <c r="W182" s="24"/>
    </row>
    <row r="183" spans="1:23" ht="25" customHeight="1" thickTop="1" thickBot="1" x14ac:dyDescent="0.25">
      <c r="A183" s="27">
        <v>182</v>
      </c>
      <c r="B183" s="23" t="s">
        <v>231</v>
      </c>
      <c r="C183" s="28" t="str" cm="1">
        <f t="array" ref="C183">_xlfn.IFS(INT(EV_GenIII[[#This Row],[Dex No.]])&lt;152,"Kanto",AND(INT(EV_GenIII[[#This Row],[Dex No.]])&gt;=152,INT(EV_GenIII[[#This Row],[Dex No.]])&lt;252),"Johto",INT(EV_GenIII[[#This Row],[Dex No.]])&gt;=252,"Hoenn")</f>
        <v>Johto</v>
      </c>
      <c r="D183" s="12">
        <v>0</v>
      </c>
      <c r="E183" s="13">
        <v>0</v>
      </c>
      <c r="F183" s="14">
        <v>0</v>
      </c>
      <c r="G183" s="15">
        <v>0</v>
      </c>
      <c r="H183" s="16">
        <v>3</v>
      </c>
      <c r="I183" s="17">
        <v>0</v>
      </c>
      <c r="J183" s="19">
        <f>SUM(EV_GenIII[[#This Row],[HP]:[Speed]])</f>
        <v>3</v>
      </c>
      <c r="P183" s="26"/>
      <c r="Q183" s="24"/>
      <c r="R183" s="24"/>
      <c r="S183" s="24"/>
      <c r="T183" s="24"/>
      <c r="U183" s="24"/>
      <c r="V183" s="24"/>
      <c r="W183" s="24"/>
    </row>
    <row r="184" spans="1:23" ht="25" customHeight="1" thickTop="1" thickBot="1" x14ac:dyDescent="0.25">
      <c r="A184" s="27">
        <v>183</v>
      </c>
      <c r="B184" s="23" t="s">
        <v>232</v>
      </c>
      <c r="C184" s="28" t="str" cm="1">
        <f t="array" ref="C184">_xlfn.IFS(INT(EV_GenIII[[#This Row],[Dex No.]])&lt;152,"Kanto",AND(INT(EV_GenIII[[#This Row],[Dex No.]])&gt;=152,INT(EV_GenIII[[#This Row],[Dex No.]])&lt;252),"Johto",INT(EV_GenIII[[#This Row],[Dex No.]])&gt;=252,"Hoenn")</f>
        <v>Johto</v>
      </c>
      <c r="D184" s="12">
        <v>2</v>
      </c>
      <c r="E184" s="13">
        <v>0</v>
      </c>
      <c r="F184" s="14">
        <v>0</v>
      </c>
      <c r="G184" s="15">
        <v>0</v>
      </c>
      <c r="H184" s="16">
        <v>0</v>
      </c>
      <c r="I184" s="17">
        <v>0</v>
      </c>
      <c r="J184" s="19">
        <f>SUM(EV_GenIII[[#This Row],[HP]:[Speed]])</f>
        <v>2</v>
      </c>
      <c r="P184" s="26"/>
      <c r="Q184" s="24"/>
      <c r="R184" s="24"/>
      <c r="S184" s="24"/>
      <c r="T184" s="24"/>
      <c r="U184" s="24"/>
      <c r="V184" s="24"/>
      <c r="W184" s="24"/>
    </row>
    <row r="185" spans="1:23" ht="25" customHeight="1" thickTop="1" thickBot="1" x14ac:dyDescent="0.25">
      <c r="A185" s="27">
        <v>184</v>
      </c>
      <c r="B185" s="23" t="s">
        <v>233</v>
      </c>
      <c r="C185" s="28" t="str" cm="1">
        <f t="array" ref="C185">_xlfn.IFS(INT(EV_GenIII[[#This Row],[Dex No.]])&lt;152,"Kanto",AND(INT(EV_GenIII[[#This Row],[Dex No.]])&gt;=152,INT(EV_GenIII[[#This Row],[Dex No.]])&lt;252),"Johto",INT(EV_GenIII[[#This Row],[Dex No.]])&gt;=252,"Hoenn")</f>
        <v>Johto</v>
      </c>
      <c r="D185" s="12">
        <v>3</v>
      </c>
      <c r="E185" s="13">
        <v>0</v>
      </c>
      <c r="F185" s="14">
        <v>0</v>
      </c>
      <c r="G185" s="15">
        <v>0</v>
      </c>
      <c r="H185" s="16">
        <v>0</v>
      </c>
      <c r="I185" s="17">
        <v>0</v>
      </c>
      <c r="J185" s="19">
        <f>SUM(EV_GenIII[[#This Row],[HP]:[Speed]])</f>
        <v>3</v>
      </c>
      <c r="P185" s="26"/>
      <c r="Q185" s="24"/>
      <c r="R185" s="24"/>
      <c r="S185" s="24"/>
      <c r="T185" s="24"/>
      <c r="U185" s="24"/>
      <c r="V185" s="24"/>
      <c r="W185" s="24"/>
    </row>
    <row r="186" spans="1:23" ht="25" customHeight="1" thickTop="1" thickBot="1" x14ac:dyDescent="0.25">
      <c r="A186" s="27">
        <v>185</v>
      </c>
      <c r="B186" s="23" t="s">
        <v>234</v>
      </c>
      <c r="C186" s="28" t="str" cm="1">
        <f t="array" ref="C186">_xlfn.IFS(INT(EV_GenIII[[#This Row],[Dex No.]])&lt;152,"Kanto",AND(INT(EV_GenIII[[#This Row],[Dex No.]])&gt;=152,INT(EV_GenIII[[#This Row],[Dex No.]])&lt;252),"Johto",INT(EV_GenIII[[#This Row],[Dex No.]])&gt;=252,"Hoenn")</f>
        <v>Johto</v>
      </c>
      <c r="D186" s="12">
        <v>0</v>
      </c>
      <c r="E186" s="13">
        <v>0</v>
      </c>
      <c r="F186" s="14">
        <v>2</v>
      </c>
      <c r="G186" s="15">
        <v>0</v>
      </c>
      <c r="H186" s="16">
        <v>0</v>
      </c>
      <c r="I186" s="17">
        <v>0</v>
      </c>
      <c r="J186" s="19">
        <f>SUM(EV_GenIII[[#This Row],[HP]:[Speed]])</f>
        <v>2</v>
      </c>
      <c r="P186" s="26"/>
      <c r="Q186" s="24"/>
      <c r="R186" s="24"/>
      <c r="S186" s="24"/>
      <c r="T186" s="24"/>
      <c r="U186" s="24"/>
      <c r="V186" s="24"/>
      <c r="W186" s="24"/>
    </row>
    <row r="187" spans="1:23" ht="25" customHeight="1" thickTop="1" thickBot="1" x14ac:dyDescent="0.25">
      <c r="A187" s="27">
        <v>186</v>
      </c>
      <c r="B187" s="23" t="s">
        <v>235</v>
      </c>
      <c r="C187" s="28" t="str" cm="1">
        <f t="array" ref="C187">_xlfn.IFS(INT(EV_GenIII[[#This Row],[Dex No.]])&lt;152,"Kanto",AND(INT(EV_GenIII[[#This Row],[Dex No.]])&gt;=152,INT(EV_GenIII[[#This Row],[Dex No.]])&lt;252),"Johto",INT(EV_GenIII[[#This Row],[Dex No.]])&gt;=252,"Hoenn")</f>
        <v>Johto</v>
      </c>
      <c r="D187" s="12">
        <v>0</v>
      </c>
      <c r="E187" s="13">
        <v>0</v>
      </c>
      <c r="F187" s="14">
        <v>0</v>
      </c>
      <c r="G187" s="15">
        <v>0</v>
      </c>
      <c r="H187" s="16">
        <v>3</v>
      </c>
      <c r="I187" s="17">
        <v>0</v>
      </c>
      <c r="J187" s="19">
        <f>SUM(EV_GenIII[[#This Row],[HP]:[Speed]])</f>
        <v>3</v>
      </c>
      <c r="P187" s="26"/>
      <c r="Q187" s="24"/>
      <c r="R187" s="24"/>
      <c r="S187" s="24"/>
      <c r="T187" s="24"/>
      <c r="U187" s="24"/>
      <c r="V187" s="24"/>
      <c r="W187" s="24"/>
    </row>
    <row r="188" spans="1:23" ht="25" customHeight="1" thickTop="1" thickBot="1" x14ac:dyDescent="0.25">
      <c r="A188" s="27">
        <v>187</v>
      </c>
      <c r="B188" s="23" t="s">
        <v>236</v>
      </c>
      <c r="C188" s="28" t="str" cm="1">
        <f t="array" ref="C188">_xlfn.IFS(INT(EV_GenIII[[#This Row],[Dex No.]])&lt;152,"Kanto",AND(INT(EV_GenIII[[#This Row],[Dex No.]])&gt;=152,INT(EV_GenIII[[#This Row],[Dex No.]])&lt;252),"Johto",INT(EV_GenIII[[#This Row],[Dex No.]])&gt;=252,"Hoenn")</f>
        <v>Johto</v>
      </c>
      <c r="D188" s="12">
        <v>0</v>
      </c>
      <c r="E188" s="13">
        <v>0</v>
      </c>
      <c r="F188" s="14">
        <v>0</v>
      </c>
      <c r="G188" s="15">
        <v>0</v>
      </c>
      <c r="H188" s="16">
        <v>1</v>
      </c>
      <c r="I188" s="17">
        <v>0</v>
      </c>
      <c r="J188" s="19">
        <f>SUM(EV_GenIII[[#This Row],[HP]:[Speed]])</f>
        <v>1</v>
      </c>
      <c r="P188" s="26"/>
      <c r="Q188" s="24"/>
      <c r="R188" s="24"/>
      <c r="S188" s="24"/>
      <c r="T188" s="24"/>
      <c r="U188" s="24"/>
      <c r="V188" s="24"/>
      <c r="W188" s="24"/>
    </row>
    <row r="189" spans="1:23" ht="25" customHeight="1" thickTop="1" thickBot="1" x14ac:dyDescent="0.25">
      <c r="A189" s="27">
        <v>188</v>
      </c>
      <c r="B189" s="23" t="s">
        <v>237</v>
      </c>
      <c r="C189" s="28" t="str" cm="1">
        <f t="array" ref="C189">_xlfn.IFS(INT(EV_GenIII[[#This Row],[Dex No.]])&lt;152,"Kanto",AND(INT(EV_GenIII[[#This Row],[Dex No.]])&gt;=152,INT(EV_GenIII[[#This Row],[Dex No.]])&lt;252),"Johto",INT(EV_GenIII[[#This Row],[Dex No.]])&gt;=252,"Hoenn")</f>
        <v>Johto</v>
      </c>
      <c r="D189" s="12">
        <v>0</v>
      </c>
      <c r="E189" s="13">
        <v>0</v>
      </c>
      <c r="F189" s="14">
        <v>0</v>
      </c>
      <c r="G189" s="15">
        <v>0</v>
      </c>
      <c r="H189" s="16">
        <v>0</v>
      </c>
      <c r="I189" s="17">
        <v>2</v>
      </c>
      <c r="J189" s="19">
        <f>SUM(EV_GenIII[[#This Row],[HP]:[Speed]])</f>
        <v>2</v>
      </c>
      <c r="P189" s="26"/>
      <c r="Q189" s="24"/>
      <c r="R189" s="24"/>
      <c r="S189" s="24"/>
      <c r="T189" s="24"/>
      <c r="U189" s="24"/>
      <c r="V189" s="24"/>
      <c r="W189" s="24"/>
    </row>
    <row r="190" spans="1:23" ht="25" customHeight="1" thickTop="1" thickBot="1" x14ac:dyDescent="0.25">
      <c r="A190" s="27">
        <v>189</v>
      </c>
      <c r="B190" s="23" t="s">
        <v>238</v>
      </c>
      <c r="C190" s="28" t="str" cm="1">
        <f t="array" ref="C190">_xlfn.IFS(INT(EV_GenIII[[#This Row],[Dex No.]])&lt;152,"Kanto",AND(INT(EV_GenIII[[#This Row],[Dex No.]])&gt;=152,INT(EV_GenIII[[#This Row],[Dex No.]])&lt;252),"Johto",INT(EV_GenIII[[#This Row],[Dex No.]])&gt;=252,"Hoenn")</f>
        <v>Johto</v>
      </c>
      <c r="D190" s="12">
        <v>0</v>
      </c>
      <c r="E190" s="13">
        <v>0</v>
      </c>
      <c r="F190" s="14">
        <v>0</v>
      </c>
      <c r="G190" s="15">
        <v>0</v>
      </c>
      <c r="H190" s="16">
        <v>0</v>
      </c>
      <c r="I190" s="17">
        <v>3</v>
      </c>
      <c r="J190" s="19">
        <f>SUM(EV_GenIII[[#This Row],[HP]:[Speed]])</f>
        <v>3</v>
      </c>
      <c r="P190" s="26"/>
      <c r="Q190" s="24"/>
      <c r="R190" s="24"/>
      <c r="S190" s="24"/>
      <c r="T190" s="24"/>
      <c r="U190" s="24"/>
      <c r="V190" s="24"/>
      <c r="W190" s="24"/>
    </row>
    <row r="191" spans="1:23" ht="25" customHeight="1" thickTop="1" thickBot="1" x14ac:dyDescent="0.25">
      <c r="A191" s="27">
        <v>190</v>
      </c>
      <c r="B191" s="23" t="s">
        <v>239</v>
      </c>
      <c r="C191" s="28" t="str" cm="1">
        <f t="array" ref="C191">_xlfn.IFS(INT(EV_GenIII[[#This Row],[Dex No.]])&lt;152,"Kanto",AND(INT(EV_GenIII[[#This Row],[Dex No.]])&gt;=152,INT(EV_GenIII[[#This Row],[Dex No.]])&lt;252),"Johto",INT(EV_GenIII[[#This Row],[Dex No.]])&gt;=252,"Hoenn")</f>
        <v>Johto</v>
      </c>
      <c r="D191" s="12">
        <v>0</v>
      </c>
      <c r="E191" s="13">
        <v>0</v>
      </c>
      <c r="F191" s="14">
        <v>0</v>
      </c>
      <c r="G191" s="15">
        <v>0</v>
      </c>
      <c r="H191" s="16">
        <v>0</v>
      </c>
      <c r="I191" s="17">
        <v>1</v>
      </c>
      <c r="J191" s="19">
        <f>SUM(EV_GenIII[[#This Row],[HP]:[Speed]])</f>
        <v>1</v>
      </c>
      <c r="P191" s="26"/>
      <c r="Q191" s="24"/>
      <c r="R191" s="24"/>
      <c r="S191" s="24"/>
      <c r="T191" s="24"/>
      <c r="U191" s="24"/>
      <c r="V191" s="24"/>
      <c r="W191" s="24"/>
    </row>
    <row r="192" spans="1:23" ht="25" customHeight="1" thickTop="1" thickBot="1" x14ac:dyDescent="0.25">
      <c r="A192" s="27">
        <v>191</v>
      </c>
      <c r="B192" s="23" t="s">
        <v>240</v>
      </c>
      <c r="C192" s="28" t="str" cm="1">
        <f t="array" ref="C192">_xlfn.IFS(INT(EV_GenIII[[#This Row],[Dex No.]])&lt;152,"Kanto",AND(INT(EV_GenIII[[#This Row],[Dex No.]])&gt;=152,INT(EV_GenIII[[#This Row],[Dex No.]])&lt;252),"Johto",INT(EV_GenIII[[#This Row],[Dex No.]])&gt;=252,"Hoenn")</f>
        <v>Johto</v>
      </c>
      <c r="D192" s="12">
        <v>0</v>
      </c>
      <c r="E192" s="13">
        <v>0</v>
      </c>
      <c r="F192" s="14">
        <v>0</v>
      </c>
      <c r="G192" s="15">
        <v>1</v>
      </c>
      <c r="H192" s="16">
        <v>0</v>
      </c>
      <c r="I192" s="17">
        <v>0</v>
      </c>
      <c r="J192" s="19">
        <f>SUM(EV_GenIII[[#This Row],[HP]:[Speed]])</f>
        <v>1</v>
      </c>
      <c r="P192" s="26"/>
      <c r="Q192" s="24"/>
      <c r="R192" s="24"/>
      <c r="S192" s="24"/>
      <c r="T192" s="24"/>
      <c r="U192" s="24"/>
      <c r="V192" s="24"/>
      <c r="W192" s="24"/>
    </row>
    <row r="193" spans="1:23" ht="25" customHeight="1" thickTop="1" thickBot="1" x14ac:dyDescent="0.25">
      <c r="A193" s="27">
        <v>192</v>
      </c>
      <c r="B193" s="23" t="s">
        <v>241</v>
      </c>
      <c r="C193" s="28" t="str" cm="1">
        <f t="array" ref="C193">_xlfn.IFS(INT(EV_GenIII[[#This Row],[Dex No.]])&lt;152,"Kanto",AND(INT(EV_GenIII[[#This Row],[Dex No.]])&gt;=152,INT(EV_GenIII[[#This Row],[Dex No.]])&lt;252),"Johto",INT(EV_GenIII[[#This Row],[Dex No.]])&gt;=252,"Hoenn")</f>
        <v>Johto</v>
      </c>
      <c r="D193" s="12">
        <v>0</v>
      </c>
      <c r="E193" s="13">
        <v>0</v>
      </c>
      <c r="F193" s="14">
        <v>0</v>
      </c>
      <c r="G193" s="15">
        <v>2</v>
      </c>
      <c r="H193" s="16">
        <v>0</v>
      </c>
      <c r="I193" s="17">
        <v>0</v>
      </c>
      <c r="J193" s="19">
        <f>SUM(EV_GenIII[[#This Row],[HP]:[Speed]])</f>
        <v>2</v>
      </c>
      <c r="P193" s="26"/>
      <c r="Q193" s="24"/>
      <c r="R193" s="24"/>
      <c r="S193" s="24"/>
      <c r="T193" s="24"/>
      <c r="U193" s="24"/>
      <c r="V193" s="24"/>
      <c r="W193" s="24"/>
    </row>
    <row r="194" spans="1:23" ht="25" customHeight="1" thickTop="1" thickBot="1" x14ac:dyDescent="0.25">
      <c r="A194" s="27">
        <v>193</v>
      </c>
      <c r="B194" s="23" t="s">
        <v>242</v>
      </c>
      <c r="C194" s="28" t="str" cm="1">
        <f t="array" ref="C194">_xlfn.IFS(INT(EV_GenIII[[#This Row],[Dex No.]])&lt;152,"Kanto",AND(INT(EV_GenIII[[#This Row],[Dex No.]])&gt;=152,INT(EV_GenIII[[#This Row],[Dex No.]])&lt;252),"Johto",INT(EV_GenIII[[#This Row],[Dex No.]])&gt;=252,"Hoenn")</f>
        <v>Johto</v>
      </c>
      <c r="D194" s="12">
        <v>0</v>
      </c>
      <c r="E194" s="13">
        <v>0</v>
      </c>
      <c r="F194" s="14">
        <v>0</v>
      </c>
      <c r="G194" s="15">
        <v>0</v>
      </c>
      <c r="H194" s="16">
        <v>0</v>
      </c>
      <c r="I194" s="17">
        <v>1</v>
      </c>
      <c r="J194" s="19">
        <f>SUM(EV_GenIII[[#This Row],[HP]:[Speed]])</f>
        <v>1</v>
      </c>
      <c r="P194" s="26"/>
      <c r="Q194" s="24"/>
      <c r="R194" s="24"/>
      <c r="S194" s="24"/>
      <c r="T194" s="24"/>
      <c r="U194" s="24"/>
      <c r="V194" s="24"/>
      <c r="W194" s="24"/>
    </row>
    <row r="195" spans="1:23" ht="25" customHeight="1" thickTop="1" thickBot="1" x14ac:dyDescent="0.25">
      <c r="A195" s="27">
        <v>194</v>
      </c>
      <c r="B195" s="23" t="s">
        <v>243</v>
      </c>
      <c r="C195" s="28" t="str" cm="1">
        <f t="array" ref="C195">_xlfn.IFS(INT(EV_GenIII[[#This Row],[Dex No.]])&lt;152,"Kanto",AND(INT(EV_GenIII[[#This Row],[Dex No.]])&gt;=152,INT(EV_GenIII[[#This Row],[Dex No.]])&lt;252),"Johto",INT(EV_GenIII[[#This Row],[Dex No.]])&gt;=252,"Hoenn")</f>
        <v>Johto</v>
      </c>
      <c r="D195" s="12">
        <v>1</v>
      </c>
      <c r="E195" s="13">
        <v>0</v>
      </c>
      <c r="F195" s="14">
        <v>0</v>
      </c>
      <c r="G195" s="15">
        <v>0</v>
      </c>
      <c r="H195" s="16">
        <v>0</v>
      </c>
      <c r="I195" s="17">
        <v>0</v>
      </c>
      <c r="J195" s="19">
        <f>SUM(EV_GenIII[[#This Row],[HP]:[Speed]])</f>
        <v>1</v>
      </c>
      <c r="P195" s="26"/>
      <c r="Q195" s="24"/>
      <c r="R195" s="24"/>
      <c r="S195" s="24"/>
      <c r="T195" s="24"/>
      <c r="U195" s="24"/>
      <c r="V195" s="24"/>
      <c r="W195" s="24"/>
    </row>
    <row r="196" spans="1:23" ht="25" customHeight="1" thickTop="1" thickBot="1" x14ac:dyDescent="0.25">
      <c r="A196" s="27">
        <v>195</v>
      </c>
      <c r="B196" s="23" t="s">
        <v>244</v>
      </c>
      <c r="C196" s="28" t="str" cm="1">
        <f t="array" ref="C196">_xlfn.IFS(INT(EV_GenIII[[#This Row],[Dex No.]])&lt;152,"Kanto",AND(INT(EV_GenIII[[#This Row],[Dex No.]])&gt;=152,INT(EV_GenIII[[#This Row],[Dex No.]])&lt;252),"Johto",INT(EV_GenIII[[#This Row],[Dex No.]])&gt;=252,"Hoenn")</f>
        <v>Johto</v>
      </c>
      <c r="D196" s="12">
        <v>2</v>
      </c>
      <c r="E196" s="13">
        <v>0</v>
      </c>
      <c r="F196" s="14">
        <v>0</v>
      </c>
      <c r="G196" s="15">
        <v>0</v>
      </c>
      <c r="H196" s="16">
        <v>0</v>
      </c>
      <c r="I196" s="17">
        <v>0</v>
      </c>
      <c r="J196" s="19">
        <f>SUM(EV_GenIII[[#This Row],[HP]:[Speed]])</f>
        <v>2</v>
      </c>
      <c r="P196" s="26"/>
      <c r="Q196" s="24"/>
      <c r="R196" s="24"/>
      <c r="S196" s="24"/>
      <c r="T196" s="24"/>
      <c r="U196" s="24"/>
      <c r="V196" s="24"/>
      <c r="W196" s="24"/>
    </row>
    <row r="197" spans="1:23" ht="25" customHeight="1" thickTop="1" thickBot="1" x14ac:dyDescent="0.25">
      <c r="A197" s="27">
        <v>196</v>
      </c>
      <c r="B197" s="23" t="s">
        <v>245</v>
      </c>
      <c r="C197" s="28" t="str" cm="1">
        <f t="array" ref="C197">_xlfn.IFS(INT(EV_GenIII[[#This Row],[Dex No.]])&lt;152,"Kanto",AND(INT(EV_GenIII[[#This Row],[Dex No.]])&gt;=152,INT(EV_GenIII[[#This Row],[Dex No.]])&lt;252),"Johto",INT(EV_GenIII[[#This Row],[Dex No.]])&gt;=252,"Hoenn")</f>
        <v>Johto</v>
      </c>
      <c r="D197" s="12">
        <v>0</v>
      </c>
      <c r="E197" s="13">
        <v>0</v>
      </c>
      <c r="F197" s="14">
        <v>0</v>
      </c>
      <c r="G197" s="15">
        <v>2</v>
      </c>
      <c r="H197" s="16">
        <v>0</v>
      </c>
      <c r="I197" s="17">
        <v>0</v>
      </c>
      <c r="J197" s="19">
        <f>SUM(EV_GenIII[[#This Row],[HP]:[Speed]])</f>
        <v>2</v>
      </c>
      <c r="P197" s="26"/>
      <c r="Q197" s="24"/>
      <c r="R197" s="24"/>
      <c r="S197" s="24"/>
      <c r="T197" s="24"/>
      <c r="U197" s="24"/>
      <c r="V197" s="24"/>
      <c r="W197" s="24"/>
    </row>
    <row r="198" spans="1:23" ht="25" customHeight="1" thickTop="1" thickBot="1" x14ac:dyDescent="0.25">
      <c r="A198" s="27">
        <v>197</v>
      </c>
      <c r="B198" s="23" t="s">
        <v>246</v>
      </c>
      <c r="C198" s="28" t="str" cm="1">
        <f t="array" ref="C198">_xlfn.IFS(INT(EV_GenIII[[#This Row],[Dex No.]])&lt;152,"Kanto",AND(INT(EV_GenIII[[#This Row],[Dex No.]])&gt;=152,INT(EV_GenIII[[#This Row],[Dex No.]])&lt;252),"Johto",INT(EV_GenIII[[#This Row],[Dex No.]])&gt;=252,"Hoenn")</f>
        <v>Johto</v>
      </c>
      <c r="D198" s="12">
        <v>0</v>
      </c>
      <c r="E198" s="13">
        <v>0</v>
      </c>
      <c r="F198" s="14">
        <v>0</v>
      </c>
      <c r="G198" s="15">
        <v>0</v>
      </c>
      <c r="H198" s="16">
        <v>2</v>
      </c>
      <c r="I198" s="17">
        <v>0</v>
      </c>
      <c r="J198" s="19">
        <f>SUM(EV_GenIII[[#This Row],[HP]:[Speed]])</f>
        <v>2</v>
      </c>
      <c r="P198" s="26"/>
      <c r="Q198" s="24"/>
      <c r="R198" s="24"/>
      <c r="S198" s="24"/>
      <c r="T198" s="24"/>
      <c r="U198" s="24"/>
      <c r="V198" s="24"/>
      <c r="W198" s="24"/>
    </row>
    <row r="199" spans="1:23" ht="25" customHeight="1" thickTop="1" thickBot="1" x14ac:dyDescent="0.25">
      <c r="A199" s="27">
        <v>198</v>
      </c>
      <c r="B199" s="23" t="s">
        <v>247</v>
      </c>
      <c r="C199" s="28" t="str" cm="1">
        <f t="array" ref="C199">_xlfn.IFS(INT(EV_GenIII[[#This Row],[Dex No.]])&lt;152,"Kanto",AND(INT(EV_GenIII[[#This Row],[Dex No.]])&gt;=152,INT(EV_GenIII[[#This Row],[Dex No.]])&lt;252),"Johto",INT(EV_GenIII[[#This Row],[Dex No.]])&gt;=252,"Hoenn")</f>
        <v>Johto</v>
      </c>
      <c r="D199" s="12">
        <v>0</v>
      </c>
      <c r="E199" s="13">
        <v>0</v>
      </c>
      <c r="F199" s="14">
        <v>0</v>
      </c>
      <c r="G199" s="15">
        <v>0</v>
      </c>
      <c r="H199" s="16">
        <v>0</v>
      </c>
      <c r="I199" s="17">
        <v>1</v>
      </c>
      <c r="J199" s="19">
        <f>SUM(EV_GenIII[[#This Row],[HP]:[Speed]])</f>
        <v>1</v>
      </c>
      <c r="P199" s="26"/>
      <c r="Q199" s="24"/>
      <c r="R199" s="24"/>
      <c r="S199" s="24"/>
      <c r="T199" s="24"/>
      <c r="U199" s="24"/>
      <c r="V199" s="24"/>
      <c r="W199" s="24"/>
    </row>
    <row r="200" spans="1:23" ht="25" customHeight="1" thickTop="1" thickBot="1" x14ac:dyDescent="0.25">
      <c r="A200" s="27">
        <v>199</v>
      </c>
      <c r="B200" s="23" t="s">
        <v>248</v>
      </c>
      <c r="C200" s="28" t="str" cm="1">
        <f t="array" ref="C200">_xlfn.IFS(INT(EV_GenIII[[#This Row],[Dex No.]])&lt;152,"Kanto",AND(INT(EV_GenIII[[#This Row],[Dex No.]])&gt;=152,INT(EV_GenIII[[#This Row],[Dex No.]])&lt;252),"Johto",INT(EV_GenIII[[#This Row],[Dex No.]])&gt;=252,"Hoenn")</f>
        <v>Johto</v>
      </c>
      <c r="D200" s="12">
        <v>0</v>
      </c>
      <c r="E200" s="13">
        <v>0</v>
      </c>
      <c r="F200" s="14">
        <v>0</v>
      </c>
      <c r="G200" s="15">
        <v>0</v>
      </c>
      <c r="H200" s="16">
        <v>3</v>
      </c>
      <c r="I200" s="17">
        <v>0</v>
      </c>
      <c r="J200" s="19">
        <f>SUM(EV_GenIII[[#This Row],[HP]:[Speed]])</f>
        <v>3</v>
      </c>
      <c r="P200" s="26"/>
      <c r="Q200" s="24"/>
      <c r="R200" s="24"/>
      <c r="S200" s="24"/>
      <c r="T200" s="24"/>
      <c r="U200" s="24"/>
      <c r="V200" s="24"/>
      <c r="W200" s="24"/>
    </row>
    <row r="201" spans="1:23" ht="25" customHeight="1" thickTop="1" thickBot="1" x14ac:dyDescent="0.25">
      <c r="A201" s="27">
        <v>200</v>
      </c>
      <c r="B201" s="23" t="s">
        <v>249</v>
      </c>
      <c r="C201" s="28" t="str" cm="1">
        <f t="array" ref="C201">_xlfn.IFS(INT(EV_GenIII[[#This Row],[Dex No.]])&lt;152,"Kanto",AND(INT(EV_GenIII[[#This Row],[Dex No.]])&gt;=152,INT(EV_GenIII[[#This Row],[Dex No.]])&lt;252),"Johto",INT(EV_GenIII[[#This Row],[Dex No.]])&gt;=252,"Hoenn")</f>
        <v>Johto</v>
      </c>
      <c r="D201" s="12">
        <v>0</v>
      </c>
      <c r="E201" s="13">
        <v>0</v>
      </c>
      <c r="F201" s="14">
        <v>0</v>
      </c>
      <c r="G201" s="15">
        <v>1</v>
      </c>
      <c r="H201" s="16">
        <v>1</v>
      </c>
      <c r="I201" s="17">
        <v>0</v>
      </c>
      <c r="J201" s="19">
        <f>SUM(EV_GenIII[[#This Row],[HP]:[Speed]])</f>
        <v>2</v>
      </c>
      <c r="P201" s="26"/>
      <c r="Q201" s="24"/>
      <c r="R201" s="24"/>
      <c r="S201" s="24"/>
      <c r="T201" s="24"/>
      <c r="U201" s="24"/>
      <c r="V201" s="24"/>
      <c r="W201" s="24"/>
    </row>
    <row r="202" spans="1:23" ht="25" customHeight="1" thickTop="1" thickBot="1" x14ac:dyDescent="0.25">
      <c r="A202" s="27">
        <v>201</v>
      </c>
      <c r="B202" s="23" t="s">
        <v>250</v>
      </c>
      <c r="C202" s="28" t="str" cm="1">
        <f t="array" ref="C202">_xlfn.IFS(INT(EV_GenIII[[#This Row],[Dex No.]])&lt;152,"Kanto",AND(INT(EV_GenIII[[#This Row],[Dex No.]])&gt;=152,INT(EV_GenIII[[#This Row],[Dex No.]])&lt;252),"Johto",INT(EV_GenIII[[#This Row],[Dex No.]])&gt;=252,"Hoenn")</f>
        <v>Johto</v>
      </c>
      <c r="D202" s="12">
        <v>0</v>
      </c>
      <c r="E202" s="13">
        <v>1</v>
      </c>
      <c r="F202" s="14">
        <v>0</v>
      </c>
      <c r="G202" s="15">
        <v>1</v>
      </c>
      <c r="H202" s="16">
        <v>0</v>
      </c>
      <c r="I202" s="17">
        <v>0</v>
      </c>
      <c r="J202" s="19">
        <f>SUM(EV_GenIII[[#This Row],[HP]:[Speed]])</f>
        <v>2</v>
      </c>
      <c r="P202" s="26"/>
      <c r="Q202" s="24"/>
      <c r="R202" s="24"/>
      <c r="S202" s="24"/>
      <c r="T202" s="24"/>
      <c r="U202" s="24"/>
      <c r="V202" s="24"/>
      <c r="W202" s="24"/>
    </row>
    <row r="203" spans="1:23" ht="25" customHeight="1" thickTop="1" thickBot="1" x14ac:dyDescent="0.25">
      <c r="A203" s="27">
        <v>202</v>
      </c>
      <c r="B203" s="23" t="s">
        <v>251</v>
      </c>
      <c r="C203" s="28" t="str" cm="1">
        <f t="array" ref="C203">_xlfn.IFS(INT(EV_GenIII[[#This Row],[Dex No.]])&lt;152,"Kanto",AND(INT(EV_GenIII[[#This Row],[Dex No.]])&gt;=152,INT(EV_GenIII[[#This Row],[Dex No.]])&lt;252),"Johto",INT(EV_GenIII[[#This Row],[Dex No.]])&gt;=252,"Hoenn")</f>
        <v>Johto</v>
      </c>
      <c r="D203" s="12">
        <v>2</v>
      </c>
      <c r="E203" s="13">
        <v>0</v>
      </c>
      <c r="F203" s="14">
        <v>0</v>
      </c>
      <c r="G203" s="15">
        <v>0</v>
      </c>
      <c r="H203" s="16">
        <v>0</v>
      </c>
      <c r="I203" s="17">
        <v>0</v>
      </c>
      <c r="J203" s="19">
        <f>SUM(EV_GenIII[[#This Row],[HP]:[Speed]])</f>
        <v>2</v>
      </c>
      <c r="P203" s="26"/>
      <c r="Q203" s="24"/>
      <c r="R203" s="24"/>
      <c r="S203" s="24"/>
      <c r="T203" s="24"/>
      <c r="U203" s="24"/>
      <c r="V203" s="24"/>
      <c r="W203" s="24"/>
    </row>
    <row r="204" spans="1:23" ht="25" customHeight="1" thickTop="1" thickBot="1" x14ac:dyDescent="0.25">
      <c r="A204" s="27">
        <v>203</v>
      </c>
      <c r="B204" s="23" t="s">
        <v>252</v>
      </c>
      <c r="C204" s="28" t="str" cm="1">
        <f t="array" ref="C204">_xlfn.IFS(INT(EV_GenIII[[#This Row],[Dex No.]])&lt;152,"Kanto",AND(INT(EV_GenIII[[#This Row],[Dex No.]])&gt;=152,INT(EV_GenIII[[#This Row],[Dex No.]])&lt;252),"Johto",INT(EV_GenIII[[#This Row],[Dex No.]])&gt;=252,"Hoenn")</f>
        <v>Johto</v>
      </c>
      <c r="D204" s="12">
        <v>0</v>
      </c>
      <c r="E204" s="13">
        <v>0</v>
      </c>
      <c r="F204" s="14">
        <v>0</v>
      </c>
      <c r="G204" s="15">
        <v>2</v>
      </c>
      <c r="H204" s="16">
        <v>0</v>
      </c>
      <c r="I204" s="17">
        <v>0</v>
      </c>
      <c r="J204" s="19">
        <f>SUM(EV_GenIII[[#This Row],[HP]:[Speed]])</f>
        <v>2</v>
      </c>
      <c r="P204" s="26"/>
      <c r="Q204" s="24"/>
      <c r="R204" s="24"/>
      <c r="S204" s="24"/>
      <c r="T204" s="24"/>
      <c r="U204" s="24"/>
      <c r="V204" s="24"/>
      <c r="W204" s="24"/>
    </row>
    <row r="205" spans="1:23" ht="25" customHeight="1" thickTop="1" thickBot="1" x14ac:dyDescent="0.25">
      <c r="A205" s="27">
        <v>204</v>
      </c>
      <c r="B205" s="23" t="s">
        <v>253</v>
      </c>
      <c r="C205" s="28" t="str" cm="1">
        <f t="array" ref="C205">_xlfn.IFS(INT(EV_GenIII[[#This Row],[Dex No.]])&lt;152,"Kanto",AND(INT(EV_GenIII[[#This Row],[Dex No.]])&gt;=152,INT(EV_GenIII[[#This Row],[Dex No.]])&lt;252),"Johto",INT(EV_GenIII[[#This Row],[Dex No.]])&gt;=252,"Hoenn")</f>
        <v>Johto</v>
      </c>
      <c r="D205" s="12">
        <v>0</v>
      </c>
      <c r="E205" s="13">
        <v>0</v>
      </c>
      <c r="F205" s="14">
        <v>1</v>
      </c>
      <c r="G205" s="15">
        <v>0</v>
      </c>
      <c r="H205" s="16">
        <v>0</v>
      </c>
      <c r="I205" s="17">
        <v>0</v>
      </c>
      <c r="J205" s="19">
        <f>SUM(EV_GenIII[[#This Row],[HP]:[Speed]])</f>
        <v>1</v>
      </c>
      <c r="P205" s="26"/>
      <c r="Q205" s="24"/>
      <c r="R205" s="24"/>
      <c r="S205" s="24"/>
      <c r="T205" s="24"/>
      <c r="U205" s="24"/>
      <c r="V205" s="24"/>
      <c r="W205" s="24"/>
    </row>
    <row r="206" spans="1:23" ht="25" customHeight="1" thickTop="1" thickBot="1" x14ac:dyDescent="0.25">
      <c r="A206" s="27">
        <v>205</v>
      </c>
      <c r="B206" s="23" t="s">
        <v>254</v>
      </c>
      <c r="C206" s="28" t="str" cm="1">
        <f t="array" ref="C206">_xlfn.IFS(INT(EV_GenIII[[#This Row],[Dex No.]])&lt;152,"Kanto",AND(INT(EV_GenIII[[#This Row],[Dex No.]])&gt;=152,INT(EV_GenIII[[#This Row],[Dex No.]])&lt;252),"Johto",INT(EV_GenIII[[#This Row],[Dex No.]])&gt;=252,"Hoenn")</f>
        <v>Johto</v>
      </c>
      <c r="D206" s="12">
        <v>0</v>
      </c>
      <c r="E206" s="13">
        <v>0</v>
      </c>
      <c r="F206" s="14">
        <v>2</v>
      </c>
      <c r="G206" s="15">
        <v>0</v>
      </c>
      <c r="H206" s="16">
        <v>0</v>
      </c>
      <c r="I206" s="17">
        <v>0</v>
      </c>
      <c r="J206" s="19">
        <f>SUM(EV_GenIII[[#This Row],[HP]:[Speed]])</f>
        <v>2</v>
      </c>
      <c r="P206" s="26"/>
      <c r="Q206" s="24"/>
      <c r="R206" s="24"/>
      <c r="S206" s="24"/>
      <c r="T206" s="24"/>
      <c r="U206" s="24"/>
      <c r="V206" s="24"/>
      <c r="W206" s="24"/>
    </row>
    <row r="207" spans="1:23" ht="25" customHeight="1" thickTop="1" thickBot="1" x14ac:dyDescent="0.25">
      <c r="A207" s="27">
        <v>206</v>
      </c>
      <c r="B207" s="23" t="s">
        <v>255</v>
      </c>
      <c r="C207" s="28" t="str" cm="1">
        <f t="array" ref="C207">_xlfn.IFS(INT(EV_GenIII[[#This Row],[Dex No.]])&lt;152,"Kanto",AND(INT(EV_GenIII[[#This Row],[Dex No.]])&gt;=152,INT(EV_GenIII[[#This Row],[Dex No.]])&lt;252),"Johto",INT(EV_GenIII[[#This Row],[Dex No.]])&gt;=252,"Hoenn")</f>
        <v>Johto</v>
      </c>
      <c r="D207" s="12">
        <v>1</v>
      </c>
      <c r="E207" s="13">
        <v>0</v>
      </c>
      <c r="F207" s="14">
        <v>0</v>
      </c>
      <c r="G207" s="15">
        <v>0</v>
      </c>
      <c r="H207" s="16">
        <v>0</v>
      </c>
      <c r="I207" s="17">
        <v>0</v>
      </c>
      <c r="J207" s="19">
        <f>SUM(EV_GenIII[[#This Row],[HP]:[Speed]])</f>
        <v>1</v>
      </c>
      <c r="P207" s="26"/>
      <c r="Q207" s="24"/>
      <c r="R207" s="24"/>
      <c r="S207" s="24"/>
      <c r="T207" s="24"/>
      <c r="U207" s="24"/>
      <c r="V207" s="24"/>
      <c r="W207" s="24"/>
    </row>
    <row r="208" spans="1:23" ht="25" customHeight="1" thickTop="1" thickBot="1" x14ac:dyDescent="0.25">
      <c r="A208" s="27">
        <v>207</v>
      </c>
      <c r="B208" s="23" t="s">
        <v>256</v>
      </c>
      <c r="C208" s="28" t="str" cm="1">
        <f t="array" ref="C208">_xlfn.IFS(INT(EV_GenIII[[#This Row],[Dex No.]])&lt;152,"Kanto",AND(INT(EV_GenIII[[#This Row],[Dex No.]])&gt;=152,INT(EV_GenIII[[#This Row],[Dex No.]])&lt;252),"Johto",INT(EV_GenIII[[#This Row],[Dex No.]])&gt;=252,"Hoenn")</f>
        <v>Johto</v>
      </c>
      <c r="D208" s="12">
        <v>0</v>
      </c>
      <c r="E208" s="13">
        <v>0</v>
      </c>
      <c r="F208" s="14">
        <v>1</v>
      </c>
      <c r="G208" s="15">
        <v>0</v>
      </c>
      <c r="H208" s="16">
        <v>0</v>
      </c>
      <c r="I208" s="17">
        <v>0</v>
      </c>
      <c r="J208" s="19">
        <f>SUM(EV_GenIII[[#This Row],[HP]:[Speed]])</f>
        <v>1</v>
      </c>
      <c r="P208" s="26"/>
      <c r="Q208" s="24"/>
      <c r="R208" s="24"/>
      <c r="S208" s="24"/>
      <c r="T208" s="24"/>
      <c r="U208" s="24"/>
      <c r="V208" s="24"/>
      <c r="W208" s="24"/>
    </row>
    <row r="209" spans="1:23" ht="25" customHeight="1" thickTop="1" thickBot="1" x14ac:dyDescent="0.25">
      <c r="A209" s="27">
        <v>208</v>
      </c>
      <c r="B209" s="23" t="s">
        <v>257</v>
      </c>
      <c r="C209" s="28" t="str" cm="1">
        <f t="array" ref="C209">_xlfn.IFS(INT(EV_GenIII[[#This Row],[Dex No.]])&lt;152,"Kanto",AND(INT(EV_GenIII[[#This Row],[Dex No.]])&gt;=152,INT(EV_GenIII[[#This Row],[Dex No.]])&lt;252),"Johto",INT(EV_GenIII[[#This Row],[Dex No.]])&gt;=252,"Hoenn")</f>
        <v>Johto</v>
      </c>
      <c r="D209" s="12">
        <v>0</v>
      </c>
      <c r="E209" s="13">
        <v>0</v>
      </c>
      <c r="F209" s="14">
        <v>2</v>
      </c>
      <c r="G209" s="15">
        <v>0</v>
      </c>
      <c r="H209" s="16">
        <v>0</v>
      </c>
      <c r="I209" s="17">
        <v>0</v>
      </c>
      <c r="J209" s="19">
        <f>SUM(EV_GenIII[[#This Row],[HP]:[Speed]])</f>
        <v>2</v>
      </c>
      <c r="P209" s="26"/>
      <c r="Q209" s="24"/>
      <c r="R209" s="24"/>
      <c r="S209" s="24"/>
      <c r="T209" s="24"/>
      <c r="U209" s="24"/>
      <c r="V209" s="24"/>
      <c r="W209" s="24"/>
    </row>
    <row r="210" spans="1:23" ht="25" customHeight="1" thickTop="1" thickBot="1" x14ac:dyDescent="0.25">
      <c r="A210" s="27">
        <v>209</v>
      </c>
      <c r="B210" s="23" t="s">
        <v>258</v>
      </c>
      <c r="C210" s="28" t="str" cm="1">
        <f t="array" ref="C210">_xlfn.IFS(INT(EV_GenIII[[#This Row],[Dex No.]])&lt;152,"Kanto",AND(INT(EV_GenIII[[#This Row],[Dex No.]])&gt;=152,INT(EV_GenIII[[#This Row],[Dex No.]])&lt;252),"Johto",INT(EV_GenIII[[#This Row],[Dex No.]])&gt;=252,"Hoenn")</f>
        <v>Johto</v>
      </c>
      <c r="D210" s="12">
        <v>0</v>
      </c>
      <c r="E210" s="13">
        <v>1</v>
      </c>
      <c r="F210" s="14">
        <v>0</v>
      </c>
      <c r="G210" s="15">
        <v>0</v>
      </c>
      <c r="H210" s="16">
        <v>0</v>
      </c>
      <c r="I210" s="17">
        <v>0</v>
      </c>
      <c r="J210" s="19">
        <f>SUM(EV_GenIII[[#This Row],[HP]:[Speed]])</f>
        <v>1</v>
      </c>
      <c r="P210" s="26"/>
      <c r="Q210" s="24"/>
      <c r="R210" s="24"/>
      <c r="S210" s="24"/>
      <c r="T210" s="24"/>
      <c r="U210" s="24"/>
      <c r="V210" s="24"/>
      <c r="W210" s="24"/>
    </row>
    <row r="211" spans="1:23" ht="25" customHeight="1" thickTop="1" thickBot="1" x14ac:dyDescent="0.25">
      <c r="A211" s="27">
        <v>210</v>
      </c>
      <c r="B211" s="23" t="s">
        <v>259</v>
      </c>
      <c r="C211" s="28" t="str" cm="1">
        <f t="array" ref="C211">_xlfn.IFS(INT(EV_GenIII[[#This Row],[Dex No.]])&lt;152,"Kanto",AND(INT(EV_GenIII[[#This Row],[Dex No.]])&gt;=152,INT(EV_GenIII[[#This Row],[Dex No.]])&lt;252),"Johto",INT(EV_GenIII[[#This Row],[Dex No.]])&gt;=252,"Hoenn")</f>
        <v>Johto</v>
      </c>
      <c r="D211" s="12">
        <v>0</v>
      </c>
      <c r="E211" s="13">
        <v>2</v>
      </c>
      <c r="F211" s="14">
        <v>0</v>
      </c>
      <c r="G211" s="15">
        <v>0</v>
      </c>
      <c r="H211" s="16">
        <v>0</v>
      </c>
      <c r="I211" s="17">
        <v>0</v>
      </c>
      <c r="J211" s="19">
        <f>SUM(EV_GenIII[[#This Row],[HP]:[Speed]])</f>
        <v>2</v>
      </c>
      <c r="P211" s="26"/>
      <c r="Q211" s="24"/>
      <c r="R211" s="24"/>
      <c r="S211" s="24"/>
      <c r="T211" s="24"/>
      <c r="U211" s="24"/>
      <c r="V211" s="24"/>
      <c r="W211" s="24"/>
    </row>
    <row r="212" spans="1:23" ht="25" customHeight="1" thickTop="1" thickBot="1" x14ac:dyDescent="0.25">
      <c r="A212" s="27">
        <v>211</v>
      </c>
      <c r="B212" s="23" t="s">
        <v>260</v>
      </c>
      <c r="C212" s="28" t="str" cm="1">
        <f t="array" ref="C212">_xlfn.IFS(INT(EV_GenIII[[#This Row],[Dex No.]])&lt;152,"Kanto",AND(INT(EV_GenIII[[#This Row],[Dex No.]])&gt;=152,INT(EV_GenIII[[#This Row],[Dex No.]])&lt;252),"Johto",INT(EV_GenIII[[#This Row],[Dex No.]])&gt;=252,"Hoenn")</f>
        <v>Johto</v>
      </c>
      <c r="D212" s="12">
        <v>0</v>
      </c>
      <c r="E212" s="13">
        <v>1</v>
      </c>
      <c r="F212" s="14">
        <v>0</v>
      </c>
      <c r="G212" s="15">
        <v>0</v>
      </c>
      <c r="H212" s="16">
        <v>0</v>
      </c>
      <c r="I212" s="17">
        <v>0</v>
      </c>
      <c r="J212" s="19">
        <f>SUM(EV_GenIII[[#This Row],[HP]:[Speed]])</f>
        <v>1</v>
      </c>
      <c r="P212" s="26"/>
      <c r="Q212" s="24"/>
      <c r="R212" s="24"/>
      <c r="S212" s="24"/>
      <c r="T212" s="24"/>
      <c r="U212" s="24"/>
      <c r="V212" s="24"/>
      <c r="W212" s="24"/>
    </row>
    <row r="213" spans="1:23" ht="25" customHeight="1" thickTop="1" thickBot="1" x14ac:dyDescent="0.25">
      <c r="A213" s="27">
        <v>212</v>
      </c>
      <c r="B213" s="23" t="s">
        <v>261</v>
      </c>
      <c r="C213" s="28" t="str" cm="1">
        <f t="array" ref="C213">_xlfn.IFS(INT(EV_GenIII[[#This Row],[Dex No.]])&lt;152,"Kanto",AND(INT(EV_GenIII[[#This Row],[Dex No.]])&gt;=152,INT(EV_GenIII[[#This Row],[Dex No.]])&lt;252),"Johto",INT(EV_GenIII[[#This Row],[Dex No.]])&gt;=252,"Hoenn")</f>
        <v>Johto</v>
      </c>
      <c r="D213" s="12">
        <v>0</v>
      </c>
      <c r="E213" s="13">
        <v>2</v>
      </c>
      <c r="F213" s="14">
        <v>0</v>
      </c>
      <c r="G213" s="15">
        <v>0</v>
      </c>
      <c r="H213" s="16">
        <v>0</v>
      </c>
      <c r="I213" s="17">
        <v>0</v>
      </c>
      <c r="J213" s="19">
        <f>SUM(EV_GenIII[[#This Row],[HP]:[Speed]])</f>
        <v>2</v>
      </c>
      <c r="P213" s="26"/>
      <c r="Q213" s="24"/>
      <c r="R213" s="24"/>
      <c r="S213" s="24"/>
      <c r="T213" s="24"/>
      <c r="U213" s="24"/>
      <c r="V213" s="24"/>
      <c r="W213" s="24"/>
    </row>
    <row r="214" spans="1:23" ht="25" customHeight="1" thickTop="1" thickBot="1" x14ac:dyDescent="0.25">
      <c r="A214" s="27">
        <v>213</v>
      </c>
      <c r="B214" s="23" t="s">
        <v>262</v>
      </c>
      <c r="C214" s="28" t="str" cm="1">
        <f t="array" ref="C214">_xlfn.IFS(INT(EV_GenIII[[#This Row],[Dex No.]])&lt;152,"Kanto",AND(INT(EV_GenIII[[#This Row],[Dex No.]])&gt;=152,INT(EV_GenIII[[#This Row],[Dex No.]])&lt;252),"Johto",INT(EV_GenIII[[#This Row],[Dex No.]])&gt;=252,"Hoenn")</f>
        <v>Johto</v>
      </c>
      <c r="D214" s="12">
        <v>0</v>
      </c>
      <c r="E214" s="13">
        <v>0</v>
      </c>
      <c r="F214" s="14">
        <v>1</v>
      </c>
      <c r="G214" s="15">
        <v>0</v>
      </c>
      <c r="H214" s="16">
        <v>1</v>
      </c>
      <c r="I214" s="17">
        <v>0</v>
      </c>
      <c r="J214" s="19">
        <f>SUM(EV_GenIII[[#This Row],[HP]:[Speed]])</f>
        <v>2</v>
      </c>
      <c r="P214" s="26"/>
      <c r="Q214" s="24"/>
      <c r="R214" s="24"/>
      <c r="S214" s="24"/>
      <c r="T214" s="24"/>
      <c r="U214" s="24"/>
      <c r="V214" s="24"/>
      <c r="W214" s="24"/>
    </row>
    <row r="215" spans="1:23" ht="25" customHeight="1" thickTop="1" thickBot="1" x14ac:dyDescent="0.25">
      <c r="A215" s="27">
        <v>214</v>
      </c>
      <c r="B215" s="23" t="s">
        <v>263</v>
      </c>
      <c r="C215" s="28" t="str" cm="1">
        <f t="array" ref="C215">_xlfn.IFS(INT(EV_GenIII[[#This Row],[Dex No.]])&lt;152,"Kanto",AND(INT(EV_GenIII[[#This Row],[Dex No.]])&gt;=152,INT(EV_GenIII[[#This Row],[Dex No.]])&lt;252),"Johto",INT(EV_GenIII[[#This Row],[Dex No.]])&gt;=252,"Hoenn")</f>
        <v>Johto</v>
      </c>
      <c r="D215" s="12">
        <v>0</v>
      </c>
      <c r="E215" s="13">
        <v>2</v>
      </c>
      <c r="F215" s="14">
        <v>0</v>
      </c>
      <c r="G215" s="15">
        <v>0</v>
      </c>
      <c r="H215" s="16">
        <v>0</v>
      </c>
      <c r="I215" s="17">
        <v>0</v>
      </c>
      <c r="J215" s="19">
        <f>SUM(EV_GenIII[[#This Row],[HP]:[Speed]])</f>
        <v>2</v>
      </c>
      <c r="P215" s="26"/>
      <c r="Q215" s="24"/>
      <c r="R215" s="24"/>
      <c r="S215" s="24"/>
      <c r="T215" s="24"/>
      <c r="U215" s="24"/>
      <c r="V215" s="24"/>
      <c r="W215" s="24"/>
    </row>
    <row r="216" spans="1:23" ht="25" customHeight="1" thickTop="1" thickBot="1" x14ac:dyDescent="0.25">
      <c r="A216" s="27">
        <v>215</v>
      </c>
      <c r="B216" s="23" t="s">
        <v>264</v>
      </c>
      <c r="C216" s="28" t="str" cm="1">
        <f t="array" ref="C216">_xlfn.IFS(INT(EV_GenIII[[#This Row],[Dex No.]])&lt;152,"Kanto",AND(INT(EV_GenIII[[#This Row],[Dex No.]])&gt;=152,INT(EV_GenIII[[#This Row],[Dex No.]])&lt;252),"Johto",INT(EV_GenIII[[#This Row],[Dex No.]])&gt;=252,"Hoenn")</f>
        <v>Johto</v>
      </c>
      <c r="D216" s="12">
        <v>0</v>
      </c>
      <c r="E216" s="13">
        <v>0</v>
      </c>
      <c r="F216" s="14">
        <v>0</v>
      </c>
      <c r="G216" s="15">
        <v>0</v>
      </c>
      <c r="H216" s="16">
        <v>0</v>
      </c>
      <c r="I216" s="17">
        <v>1</v>
      </c>
      <c r="J216" s="19">
        <f>SUM(EV_GenIII[[#This Row],[HP]:[Speed]])</f>
        <v>1</v>
      </c>
      <c r="P216" s="26"/>
      <c r="Q216" s="24"/>
      <c r="R216" s="24"/>
      <c r="S216" s="24"/>
      <c r="T216" s="24"/>
      <c r="U216" s="24"/>
      <c r="V216" s="24"/>
      <c r="W216" s="24"/>
    </row>
    <row r="217" spans="1:23" ht="25" customHeight="1" thickTop="1" thickBot="1" x14ac:dyDescent="0.25">
      <c r="A217" s="27">
        <v>216</v>
      </c>
      <c r="B217" s="23" t="s">
        <v>265</v>
      </c>
      <c r="C217" s="28" t="str" cm="1">
        <f t="array" ref="C217">_xlfn.IFS(INT(EV_GenIII[[#This Row],[Dex No.]])&lt;152,"Kanto",AND(INT(EV_GenIII[[#This Row],[Dex No.]])&gt;=152,INT(EV_GenIII[[#This Row],[Dex No.]])&lt;252),"Johto",INT(EV_GenIII[[#This Row],[Dex No.]])&gt;=252,"Hoenn")</f>
        <v>Johto</v>
      </c>
      <c r="D217" s="12">
        <v>0</v>
      </c>
      <c r="E217" s="13">
        <v>1</v>
      </c>
      <c r="F217" s="14">
        <v>0</v>
      </c>
      <c r="G217" s="15">
        <v>0</v>
      </c>
      <c r="H217" s="16">
        <v>0</v>
      </c>
      <c r="I217" s="17">
        <v>0</v>
      </c>
      <c r="J217" s="19">
        <f>SUM(EV_GenIII[[#This Row],[HP]:[Speed]])</f>
        <v>1</v>
      </c>
      <c r="P217" s="26"/>
      <c r="Q217" s="24"/>
      <c r="R217" s="24"/>
      <c r="S217" s="24"/>
      <c r="T217" s="24"/>
      <c r="U217" s="24"/>
      <c r="V217" s="24"/>
      <c r="W217" s="24"/>
    </row>
    <row r="218" spans="1:23" ht="25" customHeight="1" thickTop="1" thickBot="1" x14ac:dyDescent="0.25">
      <c r="A218" s="27">
        <v>217</v>
      </c>
      <c r="B218" s="23" t="s">
        <v>266</v>
      </c>
      <c r="C218" s="28" t="str" cm="1">
        <f t="array" ref="C218">_xlfn.IFS(INT(EV_GenIII[[#This Row],[Dex No.]])&lt;152,"Kanto",AND(INT(EV_GenIII[[#This Row],[Dex No.]])&gt;=152,INT(EV_GenIII[[#This Row],[Dex No.]])&lt;252),"Johto",INT(EV_GenIII[[#This Row],[Dex No.]])&gt;=252,"Hoenn")</f>
        <v>Johto</v>
      </c>
      <c r="D218" s="12">
        <v>0</v>
      </c>
      <c r="E218" s="13">
        <v>2</v>
      </c>
      <c r="F218" s="14">
        <v>0</v>
      </c>
      <c r="G218" s="15">
        <v>0</v>
      </c>
      <c r="H218" s="16">
        <v>0</v>
      </c>
      <c r="I218" s="17">
        <v>0</v>
      </c>
      <c r="J218" s="19">
        <f>SUM(EV_GenIII[[#This Row],[HP]:[Speed]])</f>
        <v>2</v>
      </c>
      <c r="P218" s="26"/>
      <c r="Q218" s="24"/>
      <c r="R218" s="24"/>
      <c r="S218" s="24"/>
      <c r="T218" s="24"/>
      <c r="U218" s="24"/>
      <c r="V218" s="24"/>
      <c r="W218" s="24"/>
    </row>
    <row r="219" spans="1:23" ht="25" customHeight="1" thickTop="1" thickBot="1" x14ac:dyDescent="0.25">
      <c r="A219" s="27">
        <v>218</v>
      </c>
      <c r="B219" s="23" t="s">
        <v>267</v>
      </c>
      <c r="C219" s="28" t="str" cm="1">
        <f t="array" ref="C219">_xlfn.IFS(INT(EV_GenIII[[#This Row],[Dex No.]])&lt;152,"Kanto",AND(INT(EV_GenIII[[#This Row],[Dex No.]])&gt;=152,INT(EV_GenIII[[#This Row],[Dex No.]])&lt;252),"Johto",INT(EV_GenIII[[#This Row],[Dex No.]])&gt;=252,"Hoenn")</f>
        <v>Johto</v>
      </c>
      <c r="D219" s="12">
        <v>0</v>
      </c>
      <c r="E219" s="13">
        <v>0</v>
      </c>
      <c r="F219" s="14">
        <v>0</v>
      </c>
      <c r="G219" s="15">
        <v>1</v>
      </c>
      <c r="H219" s="16">
        <v>0</v>
      </c>
      <c r="I219" s="17">
        <v>0</v>
      </c>
      <c r="J219" s="19">
        <f>SUM(EV_GenIII[[#This Row],[HP]:[Speed]])</f>
        <v>1</v>
      </c>
      <c r="P219" s="26"/>
      <c r="Q219" s="24"/>
      <c r="R219" s="24"/>
      <c r="S219" s="24"/>
      <c r="T219" s="24"/>
      <c r="U219" s="24"/>
      <c r="V219" s="24"/>
      <c r="W219" s="24"/>
    </row>
    <row r="220" spans="1:23" ht="25" customHeight="1" thickTop="1" thickBot="1" x14ac:dyDescent="0.25">
      <c r="A220" s="27">
        <v>219</v>
      </c>
      <c r="B220" s="23" t="s">
        <v>268</v>
      </c>
      <c r="C220" s="28" t="str" cm="1">
        <f t="array" ref="C220">_xlfn.IFS(INT(EV_GenIII[[#This Row],[Dex No.]])&lt;152,"Kanto",AND(INT(EV_GenIII[[#This Row],[Dex No.]])&gt;=152,INT(EV_GenIII[[#This Row],[Dex No.]])&lt;252),"Johto",INT(EV_GenIII[[#This Row],[Dex No.]])&gt;=252,"Hoenn")</f>
        <v>Johto</v>
      </c>
      <c r="D220" s="12">
        <v>0</v>
      </c>
      <c r="E220" s="13">
        <v>0</v>
      </c>
      <c r="F220" s="14">
        <v>2</v>
      </c>
      <c r="G220" s="15">
        <v>0</v>
      </c>
      <c r="H220" s="16">
        <v>0</v>
      </c>
      <c r="I220" s="17">
        <v>0</v>
      </c>
      <c r="J220" s="19">
        <f>SUM(EV_GenIII[[#This Row],[HP]:[Speed]])</f>
        <v>2</v>
      </c>
      <c r="P220" s="26"/>
      <c r="Q220" s="24"/>
      <c r="R220" s="24"/>
      <c r="S220" s="24"/>
      <c r="T220" s="24"/>
      <c r="U220" s="24"/>
      <c r="V220" s="24"/>
      <c r="W220" s="24"/>
    </row>
    <row r="221" spans="1:23" ht="25" customHeight="1" thickTop="1" thickBot="1" x14ac:dyDescent="0.25">
      <c r="A221" s="27">
        <v>220</v>
      </c>
      <c r="B221" s="23" t="s">
        <v>269</v>
      </c>
      <c r="C221" s="28" t="str" cm="1">
        <f t="array" ref="C221">_xlfn.IFS(INT(EV_GenIII[[#This Row],[Dex No.]])&lt;152,"Kanto",AND(INT(EV_GenIII[[#This Row],[Dex No.]])&gt;=152,INT(EV_GenIII[[#This Row],[Dex No.]])&lt;252),"Johto",INT(EV_GenIII[[#This Row],[Dex No.]])&gt;=252,"Hoenn")</f>
        <v>Johto</v>
      </c>
      <c r="D221" s="12">
        <v>0</v>
      </c>
      <c r="E221" s="13">
        <v>1</v>
      </c>
      <c r="F221" s="14">
        <v>0</v>
      </c>
      <c r="G221" s="15">
        <v>0</v>
      </c>
      <c r="H221" s="16">
        <v>0</v>
      </c>
      <c r="I221" s="17">
        <v>0</v>
      </c>
      <c r="J221" s="19">
        <f>SUM(EV_GenIII[[#This Row],[HP]:[Speed]])</f>
        <v>1</v>
      </c>
      <c r="P221" s="26"/>
      <c r="Q221" s="24"/>
      <c r="R221" s="24"/>
      <c r="S221" s="24"/>
      <c r="T221" s="24"/>
      <c r="U221" s="24"/>
      <c r="V221" s="24"/>
      <c r="W221" s="24"/>
    </row>
    <row r="222" spans="1:23" ht="25" customHeight="1" thickTop="1" thickBot="1" x14ac:dyDescent="0.25">
      <c r="A222" s="27">
        <v>221</v>
      </c>
      <c r="B222" s="23" t="s">
        <v>270</v>
      </c>
      <c r="C222" s="28" t="str" cm="1">
        <f t="array" ref="C222">_xlfn.IFS(INT(EV_GenIII[[#This Row],[Dex No.]])&lt;152,"Kanto",AND(INT(EV_GenIII[[#This Row],[Dex No.]])&gt;=152,INT(EV_GenIII[[#This Row],[Dex No.]])&lt;252),"Johto",INT(EV_GenIII[[#This Row],[Dex No.]])&gt;=252,"Hoenn")</f>
        <v>Johto</v>
      </c>
      <c r="D222" s="12">
        <v>1</v>
      </c>
      <c r="E222" s="13">
        <v>1</v>
      </c>
      <c r="F222" s="14">
        <v>0</v>
      </c>
      <c r="G222" s="15">
        <v>0</v>
      </c>
      <c r="H222" s="16">
        <v>0</v>
      </c>
      <c r="I222" s="17">
        <v>0</v>
      </c>
      <c r="J222" s="19">
        <f>SUM(EV_GenIII[[#This Row],[HP]:[Speed]])</f>
        <v>2</v>
      </c>
      <c r="P222" s="26"/>
      <c r="Q222" s="24"/>
      <c r="R222" s="24"/>
      <c r="S222" s="24"/>
      <c r="T222" s="24"/>
      <c r="U222" s="24"/>
      <c r="V222" s="24"/>
      <c r="W222" s="24"/>
    </row>
    <row r="223" spans="1:23" ht="25" customHeight="1" thickTop="1" thickBot="1" x14ac:dyDescent="0.25">
      <c r="A223" s="27">
        <v>222</v>
      </c>
      <c r="B223" s="23" t="s">
        <v>271</v>
      </c>
      <c r="C223" s="28" t="str" cm="1">
        <f t="array" ref="C223">_xlfn.IFS(INT(EV_GenIII[[#This Row],[Dex No.]])&lt;152,"Kanto",AND(INT(EV_GenIII[[#This Row],[Dex No.]])&gt;=152,INT(EV_GenIII[[#This Row],[Dex No.]])&lt;252),"Johto",INT(EV_GenIII[[#This Row],[Dex No.]])&gt;=252,"Hoenn")</f>
        <v>Johto</v>
      </c>
      <c r="D223" s="12">
        <v>0</v>
      </c>
      <c r="E223" s="13">
        <v>0</v>
      </c>
      <c r="F223" s="14">
        <v>1</v>
      </c>
      <c r="G223" s="15">
        <v>0</v>
      </c>
      <c r="H223" s="16">
        <v>1</v>
      </c>
      <c r="I223" s="17">
        <v>0</v>
      </c>
      <c r="J223" s="19">
        <f>SUM(EV_GenIII[[#This Row],[HP]:[Speed]])</f>
        <v>2</v>
      </c>
      <c r="P223" s="26"/>
      <c r="Q223" s="24"/>
      <c r="R223" s="24"/>
      <c r="S223" s="24"/>
      <c r="T223" s="24"/>
      <c r="U223" s="24"/>
      <c r="V223" s="24"/>
      <c r="W223" s="24"/>
    </row>
    <row r="224" spans="1:23" ht="25" customHeight="1" thickTop="1" thickBot="1" x14ac:dyDescent="0.25">
      <c r="A224" s="27">
        <v>223</v>
      </c>
      <c r="B224" s="23" t="s">
        <v>272</v>
      </c>
      <c r="C224" s="28" t="str" cm="1">
        <f t="array" ref="C224">_xlfn.IFS(INT(EV_GenIII[[#This Row],[Dex No.]])&lt;152,"Kanto",AND(INT(EV_GenIII[[#This Row],[Dex No.]])&gt;=152,INT(EV_GenIII[[#This Row],[Dex No.]])&lt;252),"Johto",INT(EV_GenIII[[#This Row],[Dex No.]])&gt;=252,"Hoenn")</f>
        <v>Johto</v>
      </c>
      <c r="D224" s="12">
        <v>0</v>
      </c>
      <c r="E224" s="13">
        <v>0</v>
      </c>
      <c r="F224" s="14">
        <v>0</v>
      </c>
      <c r="G224" s="15">
        <v>1</v>
      </c>
      <c r="H224" s="16">
        <v>0</v>
      </c>
      <c r="I224" s="17">
        <v>0</v>
      </c>
      <c r="J224" s="19">
        <f>SUM(EV_GenIII[[#This Row],[HP]:[Speed]])</f>
        <v>1</v>
      </c>
      <c r="P224" s="26"/>
      <c r="Q224" s="24"/>
      <c r="R224" s="24"/>
      <c r="S224" s="24"/>
      <c r="T224" s="24"/>
      <c r="U224" s="24"/>
      <c r="V224" s="24"/>
      <c r="W224" s="24"/>
    </row>
    <row r="225" spans="1:23" ht="25" customHeight="1" thickTop="1" thickBot="1" x14ac:dyDescent="0.25">
      <c r="A225" s="27">
        <v>224</v>
      </c>
      <c r="B225" s="23" t="s">
        <v>273</v>
      </c>
      <c r="C225" s="28" t="str" cm="1">
        <f t="array" ref="C225">_xlfn.IFS(INT(EV_GenIII[[#This Row],[Dex No.]])&lt;152,"Kanto",AND(INT(EV_GenIII[[#This Row],[Dex No.]])&gt;=152,INT(EV_GenIII[[#This Row],[Dex No.]])&lt;252),"Johto",INT(EV_GenIII[[#This Row],[Dex No.]])&gt;=252,"Hoenn")</f>
        <v>Johto</v>
      </c>
      <c r="D225" s="12">
        <v>0</v>
      </c>
      <c r="E225" s="13">
        <v>1</v>
      </c>
      <c r="F225" s="14">
        <v>0</v>
      </c>
      <c r="G225" s="15">
        <v>1</v>
      </c>
      <c r="H225" s="16">
        <v>0</v>
      </c>
      <c r="I225" s="17">
        <v>0</v>
      </c>
      <c r="J225" s="19">
        <f>SUM(EV_GenIII[[#This Row],[HP]:[Speed]])</f>
        <v>2</v>
      </c>
      <c r="P225" s="26"/>
      <c r="Q225" s="24"/>
      <c r="R225" s="24"/>
      <c r="S225" s="24"/>
      <c r="T225" s="24"/>
      <c r="U225" s="24"/>
      <c r="V225" s="24"/>
      <c r="W225" s="24"/>
    </row>
    <row r="226" spans="1:23" ht="25" customHeight="1" thickTop="1" thickBot="1" x14ac:dyDescent="0.25">
      <c r="A226" s="27">
        <v>225</v>
      </c>
      <c r="B226" s="23" t="s">
        <v>274</v>
      </c>
      <c r="C226" s="28" t="str" cm="1">
        <f t="array" ref="C226">_xlfn.IFS(INT(EV_GenIII[[#This Row],[Dex No.]])&lt;152,"Kanto",AND(INT(EV_GenIII[[#This Row],[Dex No.]])&gt;=152,INT(EV_GenIII[[#This Row],[Dex No.]])&lt;252),"Johto",INT(EV_GenIII[[#This Row],[Dex No.]])&gt;=252,"Hoenn")</f>
        <v>Johto</v>
      </c>
      <c r="D226" s="12">
        <v>0</v>
      </c>
      <c r="E226" s="13">
        <v>0</v>
      </c>
      <c r="F226" s="14">
        <v>0</v>
      </c>
      <c r="G226" s="15">
        <v>0</v>
      </c>
      <c r="H226" s="16">
        <v>0</v>
      </c>
      <c r="I226" s="17">
        <v>1</v>
      </c>
      <c r="J226" s="19">
        <f>SUM(EV_GenIII[[#This Row],[HP]:[Speed]])</f>
        <v>1</v>
      </c>
      <c r="P226" s="26"/>
      <c r="Q226" s="24"/>
      <c r="R226" s="24"/>
      <c r="S226" s="24"/>
      <c r="T226" s="24"/>
      <c r="U226" s="24"/>
      <c r="V226" s="24"/>
      <c r="W226" s="24"/>
    </row>
    <row r="227" spans="1:23" ht="25" customHeight="1" thickTop="1" thickBot="1" x14ac:dyDescent="0.25">
      <c r="A227" s="27">
        <v>226</v>
      </c>
      <c r="B227" s="23" t="s">
        <v>275</v>
      </c>
      <c r="C227" s="28" t="str" cm="1">
        <f t="array" ref="C227">_xlfn.IFS(INT(EV_GenIII[[#This Row],[Dex No.]])&lt;152,"Kanto",AND(INT(EV_GenIII[[#This Row],[Dex No.]])&gt;=152,INT(EV_GenIII[[#This Row],[Dex No.]])&lt;252),"Johto",INT(EV_GenIII[[#This Row],[Dex No.]])&gt;=252,"Hoenn")</f>
        <v>Johto</v>
      </c>
      <c r="D227" s="12">
        <v>0</v>
      </c>
      <c r="E227" s="13">
        <v>0</v>
      </c>
      <c r="F227" s="14">
        <v>0</v>
      </c>
      <c r="G227" s="15">
        <v>0</v>
      </c>
      <c r="H227" s="16">
        <v>2</v>
      </c>
      <c r="I227" s="17">
        <v>0</v>
      </c>
      <c r="J227" s="19">
        <f>SUM(EV_GenIII[[#This Row],[HP]:[Speed]])</f>
        <v>2</v>
      </c>
      <c r="P227" s="26"/>
      <c r="Q227" s="24"/>
      <c r="R227" s="24"/>
      <c r="S227" s="24"/>
      <c r="T227" s="24"/>
      <c r="U227" s="24"/>
      <c r="V227" s="24"/>
      <c r="W227" s="24"/>
    </row>
    <row r="228" spans="1:23" ht="25" customHeight="1" thickTop="1" thickBot="1" x14ac:dyDescent="0.25">
      <c r="A228" s="27">
        <v>227</v>
      </c>
      <c r="B228" s="23" t="s">
        <v>276</v>
      </c>
      <c r="C228" s="28" t="str" cm="1">
        <f t="array" ref="C228">_xlfn.IFS(INT(EV_GenIII[[#This Row],[Dex No.]])&lt;152,"Kanto",AND(INT(EV_GenIII[[#This Row],[Dex No.]])&gt;=152,INT(EV_GenIII[[#This Row],[Dex No.]])&lt;252),"Johto",INT(EV_GenIII[[#This Row],[Dex No.]])&gt;=252,"Hoenn")</f>
        <v>Johto</v>
      </c>
      <c r="D228" s="12">
        <v>0</v>
      </c>
      <c r="E228" s="13">
        <v>0</v>
      </c>
      <c r="F228" s="14">
        <v>2</v>
      </c>
      <c r="G228" s="15">
        <v>0</v>
      </c>
      <c r="H228" s="16">
        <v>0</v>
      </c>
      <c r="I228" s="17">
        <v>0</v>
      </c>
      <c r="J228" s="19">
        <f>SUM(EV_GenIII[[#This Row],[HP]:[Speed]])</f>
        <v>2</v>
      </c>
      <c r="P228" s="26"/>
      <c r="Q228" s="24"/>
      <c r="R228" s="24"/>
      <c r="S228" s="24"/>
      <c r="T228" s="24"/>
      <c r="U228" s="24"/>
      <c r="V228" s="24"/>
      <c r="W228" s="24"/>
    </row>
    <row r="229" spans="1:23" ht="25" customHeight="1" thickTop="1" thickBot="1" x14ac:dyDescent="0.25">
      <c r="A229" s="27">
        <v>228</v>
      </c>
      <c r="B229" s="23" t="s">
        <v>277</v>
      </c>
      <c r="C229" s="28" t="str" cm="1">
        <f t="array" ref="C229">_xlfn.IFS(INT(EV_GenIII[[#This Row],[Dex No.]])&lt;152,"Kanto",AND(INT(EV_GenIII[[#This Row],[Dex No.]])&gt;=152,INT(EV_GenIII[[#This Row],[Dex No.]])&lt;252),"Johto",INT(EV_GenIII[[#This Row],[Dex No.]])&gt;=252,"Hoenn")</f>
        <v>Johto</v>
      </c>
      <c r="D229" s="12">
        <v>0</v>
      </c>
      <c r="E229" s="13">
        <v>0</v>
      </c>
      <c r="F229" s="14">
        <v>0</v>
      </c>
      <c r="G229" s="15">
        <v>1</v>
      </c>
      <c r="H229" s="16">
        <v>0</v>
      </c>
      <c r="I229" s="17">
        <v>0</v>
      </c>
      <c r="J229" s="19">
        <f>SUM(EV_GenIII[[#This Row],[HP]:[Speed]])</f>
        <v>1</v>
      </c>
      <c r="P229" s="26"/>
      <c r="Q229" s="24"/>
      <c r="R229" s="24"/>
      <c r="S229" s="24"/>
      <c r="T229" s="24"/>
      <c r="U229" s="24"/>
      <c r="V229" s="24"/>
      <c r="W229" s="24"/>
    </row>
    <row r="230" spans="1:23" ht="25" customHeight="1" thickTop="1" thickBot="1" x14ac:dyDescent="0.25">
      <c r="A230" s="27">
        <v>229</v>
      </c>
      <c r="B230" s="23" t="s">
        <v>278</v>
      </c>
      <c r="C230" s="28" t="str" cm="1">
        <f t="array" ref="C230">_xlfn.IFS(INT(EV_GenIII[[#This Row],[Dex No.]])&lt;152,"Kanto",AND(INT(EV_GenIII[[#This Row],[Dex No.]])&gt;=152,INT(EV_GenIII[[#This Row],[Dex No.]])&lt;252),"Johto",INT(EV_GenIII[[#This Row],[Dex No.]])&gt;=252,"Hoenn")</f>
        <v>Johto</v>
      </c>
      <c r="D230" s="12">
        <v>0</v>
      </c>
      <c r="E230" s="13">
        <v>0</v>
      </c>
      <c r="F230" s="14">
        <v>0</v>
      </c>
      <c r="G230" s="15">
        <v>2</v>
      </c>
      <c r="H230" s="16">
        <v>0</v>
      </c>
      <c r="I230" s="17">
        <v>0</v>
      </c>
      <c r="J230" s="19">
        <f>SUM(EV_GenIII[[#This Row],[HP]:[Speed]])</f>
        <v>2</v>
      </c>
      <c r="P230" s="26"/>
      <c r="Q230" s="24"/>
      <c r="R230" s="24"/>
      <c r="S230" s="24"/>
      <c r="T230" s="24"/>
      <c r="U230" s="24"/>
      <c r="V230" s="24"/>
      <c r="W230" s="24"/>
    </row>
    <row r="231" spans="1:23" ht="25" customHeight="1" thickTop="1" thickBot="1" x14ac:dyDescent="0.25">
      <c r="A231" s="27">
        <v>230</v>
      </c>
      <c r="B231" s="23" t="s">
        <v>279</v>
      </c>
      <c r="C231" s="28" t="str" cm="1">
        <f t="array" ref="C231">_xlfn.IFS(INT(EV_GenIII[[#This Row],[Dex No.]])&lt;152,"Kanto",AND(INT(EV_GenIII[[#This Row],[Dex No.]])&gt;=152,INT(EV_GenIII[[#This Row],[Dex No.]])&lt;252),"Johto",INT(EV_GenIII[[#This Row],[Dex No.]])&gt;=252,"Hoenn")</f>
        <v>Johto</v>
      </c>
      <c r="D231" s="12">
        <v>0</v>
      </c>
      <c r="E231" s="13">
        <v>1</v>
      </c>
      <c r="F231" s="14">
        <v>0</v>
      </c>
      <c r="G231" s="15">
        <v>1</v>
      </c>
      <c r="H231" s="16">
        <v>1</v>
      </c>
      <c r="I231" s="17">
        <v>0</v>
      </c>
      <c r="J231" s="19">
        <f>SUM(EV_GenIII[[#This Row],[HP]:[Speed]])</f>
        <v>3</v>
      </c>
      <c r="P231" s="26"/>
      <c r="Q231" s="24"/>
      <c r="R231" s="24"/>
      <c r="S231" s="24"/>
      <c r="T231" s="24"/>
      <c r="U231" s="24"/>
      <c r="V231" s="24"/>
      <c r="W231" s="24"/>
    </row>
    <row r="232" spans="1:23" ht="25" customHeight="1" thickTop="1" thickBot="1" x14ac:dyDescent="0.25">
      <c r="A232" s="27">
        <v>231</v>
      </c>
      <c r="B232" s="23" t="s">
        <v>280</v>
      </c>
      <c r="C232" s="28" t="str" cm="1">
        <f t="array" ref="C232">_xlfn.IFS(INT(EV_GenIII[[#This Row],[Dex No.]])&lt;152,"Kanto",AND(INT(EV_GenIII[[#This Row],[Dex No.]])&gt;=152,INT(EV_GenIII[[#This Row],[Dex No.]])&lt;252),"Johto",INT(EV_GenIII[[#This Row],[Dex No.]])&gt;=252,"Hoenn")</f>
        <v>Johto</v>
      </c>
      <c r="D232" s="12">
        <v>1</v>
      </c>
      <c r="E232" s="13">
        <v>0</v>
      </c>
      <c r="F232" s="14">
        <v>0</v>
      </c>
      <c r="G232" s="15">
        <v>0</v>
      </c>
      <c r="H232" s="16">
        <v>0</v>
      </c>
      <c r="I232" s="17">
        <v>0</v>
      </c>
      <c r="J232" s="19">
        <f>SUM(EV_GenIII[[#This Row],[HP]:[Speed]])</f>
        <v>1</v>
      </c>
      <c r="P232" s="26"/>
      <c r="Q232" s="24"/>
      <c r="R232" s="24"/>
      <c r="S232" s="24"/>
      <c r="T232" s="24"/>
      <c r="U232" s="24"/>
      <c r="V232" s="24"/>
      <c r="W232" s="24"/>
    </row>
    <row r="233" spans="1:23" ht="25" customHeight="1" thickTop="1" thickBot="1" x14ac:dyDescent="0.25">
      <c r="A233" s="27">
        <v>232</v>
      </c>
      <c r="B233" s="23" t="s">
        <v>281</v>
      </c>
      <c r="C233" s="28" t="str" cm="1">
        <f t="array" ref="C233">_xlfn.IFS(INT(EV_GenIII[[#This Row],[Dex No.]])&lt;152,"Kanto",AND(INT(EV_GenIII[[#This Row],[Dex No.]])&gt;=152,INT(EV_GenIII[[#This Row],[Dex No.]])&lt;252),"Johto",INT(EV_GenIII[[#This Row],[Dex No.]])&gt;=252,"Hoenn")</f>
        <v>Johto</v>
      </c>
      <c r="D233" s="12">
        <v>0</v>
      </c>
      <c r="E233" s="13">
        <v>1</v>
      </c>
      <c r="F233" s="14">
        <v>1</v>
      </c>
      <c r="G233" s="15">
        <v>0</v>
      </c>
      <c r="H233" s="16">
        <v>0</v>
      </c>
      <c r="I233" s="17">
        <v>0</v>
      </c>
      <c r="J233" s="19">
        <f>SUM(EV_GenIII[[#This Row],[HP]:[Speed]])</f>
        <v>2</v>
      </c>
      <c r="P233" s="26"/>
      <c r="Q233" s="24"/>
      <c r="R233" s="24"/>
      <c r="S233" s="24"/>
      <c r="T233" s="24"/>
      <c r="U233" s="24"/>
      <c r="V233" s="24"/>
      <c r="W233" s="24"/>
    </row>
    <row r="234" spans="1:23" ht="25" customHeight="1" thickTop="1" thickBot="1" x14ac:dyDescent="0.25">
      <c r="A234" s="27">
        <v>233</v>
      </c>
      <c r="B234" s="23" t="s">
        <v>282</v>
      </c>
      <c r="C234" s="28" t="str" cm="1">
        <f t="array" ref="C234">_xlfn.IFS(INT(EV_GenIII[[#This Row],[Dex No.]])&lt;152,"Kanto",AND(INT(EV_GenIII[[#This Row],[Dex No.]])&gt;=152,INT(EV_GenIII[[#This Row],[Dex No.]])&lt;252),"Johto",INT(EV_GenIII[[#This Row],[Dex No.]])&gt;=252,"Hoenn")</f>
        <v>Johto</v>
      </c>
      <c r="D234" s="12">
        <v>0</v>
      </c>
      <c r="E234" s="13">
        <v>0</v>
      </c>
      <c r="F234" s="14">
        <v>0</v>
      </c>
      <c r="G234" s="15">
        <v>2</v>
      </c>
      <c r="H234" s="16">
        <v>0</v>
      </c>
      <c r="I234" s="17">
        <v>0</v>
      </c>
      <c r="J234" s="19">
        <f>SUM(EV_GenIII[[#This Row],[HP]:[Speed]])</f>
        <v>2</v>
      </c>
      <c r="P234" s="26"/>
      <c r="Q234" s="24"/>
      <c r="R234" s="24"/>
      <c r="S234" s="24"/>
      <c r="T234" s="24"/>
      <c r="U234" s="24"/>
      <c r="V234" s="24"/>
      <c r="W234" s="24"/>
    </row>
    <row r="235" spans="1:23" ht="25" customHeight="1" thickTop="1" thickBot="1" x14ac:dyDescent="0.25">
      <c r="A235" s="27">
        <v>234</v>
      </c>
      <c r="B235" s="23" t="s">
        <v>283</v>
      </c>
      <c r="C235" s="28" t="str" cm="1">
        <f t="array" ref="C235">_xlfn.IFS(INT(EV_GenIII[[#This Row],[Dex No.]])&lt;152,"Kanto",AND(INT(EV_GenIII[[#This Row],[Dex No.]])&gt;=152,INT(EV_GenIII[[#This Row],[Dex No.]])&lt;252),"Johto",INT(EV_GenIII[[#This Row],[Dex No.]])&gt;=252,"Hoenn")</f>
        <v>Johto</v>
      </c>
      <c r="D235" s="12">
        <v>0</v>
      </c>
      <c r="E235" s="13">
        <v>1</v>
      </c>
      <c r="F235" s="14">
        <v>0</v>
      </c>
      <c r="G235" s="15">
        <v>0</v>
      </c>
      <c r="H235" s="16">
        <v>0</v>
      </c>
      <c r="I235" s="17">
        <v>0</v>
      </c>
      <c r="J235" s="19">
        <f>SUM(EV_GenIII[[#This Row],[HP]:[Speed]])</f>
        <v>1</v>
      </c>
      <c r="P235" s="26"/>
      <c r="Q235" s="24"/>
      <c r="R235" s="24"/>
      <c r="S235" s="24"/>
      <c r="T235" s="24"/>
      <c r="U235" s="24"/>
      <c r="V235" s="24"/>
      <c r="W235" s="24"/>
    </row>
    <row r="236" spans="1:23" ht="25" customHeight="1" thickTop="1" thickBot="1" x14ac:dyDescent="0.25">
      <c r="A236" s="27">
        <v>235</v>
      </c>
      <c r="B236" s="23" t="s">
        <v>284</v>
      </c>
      <c r="C236" s="28" t="str" cm="1">
        <f t="array" ref="C236">_xlfn.IFS(INT(EV_GenIII[[#This Row],[Dex No.]])&lt;152,"Kanto",AND(INT(EV_GenIII[[#This Row],[Dex No.]])&gt;=152,INT(EV_GenIII[[#This Row],[Dex No.]])&lt;252),"Johto",INT(EV_GenIII[[#This Row],[Dex No.]])&gt;=252,"Hoenn")</f>
        <v>Johto</v>
      </c>
      <c r="D236" s="12">
        <v>0</v>
      </c>
      <c r="E236" s="13">
        <v>0</v>
      </c>
      <c r="F236" s="14">
        <v>0</v>
      </c>
      <c r="G236" s="15">
        <v>0</v>
      </c>
      <c r="H236" s="16">
        <v>0</v>
      </c>
      <c r="I236" s="17">
        <v>1</v>
      </c>
      <c r="J236" s="19">
        <f>SUM(EV_GenIII[[#This Row],[HP]:[Speed]])</f>
        <v>1</v>
      </c>
      <c r="P236" s="26"/>
      <c r="Q236" s="24"/>
      <c r="R236" s="24"/>
      <c r="S236" s="24"/>
      <c r="T236" s="24"/>
      <c r="U236" s="24"/>
      <c r="V236" s="24"/>
      <c r="W236" s="24"/>
    </row>
    <row r="237" spans="1:23" ht="25" customHeight="1" thickTop="1" thickBot="1" x14ac:dyDescent="0.25">
      <c r="A237" s="27">
        <v>236</v>
      </c>
      <c r="B237" s="23" t="s">
        <v>285</v>
      </c>
      <c r="C237" s="28" t="str" cm="1">
        <f t="array" ref="C237">_xlfn.IFS(INT(EV_GenIII[[#This Row],[Dex No.]])&lt;152,"Kanto",AND(INT(EV_GenIII[[#This Row],[Dex No.]])&gt;=152,INT(EV_GenIII[[#This Row],[Dex No.]])&lt;252),"Johto",INT(EV_GenIII[[#This Row],[Dex No.]])&gt;=252,"Hoenn")</f>
        <v>Johto</v>
      </c>
      <c r="D237" s="12">
        <v>0</v>
      </c>
      <c r="E237" s="13">
        <v>1</v>
      </c>
      <c r="F237" s="14">
        <v>0</v>
      </c>
      <c r="G237" s="15">
        <v>0</v>
      </c>
      <c r="H237" s="16">
        <v>0</v>
      </c>
      <c r="I237" s="17">
        <v>0</v>
      </c>
      <c r="J237" s="19">
        <f>SUM(EV_GenIII[[#This Row],[HP]:[Speed]])</f>
        <v>1</v>
      </c>
      <c r="P237" s="26"/>
      <c r="Q237" s="24"/>
      <c r="R237" s="24"/>
      <c r="S237" s="24"/>
      <c r="T237" s="24"/>
      <c r="U237" s="24"/>
      <c r="V237" s="24"/>
      <c r="W237" s="24"/>
    </row>
    <row r="238" spans="1:23" ht="25" customHeight="1" thickTop="1" thickBot="1" x14ac:dyDescent="0.25">
      <c r="A238" s="27">
        <v>237</v>
      </c>
      <c r="B238" s="23" t="s">
        <v>286</v>
      </c>
      <c r="C238" s="28" t="str" cm="1">
        <f t="array" ref="C238">_xlfn.IFS(INT(EV_GenIII[[#This Row],[Dex No.]])&lt;152,"Kanto",AND(INT(EV_GenIII[[#This Row],[Dex No.]])&gt;=152,INT(EV_GenIII[[#This Row],[Dex No.]])&lt;252),"Johto",INT(EV_GenIII[[#This Row],[Dex No.]])&gt;=252,"Hoenn")</f>
        <v>Johto</v>
      </c>
      <c r="D238" s="12">
        <v>0</v>
      </c>
      <c r="E238" s="13">
        <v>0</v>
      </c>
      <c r="F238" s="14">
        <v>0</v>
      </c>
      <c r="G238" s="15">
        <v>0</v>
      </c>
      <c r="H238" s="16">
        <v>2</v>
      </c>
      <c r="I238" s="17">
        <v>0</v>
      </c>
      <c r="J238" s="19">
        <f>SUM(EV_GenIII[[#This Row],[HP]:[Speed]])</f>
        <v>2</v>
      </c>
      <c r="P238" s="26"/>
      <c r="Q238" s="24"/>
      <c r="R238" s="24"/>
      <c r="S238" s="24"/>
      <c r="T238" s="24"/>
      <c r="U238" s="24"/>
      <c r="V238" s="24"/>
      <c r="W238" s="24"/>
    </row>
    <row r="239" spans="1:23" ht="25" customHeight="1" thickTop="1" thickBot="1" x14ac:dyDescent="0.25">
      <c r="A239" s="27">
        <v>238</v>
      </c>
      <c r="B239" s="23" t="s">
        <v>287</v>
      </c>
      <c r="C239" s="28" t="str" cm="1">
        <f t="array" ref="C239">_xlfn.IFS(INT(EV_GenIII[[#This Row],[Dex No.]])&lt;152,"Kanto",AND(INT(EV_GenIII[[#This Row],[Dex No.]])&gt;=152,INT(EV_GenIII[[#This Row],[Dex No.]])&lt;252),"Johto",INT(EV_GenIII[[#This Row],[Dex No.]])&gt;=252,"Hoenn")</f>
        <v>Johto</v>
      </c>
      <c r="D239" s="12">
        <v>0</v>
      </c>
      <c r="E239" s="13">
        <v>0</v>
      </c>
      <c r="F239" s="14">
        <v>0</v>
      </c>
      <c r="G239" s="15">
        <v>1</v>
      </c>
      <c r="H239" s="16">
        <v>0</v>
      </c>
      <c r="I239" s="17">
        <v>0</v>
      </c>
      <c r="J239" s="19">
        <f>SUM(EV_GenIII[[#This Row],[HP]:[Speed]])</f>
        <v>1</v>
      </c>
      <c r="P239" s="26"/>
      <c r="Q239" s="24"/>
      <c r="R239" s="24"/>
      <c r="S239" s="24"/>
      <c r="T239" s="24"/>
      <c r="U239" s="24"/>
      <c r="V239" s="24"/>
      <c r="W239" s="24"/>
    </row>
    <row r="240" spans="1:23" ht="25" customHeight="1" thickTop="1" thickBot="1" x14ac:dyDescent="0.25">
      <c r="A240" s="27">
        <v>239</v>
      </c>
      <c r="B240" s="23" t="s">
        <v>288</v>
      </c>
      <c r="C240" s="28" t="str" cm="1">
        <f t="array" ref="C240">_xlfn.IFS(INT(EV_GenIII[[#This Row],[Dex No.]])&lt;152,"Kanto",AND(INT(EV_GenIII[[#This Row],[Dex No.]])&gt;=152,INT(EV_GenIII[[#This Row],[Dex No.]])&lt;252),"Johto",INT(EV_GenIII[[#This Row],[Dex No.]])&gt;=252,"Hoenn")</f>
        <v>Johto</v>
      </c>
      <c r="D240" s="12">
        <v>0</v>
      </c>
      <c r="E240" s="13">
        <v>0</v>
      </c>
      <c r="F240" s="14">
        <v>0</v>
      </c>
      <c r="G240" s="15">
        <v>0</v>
      </c>
      <c r="H240" s="16">
        <v>0</v>
      </c>
      <c r="I240" s="17">
        <v>1</v>
      </c>
      <c r="J240" s="19">
        <f>SUM(EV_GenIII[[#This Row],[HP]:[Speed]])</f>
        <v>1</v>
      </c>
      <c r="P240" s="26"/>
      <c r="Q240" s="24"/>
      <c r="R240" s="24"/>
      <c r="S240" s="24"/>
      <c r="T240" s="24"/>
      <c r="U240" s="24"/>
      <c r="V240" s="24"/>
      <c r="W240" s="24"/>
    </row>
    <row r="241" spans="1:23" ht="25" customHeight="1" thickTop="1" thickBot="1" x14ac:dyDescent="0.25">
      <c r="A241" s="27">
        <v>240</v>
      </c>
      <c r="B241" s="23" t="s">
        <v>289</v>
      </c>
      <c r="C241" s="28" t="str" cm="1">
        <f t="array" ref="C241">_xlfn.IFS(INT(EV_GenIII[[#This Row],[Dex No.]])&lt;152,"Kanto",AND(INT(EV_GenIII[[#This Row],[Dex No.]])&gt;=152,INT(EV_GenIII[[#This Row],[Dex No.]])&lt;252),"Johto",INT(EV_GenIII[[#This Row],[Dex No.]])&gt;=252,"Hoenn")</f>
        <v>Johto</v>
      </c>
      <c r="D241" s="12">
        <v>0</v>
      </c>
      <c r="E241" s="13">
        <v>0</v>
      </c>
      <c r="F241" s="14">
        <v>0</v>
      </c>
      <c r="G241" s="15">
        <v>0</v>
      </c>
      <c r="H241" s="16">
        <v>0</v>
      </c>
      <c r="I241" s="17">
        <v>1</v>
      </c>
      <c r="J241" s="19">
        <f>SUM(EV_GenIII[[#This Row],[HP]:[Speed]])</f>
        <v>1</v>
      </c>
      <c r="P241" s="26"/>
      <c r="Q241" s="24"/>
      <c r="R241" s="24"/>
      <c r="S241" s="24"/>
      <c r="T241" s="24"/>
      <c r="U241" s="24"/>
      <c r="V241" s="24"/>
      <c r="W241" s="24"/>
    </row>
    <row r="242" spans="1:23" ht="25" customHeight="1" thickTop="1" thickBot="1" x14ac:dyDescent="0.25">
      <c r="A242" s="27">
        <v>241</v>
      </c>
      <c r="B242" s="23" t="s">
        <v>290</v>
      </c>
      <c r="C242" s="28" t="str" cm="1">
        <f t="array" ref="C242">_xlfn.IFS(INT(EV_GenIII[[#This Row],[Dex No.]])&lt;152,"Kanto",AND(INT(EV_GenIII[[#This Row],[Dex No.]])&gt;=152,INT(EV_GenIII[[#This Row],[Dex No.]])&lt;252),"Johto",INT(EV_GenIII[[#This Row],[Dex No.]])&gt;=252,"Hoenn")</f>
        <v>Johto</v>
      </c>
      <c r="D242" s="12">
        <v>0</v>
      </c>
      <c r="E242" s="13">
        <v>0</v>
      </c>
      <c r="F242" s="14">
        <v>2</v>
      </c>
      <c r="G242" s="15">
        <v>0</v>
      </c>
      <c r="H242" s="16">
        <v>0</v>
      </c>
      <c r="I242" s="17">
        <v>0</v>
      </c>
      <c r="J242" s="19">
        <f>SUM(EV_GenIII[[#This Row],[HP]:[Speed]])</f>
        <v>2</v>
      </c>
      <c r="P242" s="26"/>
      <c r="Q242" s="24"/>
      <c r="R242" s="24"/>
      <c r="S242" s="24"/>
      <c r="T242" s="24"/>
      <c r="U242" s="24"/>
      <c r="V242" s="24"/>
      <c r="W242" s="24"/>
    </row>
    <row r="243" spans="1:23" ht="25" customHeight="1" thickTop="1" thickBot="1" x14ac:dyDescent="0.25">
      <c r="A243" s="27">
        <v>242</v>
      </c>
      <c r="B243" s="23" t="s">
        <v>291</v>
      </c>
      <c r="C243" s="28" t="str" cm="1">
        <f t="array" ref="C243">_xlfn.IFS(INT(EV_GenIII[[#This Row],[Dex No.]])&lt;152,"Kanto",AND(INT(EV_GenIII[[#This Row],[Dex No.]])&gt;=152,INT(EV_GenIII[[#This Row],[Dex No.]])&lt;252),"Johto",INT(EV_GenIII[[#This Row],[Dex No.]])&gt;=252,"Hoenn")</f>
        <v>Johto</v>
      </c>
      <c r="D243" s="12">
        <v>3</v>
      </c>
      <c r="E243" s="13">
        <v>0</v>
      </c>
      <c r="F243" s="14">
        <v>0</v>
      </c>
      <c r="G243" s="15">
        <v>0</v>
      </c>
      <c r="H243" s="16">
        <v>0</v>
      </c>
      <c r="I243" s="17">
        <v>0</v>
      </c>
      <c r="J243" s="19">
        <f>SUM(EV_GenIII[[#This Row],[HP]:[Speed]])</f>
        <v>3</v>
      </c>
      <c r="P243" s="26"/>
      <c r="Q243" s="24"/>
      <c r="R243" s="24"/>
      <c r="S243" s="24"/>
      <c r="T243" s="24"/>
      <c r="U243" s="24"/>
      <c r="V243" s="24"/>
      <c r="W243" s="24"/>
    </row>
    <row r="244" spans="1:23" ht="25" customHeight="1" thickTop="1" thickBot="1" x14ac:dyDescent="0.25">
      <c r="A244" s="27">
        <v>243</v>
      </c>
      <c r="B244" s="23" t="s">
        <v>292</v>
      </c>
      <c r="C244" s="28" t="str" cm="1">
        <f t="array" ref="C244">_xlfn.IFS(INT(EV_GenIII[[#This Row],[Dex No.]])&lt;152,"Kanto",AND(INT(EV_GenIII[[#This Row],[Dex No.]])&gt;=152,INT(EV_GenIII[[#This Row],[Dex No.]])&lt;252),"Johto",INT(EV_GenIII[[#This Row],[Dex No.]])&gt;=252,"Hoenn")</f>
        <v>Johto</v>
      </c>
      <c r="D244" s="12">
        <v>0</v>
      </c>
      <c r="E244" s="13">
        <v>0</v>
      </c>
      <c r="F244" s="14">
        <v>0</v>
      </c>
      <c r="G244" s="15">
        <v>1</v>
      </c>
      <c r="H244" s="16">
        <v>0</v>
      </c>
      <c r="I244" s="17">
        <v>2</v>
      </c>
      <c r="J244" s="19">
        <f>SUM(EV_GenIII[[#This Row],[HP]:[Speed]])</f>
        <v>3</v>
      </c>
      <c r="P244" s="26"/>
      <c r="Q244" s="24"/>
      <c r="R244" s="24"/>
      <c r="S244" s="24"/>
      <c r="T244" s="24"/>
      <c r="U244" s="24"/>
      <c r="V244" s="24"/>
      <c r="W244" s="24"/>
    </row>
    <row r="245" spans="1:23" ht="25" customHeight="1" thickTop="1" thickBot="1" x14ac:dyDescent="0.25">
      <c r="A245" s="27">
        <v>244</v>
      </c>
      <c r="B245" s="23" t="s">
        <v>293</v>
      </c>
      <c r="C245" s="28" t="str" cm="1">
        <f t="array" ref="C245">_xlfn.IFS(INT(EV_GenIII[[#This Row],[Dex No.]])&lt;152,"Kanto",AND(INT(EV_GenIII[[#This Row],[Dex No.]])&gt;=152,INT(EV_GenIII[[#This Row],[Dex No.]])&lt;252),"Johto",INT(EV_GenIII[[#This Row],[Dex No.]])&gt;=252,"Hoenn")</f>
        <v>Johto</v>
      </c>
      <c r="D245" s="12">
        <v>1</v>
      </c>
      <c r="E245" s="13">
        <v>2</v>
      </c>
      <c r="F245" s="14">
        <v>0</v>
      </c>
      <c r="G245" s="15">
        <v>0</v>
      </c>
      <c r="H245" s="16">
        <v>0</v>
      </c>
      <c r="I245" s="17">
        <v>0</v>
      </c>
      <c r="J245" s="19">
        <f>SUM(EV_GenIII[[#This Row],[HP]:[Speed]])</f>
        <v>3</v>
      </c>
      <c r="P245" s="26"/>
      <c r="Q245" s="24"/>
      <c r="R245" s="24"/>
      <c r="S245" s="24"/>
      <c r="T245" s="24"/>
      <c r="U245" s="24"/>
      <c r="V245" s="24"/>
      <c r="W245" s="24"/>
    </row>
    <row r="246" spans="1:23" ht="25" customHeight="1" thickTop="1" thickBot="1" x14ac:dyDescent="0.25">
      <c r="A246" s="27">
        <v>245</v>
      </c>
      <c r="B246" s="23" t="s">
        <v>294</v>
      </c>
      <c r="C246" s="28" t="str" cm="1">
        <f t="array" ref="C246">_xlfn.IFS(INT(EV_GenIII[[#This Row],[Dex No.]])&lt;152,"Kanto",AND(INT(EV_GenIII[[#This Row],[Dex No.]])&gt;=152,INT(EV_GenIII[[#This Row],[Dex No.]])&lt;252),"Johto",INT(EV_GenIII[[#This Row],[Dex No.]])&gt;=252,"Hoenn")</f>
        <v>Johto</v>
      </c>
      <c r="D246" s="12">
        <v>0</v>
      </c>
      <c r="E246" s="13">
        <v>0</v>
      </c>
      <c r="F246" s="14">
        <v>1</v>
      </c>
      <c r="G246" s="15">
        <v>0</v>
      </c>
      <c r="H246" s="16">
        <v>2</v>
      </c>
      <c r="I246" s="17">
        <v>0</v>
      </c>
      <c r="J246" s="19">
        <f>SUM(EV_GenIII[[#This Row],[HP]:[Speed]])</f>
        <v>3</v>
      </c>
      <c r="P246" s="26"/>
      <c r="Q246" s="24"/>
      <c r="R246" s="24"/>
      <c r="S246" s="24"/>
      <c r="T246" s="24"/>
      <c r="U246" s="24"/>
      <c r="V246" s="24"/>
      <c r="W246" s="24"/>
    </row>
    <row r="247" spans="1:23" ht="25" customHeight="1" thickTop="1" thickBot="1" x14ac:dyDescent="0.25">
      <c r="A247" s="27">
        <v>246</v>
      </c>
      <c r="B247" s="23" t="s">
        <v>295</v>
      </c>
      <c r="C247" s="28" t="str" cm="1">
        <f t="array" ref="C247">_xlfn.IFS(INT(EV_GenIII[[#This Row],[Dex No.]])&lt;152,"Kanto",AND(INT(EV_GenIII[[#This Row],[Dex No.]])&gt;=152,INT(EV_GenIII[[#This Row],[Dex No.]])&lt;252),"Johto",INT(EV_GenIII[[#This Row],[Dex No.]])&gt;=252,"Hoenn")</f>
        <v>Johto</v>
      </c>
      <c r="D247" s="12">
        <v>0</v>
      </c>
      <c r="E247" s="13">
        <v>1</v>
      </c>
      <c r="F247" s="14">
        <v>0</v>
      </c>
      <c r="G247" s="15">
        <v>0</v>
      </c>
      <c r="H247" s="16">
        <v>0</v>
      </c>
      <c r="I247" s="17">
        <v>0</v>
      </c>
      <c r="J247" s="19">
        <f>SUM(EV_GenIII[[#This Row],[HP]:[Speed]])</f>
        <v>1</v>
      </c>
      <c r="P247" s="26"/>
      <c r="Q247" s="24"/>
      <c r="R247" s="24"/>
      <c r="S247" s="24"/>
      <c r="T247" s="24"/>
      <c r="U247" s="24"/>
      <c r="V247" s="24"/>
      <c r="W247" s="24"/>
    </row>
    <row r="248" spans="1:23" ht="25" customHeight="1" thickTop="1" thickBot="1" x14ac:dyDescent="0.25">
      <c r="A248" s="27">
        <v>247</v>
      </c>
      <c r="B248" s="23" t="s">
        <v>296</v>
      </c>
      <c r="C248" s="28" t="str" cm="1">
        <f t="array" ref="C248">_xlfn.IFS(INT(EV_GenIII[[#This Row],[Dex No.]])&lt;152,"Kanto",AND(INT(EV_GenIII[[#This Row],[Dex No.]])&gt;=152,INT(EV_GenIII[[#This Row],[Dex No.]])&lt;252),"Johto",INT(EV_GenIII[[#This Row],[Dex No.]])&gt;=252,"Hoenn")</f>
        <v>Johto</v>
      </c>
      <c r="D248" s="12">
        <v>0</v>
      </c>
      <c r="E248" s="13">
        <v>2</v>
      </c>
      <c r="F248" s="14">
        <v>0</v>
      </c>
      <c r="G248" s="15">
        <v>0</v>
      </c>
      <c r="H248" s="16">
        <v>0</v>
      </c>
      <c r="I248" s="17">
        <v>0</v>
      </c>
      <c r="J248" s="19">
        <f>SUM(EV_GenIII[[#This Row],[HP]:[Speed]])</f>
        <v>2</v>
      </c>
      <c r="P248" s="26"/>
      <c r="Q248" s="24"/>
      <c r="R248" s="24"/>
      <c r="S248" s="24"/>
      <c r="T248" s="24"/>
      <c r="U248" s="24"/>
      <c r="V248" s="24"/>
      <c r="W248" s="24"/>
    </row>
    <row r="249" spans="1:23" ht="25" customHeight="1" thickTop="1" thickBot="1" x14ac:dyDescent="0.25">
      <c r="A249" s="27">
        <v>248</v>
      </c>
      <c r="B249" s="23" t="s">
        <v>297</v>
      </c>
      <c r="C249" s="28" t="str" cm="1">
        <f t="array" ref="C249">_xlfn.IFS(INT(EV_GenIII[[#This Row],[Dex No.]])&lt;152,"Kanto",AND(INT(EV_GenIII[[#This Row],[Dex No.]])&gt;=152,INT(EV_GenIII[[#This Row],[Dex No.]])&lt;252),"Johto",INT(EV_GenIII[[#This Row],[Dex No.]])&gt;=252,"Hoenn")</f>
        <v>Johto</v>
      </c>
      <c r="D249" s="12">
        <v>0</v>
      </c>
      <c r="E249" s="13">
        <v>3</v>
      </c>
      <c r="F249" s="14">
        <v>0</v>
      </c>
      <c r="G249" s="15">
        <v>0</v>
      </c>
      <c r="H249" s="16">
        <v>0</v>
      </c>
      <c r="I249" s="17">
        <v>0</v>
      </c>
      <c r="J249" s="19">
        <f>SUM(EV_GenIII[[#This Row],[HP]:[Speed]])</f>
        <v>3</v>
      </c>
      <c r="P249" s="26"/>
      <c r="Q249" s="24"/>
      <c r="R249" s="24"/>
      <c r="S249" s="24"/>
      <c r="T249" s="24"/>
      <c r="U249" s="24"/>
      <c r="V249" s="24"/>
      <c r="W249" s="24"/>
    </row>
    <row r="250" spans="1:23" ht="25" customHeight="1" thickTop="1" thickBot="1" x14ac:dyDescent="0.25">
      <c r="A250" s="27">
        <v>249</v>
      </c>
      <c r="B250" s="23" t="s">
        <v>298</v>
      </c>
      <c r="C250" s="28" t="str" cm="1">
        <f t="array" ref="C250">_xlfn.IFS(INT(EV_GenIII[[#This Row],[Dex No.]])&lt;152,"Kanto",AND(INT(EV_GenIII[[#This Row],[Dex No.]])&gt;=152,INT(EV_GenIII[[#This Row],[Dex No.]])&lt;252),"Johto",INT(EV_GenIII[[#This Row],[Dex No.]])&gt;=252,"Hoenn")</f>
        <v>Johto</v>
      </c>
      <c r="D250" s="12">
        <v>0</v>
      </c>
      <c r="E250" s="13">
        <v>0</v>
      </c>
      <c r="F250" s="14">
        <v>0</v>
      </c>
      <c r="G250" s="15">
        <v>0</v>
      </c>
      <c r="H250" s="16">
        <v>3</v>
      </c>
      <c r="I250" s="17">
        <v>0</v>
      </c>
      <c r="J250" s="19">
        <f>SUM(EV_GenIII[[#This Row],[HP]:[Speed]])</f>
        <v>3</v>
      </c>
      <c r="P250" s="26"/>
      <c r="Q250" s="24"/>
      <c r="R250" s="24"/>
      <c r="S250" s="24"/>
      <c r="T250" s="24"/>
      <c r="U250" s="24"/>
      <c r="V250" s="24"/>
      <c r="W250" s="24"/>
    </row>
    <row r="251" spans="1:23" ht="25" customHeight="1" thickTop="1" thickBot="1" x14ac:dyDescent="0.25">
      <c r="A251" s="27">
        <v>250</v>
      </c>
      <c r="B251" s="23" t="s">
        <v>299</v>
      </c>
      <c r="C251" s="28" t="str" cm="1">
        <f t="array" ref="C251">_xlfn.IFS(INT(EV_GenIII[[#This Row],[Dex No.]])&lt;152,"Kanto",AND(INT(EV_GenIII[[#This Row],[Dex No.]])&gt;=152,INT(EV_GenIII[[#This Row],[Dex No.]])&lt;252),"Johto",INT(EV_GenIII[[#This Row],[Dex No.]])&gt;=252,"Hoenn")</f>
        <v>Johto</v>
      </c>
      <c r="D251" s="12">
        <v>0</v>
      </c>
      <c r="E251" s="13">
        <v>0</v>
      </c>
      <c r="F251" s="14">
        <v>0</v>
      </c>
      <c r="G251" s="15">
        <v>0</v>
      </c>
      <c r="H251" s="16">
        <v>3</v>
      </c>
      <c r="I251" s="17">
        <v>0</v>
      </c>
      <c r="J251" s="19">
        <f>SUM(EV_GenIII[[#This Row],[HP]:[Speed]])</f>
        <v>3</v>
      </c>
      <c r="P251" s="26"/>
      <c r="Q251" s="24"/>
      <c r="R251" s="24"/>
      <c r="S251" s="24"/>
      <c r="T251" s="24"/>
      <c r="U251" s="24"/>
      <c r="V251" s="24"/>
      <c r="W251" s="24"/>
    </row>
    <row r="252" spans="1:23" ht="25" customHeight="1" thickTop="1" thickBot="1" x14ac:dyDescent="0.25">
      <c r="A252" s="27">
        <v>251</v>
      </c>
      <c r="B252" s="23" t="s">
        <v>300</v>
      </c>
      <c r="C252" s="28" t="str" cm="1">
        <f t="array" ref="C252">_xlfn.IFS(INT(EV_GenIII[[#This Row],[Dex No.]])&lt;152,"Kanto",AND(INT(EV_GenIII[[#This Row],[Dex No.]])&gt;=152,INT(EV_GenIII[[#This Row],[Dex No.]])&lt;252),"Johto",INT(EV_GenIII[[#This Row],[Dex No.]])&gt;=252,"Hoenn")</f>
        <v>Johto</v>
      </c>
      <c r="D252" s="12">
        <v>3</v>
      </c>
      <c r="E252" s="13">
        <v>0</v>
      </c>
      <c r="F252" s="14">
        <v>0</v>
      </c>
      <c r="G252" s="15">
        <v>0</v>
      </c>
      <c r="H252" s="16">
        <v>0</v>
      </c>
      <c r="I252" s="17">
        <v>0</v>
      </c>
      <c r="J252" s="19">
        <f>SUM(EV_GenIII[[#This Row],[HP]:[Speed]])</f>
        <v>3</v>
      </c>
      <c r="P252" s="26"/>
      <c r="Q252" s="24"/>
      <c r="R252" s="24"/>
      <c r="S252" s="24"/>
      <c r="T252" s="24"/>
      <c r="U252" s="24"/>
      <c r="V252" s="24"/>
      <c r="W252" s="24"/>
    </row>
    <row r="253" spans="1:23" ht="25" customHeight="1" thickTop="1" thickBot="1" x14ac:dyDescent="0.25">
      <c r="A253" s="27">
        <v>252</v>
      </c>
      <c r="B253" s="23" t="s">
        <v>301</v>
      </c>
      <c r="C253" s="28" t="str" cm="1">
        <f t="array" ref="C253">_xlfn.IFS(INT(EV_GenIII[[#This Row],[Dex No.]])&lt;152,"Kanto",AND(INT(EV_GenIII[[#This Row],[Dex No.]])&gt;=152,INT(EV_GenIII[[#This Row],[Dex No.]])&lt;252),"Johto",INT(EV_GenIII[[#This Row],[Dex No.]])&gt;=252,"Hoenn")</f>
        <v>Hoenn</v>
      </c>
      <c r="D253" s="12">
        <v>0</v>
      </c>
      <c r="E253" s="13">
        <v>0</v>
      </c>
      <c r="F253" s="14">
        <v>0</v>
      </c>
      <c r="G253" s="15">
        <v>0</v>
      </c>
      <c r="H253" s="16">
        <v>0</v>
      </c>
      <c r="I253" s="17">
        <v>1</v>
      </c>
      <c r="J253" s="19">
        <f>SUM(EV_GenIII[[#This Row],[HP]:[Speed]])</f>
        <v>1</v>
      </c>
      <c r="P253" s="26"/>
      <c r="Q253" s="24"/>
      <c r="R253" s="24"/>
      <c r="S253" s="24"/>
      <c r="T253" s="24"/>
      <c r="U253" s="24"/>
      <c r="V253" s="24"/>
      <c r="W253" s="24"/>
    </row>
    <row r="254" spans="1:23" ht="25" customHeight="1" thickTop="1" thickBot="1" x14ac:dyDescent="0.25">
      <c r="A254" s="27">
        <v>253</v>
      </c>
      <c r="B254" s="23" t="s">
        <v>302</v>
      </c>
      <c r="C254" s="28" t="str" cm="1">
        <f t="array" ref="C254">_xlfn.IFS(INT(EV_GenIII[[#This Row],[Dex No.]])&lt;152,"Kanto",AND(INT(EV_GenIII[[#This Row],[Dex No.]])&gt;=152,INT(EV_GenIII[[#This Row],[Dex No.]])&lt;252),"Johto",INT(EV_GenIII[[#This Row],[Dex No.]])&gt;=252,"Hoenn")</f>
        <v>Hoenn</v>
      </c>
      <c r="D254" s="12">
        <v>0</v>
      </c>
      <c r="E254" s="13">
        <v>0</v>
      </c>
      <c r="F254" s="14">
        <v>0</v>
      </c>
      <c r="G254" s="15">
        <v>0</v>
      </c>
      <c r="H254" s="16">
        <v>0</v>
      </c>
      <c r="I254" s="17">
        <v>2</v>
      </c>
      <c r="J254" s="19">
        <f>SUM(EV_GenIII[[#This Row],[HP]:[Speed]])</f>
        <v>2</v>
      </c>
      <c r="P254" s="26"/>
      <c r="Q254" s="24"/>
      <c r="R254" s="24"/>
      <c r="S254" s="24"/>
      <c r="T254" s="24"/>
      <c r="U254" s="24"/>
      <c r="V254" s="24"/>
      <c r="W254" s="24"/>
    </row>
    <row r="255" spans="1:23" ht="25" customHeight="1" thickTop="1" thickBot="1" x14ac:dyDescent="0.25">
      <c r="A255" s="27">
        <v>254</v>
      </c>
      <c r="B255" s="23" t="s">
        <v>303</v>
      </c>
      <c r="C255" s="28" t="str" cm="1">
        <f t="array" ref="C255">_xlfn.IFS(INT(EV_GenIII[[#This Row],[Dex No.]])&lt;152,"Kanto",AND(INT(EV_GenIII[[#This Row],[Dex No.]])&gt;=152,INT(EV_GenIII[[#This Row],[Dex No.]])&lt;252),"Johto",INT(EV_GenIII[[#This Row],[Dex No.]])&gt;=252,"Hoenn")</f>
        <v>Hoenn</v>
      </c>
      <c r="D255" s="12">
        <v>0</v>
      </c>
      <c r="E255" s="13">
        <v>0</v>
      </c>
      <c r="F255" s="14">
        <v>0</v>
      </c>
      <c r="G255" s="15">
        <v>0</v>
      </c>
      <c r="H255" s="16">
        <v>0</v>
      </c>
      <c r="I255" s="17">
        <v>3</v>
      </c>
      <c r="J255" s="19">
        <f>SUM(EV_GenIII[[#This Row],[HP]:[Speed]])</f>
        <v>3</v>
      </c>
      <c r="P255" s="26"/>
      <c r="Q255" s="24"/>
      <c r="R255" s="24"/>
      <c r="S255" s="24"/>
      <c r="T255" s="24"/>
      <c r="U255" s="24"/>
      <c r="V255" s="24"/>
      <c r="W255" s="24"/>
    </row>
    <row r="256" spans="1:23" ht="25" customHeight="1" thickTop="1" thickBot="1" x14ac:dyDescent="0.25">
      <c r="A256" s="27">
        <v>255</v>
      </c>
      <c r="B256" s="23" t="s">
        <v>304</v>
      </c>
      <c r="C256" s="28" t="str" cm="1">
        <f t="array" ref="C256">_xlfn.IFS(INT(EV_GenIII[[#This Row],[Dex No.]])&lt;152,"Kanto",AND(INT(EV_GenIII[[#This Row],[Dex No.]])&gt;=152,INT(EV_GenIII[[#This Row],[Dex No.]])&lt;252),"Johto",INT(EV_GenIII[[#This Row],[Dex No.]])&gt;=252,"Hoenn")</f>
        <v>Hoenn</v>
      </c>
      <c r="D256" s="12">
        <v>0</v>
      </c>
      <c r="E256" s="13">
        <v>0</v>
      </c>
      <c r="F256" s="14">
        <v>0</v>
      </c>
      <c r="G256" s="15">
        <v>1</v>
      </c>
      <c r="H256" s="16">
        <v>0</v>
      </c>
      <c r="I256" s="17">
        <v>0</v>
      </c>
      <c r="J256" s="19">
        <f>SUM(EV_GenIII[[#This Row],[HP]:[Speed]])</f>
        <v>1</v>
      </c>
      <c r="P256" s="26"/>
      <c r="Q256" s="24"/>
      <c r="R256" s="24"/>
      <c r="S256" s="24"/>
      <c r="T256" s="24"/>
      <c r="U256" s="24"/>
      <c r="V256" s="24"/>
      <c r="W256" s="24"/>
    </row>
    <row r="257" spans="1:23" ht="25" customHeight="1" thickTop="1" thickBot="1" x14ac:dyDescent="0.25">
      <c r="A257" s="27">
        <v>256</v>
      </c>
      <c r="B257" s="23" t="s">
        <v>305</v>
      </c>
      <c r="C257" s="28" t="str" cm="1">
        <f t="array" ref="C257">_xlfn.IFS(INT(EV_GenIII[[#This Row],[Dex No.]])&lt;152,"Kanto",AND(INT(EV_GenIII[[#This Row],[Dex No.]])&gt;=152,INT(EV_GenIII[[#This Row],[Dex No.]])&lt;252),"Johto",INT(EV_GenIII[[#This Row],[Dex No.]])&gt;=252,"Hoenn")</f>
        <v>Hoenn</v>
      </c>
      <c r="D257" s="12">
        <v>0</v>
      </c>
      <c r="E257" s="13">
        <v>1</v>
      </c>
      <c r="F257" s="14">
        <v>0</v>
      </c>
      <c r="G257" s="15">
        <v>1</v>
      </c>
      <c r="H257" s="16">
        <v>0</v>
      </c>
      <c r="I257" s="17">
        <v>0</v>
      </c>
      <c r="J257" s="19">
        <f>SUM(EV_GenIII[[#This Row],[HP]:[Speed]])</f>
        <v>2</v>
      </c>
      <c r="P257" s="26"/>
      <c r="Q257" s="24"/>
      <c r="R257" s="24"/>
      <c r="S257" s="24"/>
      <c r="T257" s="24"/>
      <c r="U257" s="24"/>
      <c r="V257" s="24"/>
      <c r="W257" s="24"/>
    </row>
    <row r="258" spans="1:23" ht="25" customHeight="1" thickTop="1" thickBot="1" x14ac:dyDescent="0.25">
      <c r="A258" s="27">
        <v>257</v>
      </c>
      <c r="B258" s="23" t="s">
        <v>306</v>
      </c>
      <c r="C258" s="28" t="str" cm="1">
        <f t="array" ref="C258">_xlfn.IFS(INT(EV_GenIII[[#This Row],[Dex No.]])&lt;152,"Kanto",AND(INT(EV_GenIII[[#This Row],[Dex No.]])&gt;=152,INT(EV_GenIII[[#This Row],[Dex No.]])&lt;252),"Johto",INT(EV_GenIII[[#This Row],[Dex No.]])&gt;=252,"Hoenn")</f>
        <v>Hoenn</v>
      </c>
      <c r="D258" s="12">
        <v>0</v>
      </c>
      <c r="E258" s="13">
        <v>3</v>
      </c>
      <c r="F258" s="14">
        <v>0</v>
      </c>
      <c r="G258" s="15">
        <v>0</v>
      </c>
      <c r="H258" s="16">
        <v>0</v>
      </c>
      <c r="I258" s="17">
        <v>0</v>
      </c>
      <c r="J258" s="19">
        <f>SUM(EV_GenIII[[#This Row],[HP]:[Speed]])</f>
        <v>3</v>
      </c>
      <c r="P258" s="26"/>
      <c r="Q258" s="24"/>
      <c r="R258" s="24"/>
      <c r="S258" s="24"/>
      <c r="T258" s="24"/>
      <c r="U258" s="24"/>
      <c r="V258" s="24"/>
      <c r="W258" s="24"/>
    </row>
    <row r="259" spans="1:23" ht="25" customHeight="1" thickTop="1" thickBot="1" x14ac:dyDescent="0.25">
      <c r="A259" s="27">
        <v>258</v>
      </c>
      <c r="B259" s="23" t="s">
        <v>307</v>
      </c>
      <c r="C259" s="28" t="str" cm="1">
        <f t="array" ref="C259">_xlfn.IFS(INT(EV_GenIII[[#This Row],[Dex No.]])&lt;152,"Kanto",AND(INT(EV_GenIII[[#This Row],[Dex No.]])&gt;=152,INT(EV_GenIII[[#This Row],[Dex No.]])&lt;252),"Johto",INT(EV_GenIII[[#This Row],[Dex No.]])&gt;=252,"Hoenn")</f>
        <v>Hoenn</v>
      </c>
      <c r="D259" s="12">
        <v>0</v>
      </c>
      <c r="E259" s="13">
        <v>1</v>
      </c>
      <c r="F259" s="14">
        <v>0</v>
      </c>
      <c r="G259" s="15">
        <v>0</v>
      </c>
      <c r="H259" s="16">
        <v>0</v>
      </c>
      <c r="I259" s="17">
        <v>0</v>
      </c>
      <c r="J259" s="19">
        <f>SUM(EV_GenIII[[#This Row],[HP]:[Speed]])</f>
        <v>1</v>
      </c>
      <c r="P259" s="26"/>
      <c r="Q259" s="24"/>
      <c r="R259" s="24"/>
      <c r="S259" s="24"/>
      <c r="T259" s="24"/>
      <c r="U259" s="24"/>
      <c r="V259" s="24"/>
      <c r="W259" s="24"/>
    </row>
    <row r="260" spans="1:23" ht="25" customHeight="1" thickTop="1" thickBot="1" x14ac:dyDescent="0.25">
      <c r="A260" s="27">
        <v>259</v>
      </c>
      <c r="B260" s="23" t="s">
        <v>308</v>
      </c>
      <c r="C260" s="28" t="str" cm="1">
        <f t="array" ref="C260">_xlfn.IFS(INT(EV_GenIII[[#This Row],[Dex No.]])&lt;152,"Kanto",AND(INT(EV_GenIII[[#This Row],[Dex No.]])&gt;=152,INT(EV_GenIII[[#This Row],[Dex No.]])&lt;252),"Johto",INT(EV_GenIII[[#This Row],[Dex No.]])&gt;=252,"Hoenn")</f>
        <v>Hoenn</v>
      </c>
      <c r="D260" s="12">
        <v>0</v>
      </c>
      <c r="E260" s="13">
        <v>2</v>
      </c>
      <c r="F260" s="14">
        <v>0</v>
      </c>
      <c r="G260" s="15">
        <v>0</v>
      </c>
      <c r="H260" s="16">
        <v>0</v>
      </c>
      <c r="I260" s="17">
        <v>0</v>
      </c>
      <c r="J260" s="19">
        <f>SUM(EV_GenIII[[#This Row],[HP]:[Speed]])</f>
        <v>2</v>
      </c>
      <c r="P260" s="26"/>
      <c r="Q260" s="24"/>
      <c r="R260" s="24"/>
      <c r="S260" s="24"/>
      <c r="T260" s="24"/>
      <c r="U260" s="24"/>
      <c r="V260" s="24"/>
      <c r="W260" s="24"/>
    </row>
    <row r="261" spans="1:23" ht="25" customHeight="1" thickTop="1" thickBot="1" x14ac:dyDescent="0.25">
      <c r="A261" s="27">
        <v>260</v>
      </c>
      <c r="B261" s="23" t="s">
        <v>309</v>
      </c>
      <c r="C261" s="28" t="str" cm="1">
        <f t="array" ref="C261">_xlfn.IFS(INT(EV_GenIII[[#This Row],[Dex No.]])&lt;152,"Kanto",AND(INT(EV_GenIII[[#This Row],[Dex No.]])&gt;=152,INT(EV_GenIII[[#This Row],[Dex No.]])&lt;252),"Johto",INT(EV_GenIII[[#This Row],[Dex No.]])&gt;=252,"Hoenn")</f>
        <v>Hoenn</v>
      </c>
      <c r="D261" s="12">
        <v>0</v>
      </c>
      <c r="E261" s="13">
        <v>3</v>
      </c>
      <c r="F261" s="14">
        <v>0</v>
      </c>
      <c r="G261" s="15">
        <v>0</v>
      </c>
      <c r="H261" s="16">
        <v>0</v>
      </c>
      <c r="I261" s="17">
        <v>0</v>
      </c>
      <c r="J261" s="19">
        <f>SUM(EV_GenIII[[#This Row],[HP]:[Speed]])</f>
        <v>3</v>
      </c>
      <c r="P261" s="26"/>
      <c r="Q261" s="24"/>
      <c r="R261" s="24"/>
      <c r="S261" s="24"/>
      <c r="T261" s="24"/>
      <c r="U261" s="24"/>
      <c r="V261" s="24"/>
      <c r="W261" s="24"/>
    </row>
    <row r="262" spans="1:23" ht="25" customHeight="1" thickTop="1" thickBot="1" x14ac:dyDescent="0.25">
      <c r="A262" s="27">
        <v>261</v>
      </c>
      <c r="B262" s="23" t="s">
        <v>47</v>
      </c>
      <c r="C262" s="28" t="str" cm="1">
        <f t="array" ref="C262">_xlfn.IFS(INT(EV_GenIII[[#This Row],[Dex No.]])&lt;152,"Kanto",AND(INT(EV_GenIII[[#This Row],[Dex No.]])&gt;=152,INT(EV_GenIII[[#This Row],[Dex No.]])&lt;252),"Johto",INT(EV_GenIII[[#This Row],[Dex No.]])&gt;=252,"Hoenn")</f>
        <v>Hoenn</v>
      </c>
      <c r="D262" s="12">
        <v>0</v>
      </c>
      <c r="E262" s="13">
        <v>1</v>
      </c>
      <c r="F262" s="14">
        <v>0</v>
      </c>
      <c r="G262" s="15">
        <v>0</v>
      </c>
      <c r="H262" s="16">
        <v>0</v>
      </c>
      <c r="I262" s="17">
        <v>0</v>
      </c>
      <c r="J262" s="19">
        <f>SUM(EV_GenIII[[#This Row],[HP]:[Speed]])</f>
        <v>1</v>
      </c>
      <c r="P262" s="26"/>
      <c r="Q262" s="24"/>
      <c r="R262" s="24"/>
      <c r="S262" s="24"/>
      <c r="T262" s="24"/>
      <c r="U262" s="24"/>
      <c r="V262" s="24"/>
      <c r="W262" s="24"/>
    </row>
    <row r="263" spans="1:23" ht="25" customHeight="1" thickTop="1" thickBot="1" x14ac:dyDescent="0.25">
      <c r="A263" s="27">
        <v>262</v>
      </c>
      <c r="B263" s="23" t="s">
        <v>310</v>
      </c>
      <c r="C263" s="28" t="str" cm="1">
        <f t="array" ref="C263">_xlfn.IFS(INT(EV_GenIII[[#This Row],[Dex No.]])&lt;152,"Kanto",AND(INT(EV_GenIII[[#This Row],[Dex No.]])&gt;=152,INT(EV_GenIII[[#This Row],[Dex No.]])&lt;252),"Johto",INT(EV_GenIII[[#This Row],[Dex No.]])&gt;=252,"Hoenn")</f>
        <v>Hoenn</v>
      </c>
      <c r="D263" s="12">
        <v>0</v>
      </c>
      <c r="E263" s="13">
        <v>2</v>
      </c>
      <c r="F263" s="14">
        <v>0</v>
      </c>
      <c r="G263" s="15">
        <v>0</v>
      </c>
      <c r="H263" s="16">
        <v>0</v>
      </c>
      <c r="I263" s="17">
        <v>0</v>
      </c>
      <c r="J263" s="19">
        <f>SUM(EV_GenIII[[#This Row],[HP]:[Speed]])</f>
        <v>2</v>
      </c>
      <c r="P263" s="26"/>
      <c r="Q263" s="24"/>
      <c r="R263" s="24"/>
      <c r="S263" s="24"/>
      <c r="T263" s="24"/>
      <c r="U263" s="24"/>
      <c r="V263" s="24"/>
      <c r="W263" s="24"/>
    </row>
    <row r="264" spans="1:23" ht="25" customHeight="1" thickTop="1" thickBot="1" x14ac:dyDescent="0.25">
      <c r="A264" s="27">
        <v>263</v>
      </c>
      <c r="B264" s="23" t="s">
        <v>311</v>
      </c>
      <c r="C264" s="28" t="str" cm="1">
        <f t="array" ref="C264">_xlfn.IFS(INT(EV_GenIII[[#This Row],[Dex No.]])&lt;152,"Kanto",AND(INT(EV_GenIII[[#This Row],[Dex No.]])&gt;=152,INT(EV_GenIII[[#This Row],[Dex No.]])&lt;252),"Johto",INT(EV_GenIII[[#This Row],[Dex No.]])&gt;=252,"Hoenn")</f>
        <v>Hoenn</v>
      </c>
      <c r="D264" s="12">
        <v>0</v>
      </c>
      <c r="E264" s="13">
        <v>0</v>
      </c>
      <c r="F264" s="14">
        <v>0</v>
      </c>
      <c r="G264" s="15">
        <v>0</v>
      </c>
      <c r="H264" s="16">
        <v>0</v>
      </c>
      <c r="I264" s="17">
        <v>1</v>
      </c>
      <c r="J264" s="19">
        <f>SUM(EV_GenIII[[#This Row],[HP]:[Speed]])</f>
        <v>1</v>
      </c>
      <c r="P264" s="26"/>
      <c r="Q264" s="24"/>
      <c r="R264" s="24"/>
      <c r="S264" s="24"/>
      <c r="T264" s="24"/>
      <c r="U264" s="24"/>
      <c r="V264" s="24"/>
      <c r="W264" s="24"/>
    </row>
    <row r="265" spans="1:23" ht="25" customHeight="1" thickTop="1" thickBot="1" x14ac:dyDescent="0.25">
      <c r="A265" s="27">
        <v>264</v>
      </c>
      <c r="B265" s="23" t="s">
        <v>312</v>
      </c>
      <c r="C265" s="28" t="str" cm="1">
        <f t="array" ref="C265">_xlfn.IFS(INT(EV_GenIII[[#This Row],[Dex No.]])&lt;152,"Kanto",AND(INT(EV_GenIII[[#This Row],[Dex No.]])&gt;=152,INT(EV_GenIII[[#This Row],[Dex No.]])&lt;252),"Johto",INT(EV_GenIII[[#This Row],[Dex No.]])&gt;=252,"Hoenn")</f>
        <v>Hoenn</v>
      </c>
      <c r="D265" s="12">
        <v>0</v>
      </c>
      <c r="E265" s="13">
        <v>0</v>
      </c>
      <c r="F265" s="14">
        <v>0</v>
      </c>
      <c r="G265" s="15">
        <v>0</v>
      </c>
      <c r="H265" s="16">
        <v>0</v>
      </c>
      <c r="I265" s="17">
        <v>2</v>
      </c>
      <c r="J265" s="19">
        <f>SUM(EV_GenIII[[#This Row],[HP]:[Speed]])</f>
        <v>2</v>
      </c>
      <c r="P265" s="26"/>
      <c r="Q265" s="24"/>
      <c r="R265" s="24"/>
      <c r="S265" s="24"/>
      <c r="T265" s="24"/>
      <c r="U265" s="24"/>
      <c r="V265" s="24"/>
      <c r="W265" s="24"/>
    </row>
    <row r="266" spans="1:23" ht="25" customHeight="1" thickTop="1" thickBot="1" x14ac:dyDescent="0.25">
      <c r="A266" s="27">
        <v>265</v>
      </c>
      <c r="B266" s="23" t="s">
        <v>313</v>
      </c>
      <c r="C266" s="28" t="str" cm="1">
        <f t="array" ref="C266">_xlfn.IFS(INT(EV_GenIII[[#This Row],[Dex No.]])&lt;152,"Kanto",AND(INT(EV_GenIII[[#This Row],[Dex No.]])&gt;=152,INT(EV_GenIII[[#This Row],[Dex No.]])&lt;252),"Johto",INT(EV_GenIII[[#This Row],[Dex No.]])&gt;=252,"Hoenn")</f>
        <v>Hoenn</v>
      </c>
      <c r="D266" s="12">
        <v>1</v>
      </c>
      <c r="E266" s="13">
        <v>0</v>
      </c>
      <c r="F266" s="14">
        <v>0</v>
      </c>
      <c r="G266" s="15">
        <v>0</v>
      </c>
      <c r="H266" s="16">
        <v>0</v>
      </c>
      <c r="I266" s="17">
        <v>0</v>
      </c>
      <c r="J266" s="19">
        <f>SUM(EV_GenIII[[#This Row],[HP]:[Speed]])</f>
        <v>1</v>
      </c>
      <c r="P266" s="26"/>
      <c r="Q266" s="24"/>
      <c r="R266" s="24"/>
      <c r="S266" s="24"/>
      <c r="T266" s="24"/>
      <c r="U266" s="24"/>
      <c r="V266" s="24"/>
      <c r="W266" s="24"/>
    </row>
    <row r="267" spans="1:23" ht="25" customHeight="1" thickTop="1" thickBot="1" x14ac:dyDescent="0.25">
      <c r="A267" s="27">
        <v>266</v>
      </c>
      <c r="B267" s="23" t="s">
        <v>314</v>
      </c>
      <c r="C267" s="28" t="str" cm="1">
        <f t="array" ref="C267">_xlfn.IFS(INT(EV_GenIII[[#This Row],[Dex No.]])&lt;152,"Kanto",AND(INT(EV_GenIII[[#This Row],[Dex No.]])&gt;=152,INT(EV_GenIII[[#This Row],[Dex No.]])&lt;252),"Johto",INT(EV_GenIII[[#This Row],[Dex No.]])&gt;=252,"Hoenn")</f>
        <v>Hoenn</v>
      </c>
      <c r="D267" s="12">
        <v>0</v>
      </c>
      <c r="E267" s="13">
        <v>0</v>
      </c>
      <c r="F267" s="14">
        <v>2</v>
      </c>
      <c r="G267" s="15">
        <v>0</v>
      </c>
      <c r="H267" s="16">
        <v>0</v>
      </c>
      <c r="I267" s="17">
        <v>0</v>
      </c>
      <c r="J267" s="19">
        <f>SUM(EV_GenIII[[#This Row],[HP]:[Speed]])</f>
        <v>2</v>
      </c>
      <c r="P267" s="26"/>
      <c r="Q267" s="24"/>
      <c r="R267" s="24"/>
      <c r="S267" s="24"/>
      <c r="T267" s="24"/>
      <c r="U267" s="24"/>
      <c r="V267" s="24"/>
      <c r="W267" s="24"/>
    </row>
    <row r="268" spans="1:23" ht="25" customHeight="1" thickTop="1" thickBot="1" x14ac:dyDescent="0.25">
      <c r="A268" s="27">
        <v>267</v>
      </c>
      <c r="B268" s="23" t="s">
        <v>315</v>
      </c>
      <c r="C268" s="28" t="str" cm="1">
        <f t="array" ref="C268">_xlfn.IFS(INT(EV_GenIII[[#This Row],[Dex No.]])&lt;152,"Kanto",AND(INT(EV_GenIII[[#This Row],[Dex No.]])&gt;=152,INT(EV_GenIII[[#This Row],[Dex No.]])&lt;252),"Johto",INT(EV_GenIII[[#This Row],[Dex No.]])&gt;=252,"Hoenn")</f>
        <v>Hoenn</v>
      </c>
      <c r="D268" s="12">
        <v>0</v>
      </c>
      <c r="E268" s="13">
        <v>0</v>
      </c>
      <c r="F268" s="14">
        <v>0</v>
      </c>
      <c r="G268" s="15">
        <v>3</v>
      </c>
      <c r="H268" s="16">
        <v>0</v>
      </c>
      <c r="I268" s="17">
        <v>0</v>
      </c>
      <c r="J268" s="19">
        <f>SUM(EV_GenIII[[#This Row],[HP]:[Speed]])</f>
        <v>3</v>
      </c>
      <c r="P268" s="26"/>
      <c r="Q268" s="24"/>
      <c r="R268" s="24"/>
      <c r="S268" s="24"/>
      <c r="T268" s="24"/>
      <c r="U268" s="24"/>
      <c r="V268" s="24"/>
      <c r="W268" s="24"/>
    </row>
    <row r="269" spans="1:23" ht="25" customHeight="1" thickTop="1" thickBot="1" x14ac:dyDescent="0.25">
      <c r="A269" s="27">
        <v>268</v>
      </c>
      <c r="B269" s="23" t="s">
        <v>316</v>
      </c>
      <c r="C269" s="28" t="str" cm="1">
        <f t="array" ref="C269">_xlfn.IFS(INT(EV_GenIII[[#This Row],[Dex No.]])&lt;152,"Kanto",AND(INT(EV_GenIII[[#This Row],[Dex No.]])&gt;=152,INT(EV_GenIII[[#This Row],[Dex No.]])&lt;252),"Johto",INT(EV_GenIII[[#This Row],[Dex No.]])&gt;=252,"Hoenn")</f>
        <v>Hoenn</v>
      </c>
      <c r="D269" s="12">
        <v>0</v>
      </c>
      <c r="E269" s="13">
        <v>0</v>
      </c>
      <c r="F269" s="14">
        <v>2</v>
      </c>
      <c r="G269" s="15">
        <v>0</v>
      </c>
      <c r="H269" s="16">
        <v>0</v>
      </c>
      <c r="I269" s="17">
        <v>0</v>
      </c>
      <c r="J269" s="19">
        <f>SUM(EV_GenIII[[#This Row],[HP]:[Speed]])</f>
        <v>2</v>
      </c>
      <c r="P269" s="26"/>
      <c r="Q269" s="24"/>
      <c r="R269" s="24"/>
      <c r="S269" s="24"/>
      <c r="T269" s="24"/>
      <c r="U269" s="24"/>
      <c r="V269" s="24"/>
      <c r="W269" s="24"/>
    </row>
    <row r="270" spans="1:23" ht="25" customHeight="1" thickTop="1" thickBot="1" x14ac:dyDescent="0.25">
      <c r="A270" s="27">
        <v>269</v>
      </c>
      <c r="B270" s="23" t="s">
        <v>317</v>
      </c>
      <c r="C270" s="28" t="str" cm="1">
        <f t="array" ref="C270">_xlfn.IFS(INT(EV_GenIII[[#This Row],[Dex No.]])&lt;152,"Kanto",AND(INT(EV_GenIII[[#This Row],[Dex No.]])&gt;=152,INT(EV_GenIII[[#This Row],[Dex No.]])&lt;252),"Johto",INT(EV_GenIII[[#This Row],[Dex No.]])&gt;=252,"Hoenn")</f>
        <v>Hoenn</v>
      </c>
      <c r="D270" s="12">
        <v>0</v>
      </c>
      <c r="E270" s="13">
        <v>0</v>
      </c>
      <c r="F270" s="14">
        <v>0</v>
      </c>
      <c r="G270" s="15">
        <v>0</v>
      </c>
      <c r="H270" s="16">
        <v>3</v>
      </c>
      <c r="I270" s="17">
        <v>0</v>
      </c>
      <c r="J270" s="19">
        <f>SUM(EV_GenIII[[#This Row],[HP]:[Speed]])</f>
        <v>3</v>
      </c>
      <c r="P270" s="26"/>
      <c r="Q270" s="24"/>
      <c r="R270" s="24"/>
      <c r="S270" s="24"/>
      <c r="T270" s="24"/>
      <c r="U270" s="24"/>
      <c r="V270" s="24"/>
      <c r="W270" s="24"/>
    </row>
    <row r="271" spans="1:23" ht="25" customHeight="1" thickTop="1" thickBot="1" x14ac:dyDescent="0.25">
      <c r="A271" s="27">
        <v>270</v>
      </c>
      <c r="B271" s="23" t="s">
        <v>35</v>
      </c>
      <c r="C271" s="28" t="str" cm="1">
        <f t="array" ref="C271">_xlfn.IFS(INT(EV_GenIII[[#This Row],[Dex No.]])&lt;152,"Kanto",AND(INT(EV_GenIII[[#This Row],[Dex No.]])&gt;=152,INT(EV_GenIII[[#This Row],[Dex No.]])&lt;252),"Johto",INT(EV_GenIII[[#This Row],[Dex No.]])&gt;=252,"Hoenn")</f>
        <v>Hoenn</v>
      </c>
      <c r="D271" s="12">
        <v>0</v>
      </c>
      <c r="E271" s="13">
        <v>0</v>
      </c>
      <c r="F271" s="14">
        <v>0</v>
      </c>
      <c r="G271" s="15">
        <v>0</v>
      </c>
      <c r="H271" s="16">
        <v>1</v>
      </c>
      <c r="I271" s="17">
        <v>0</v>
      </c>
      <c r="J271" s="19">
        <f>SUM(EV_GenIII[[#This Row],[HP]:[Speed]])</f>
        <v>1</v>
      </c>
      <c r="P271" s="26"/>
      <c r="Q271" s="24"/>
      <c r="R271" s="24"/>
      <c r="S271" s="24"/>
      <c r="T271" s="24"/>
      <c r="U271" s="24"/>
      <c r="V271" s="24"/>
      <c r="W271" s="24"/>
    </row>
    <row r="272" spans="1:23" ht="25" customHeight="1" thickTop="1" thickBot="1" x14ac:dyDescent="0.25">
      <c r="A272" s="27">
        <v>271</v>
      </c>
      <c r="B272" s="23" t="s">
        <v>37</v>
      </c>
      <c r="C272" s="28" t="str" cm="1">
        <f t="array" ref="C272">_xlfn.IFS(INT(EV_GenIII[[#This Row],[Dex No.]])&lt;152,"Kanto",AND(INT(EV_GenIII[[#This Row],[Dex No.]])&gt;=152,INT(EV_GenIII[[#This Row],[Dex No.]])&lt;252),"Johto",INT(EV_GenIII[[#This Row],[Dex No.]])&gt;=252,"Hoenn")</f>
        <v>Hoenn</v>
      </c>
      <c r="D272" s="12">
        <v>0</v>
      </c>
      <c r="E272" s="13">
        <v>0</v>
      </c>
      <c r="F272" s="14">
        <v>0</v>
      </c>
      <c r="G272" s="15">
        <v>0</v>
      </c>
      <c r="H272" s="16">
        <v>2</v>
      </c>
      <c r="I272" s="17">
        <v>0</v>
      </c>
      <c r="J272" s="19">
        <f>SUM(EV_GenIII[[#This Row],[HP]:[Speed]])</f>
        <v>2</v>
      </c>
      <c r="P272" s="26"/>
      <c r="Q272" s="24"/>
      <c r="R272" s="24"/>
      <c r="S272" s="24"/>
      <c r="T272" s="24"/>
      <c r="U272" s="24"/>
      <c r="V272" s="24"/>
      <c r="W272" s="24"/>
    </row>
    <row r="273" spans="1:23" ht="25" customHeight="1" thickTop="1" thickBot="1" x14ac:dyDescent="0.25">
      <c r="A273" s="27">
        <v>272</v>
      </c>
      <c r="B273" s="23" t="s">
        <v>318</v>
      </c>
      <c r="C273" s="28" t="str" cm="1">
        <f t="array" ref="C273">_xlfn.IFS(INT(EV_GenIII[[#This Row],[Dex No.]])&lt;152,"Kanto",AND(INT(EV_GenIII[[#This Row],[Dex No.]])&gt;=152,INT(EV_GenIII[[#This Row],[Dex No.]])&lt;252),"Johto",INT(EV_GenIII[[#This Row],[Dex No.]])&gt;=252,"Hoenn")</f>
        <v>Hoenn</v>
      </c>
      <c r="D273" s="12">
        <v>0</v>
      </c>
      <c r="E273" s="13">
        <v>0</v>
      </c>
      <c r="F273" s="14">
        <v>0</v>
      </c>
      <c r="G273" s="15">
        <v>0</v>
      </c>
      <c r="H273" s="16">
        <v>3</v>
      </c>
      <c r="I273" s="17">
        <v>0</v>
      </c>
      <c r="J273" s="19">
        <f>SUM(EV_GenIII[[#This Row],[HP]:[Speed]])</f>
        <v>3</v>
      </c>
      <c r="P273" s="26"/>
      <c r="Q273" s="24"/>
      <c r="R273" s="24"/>
      <c r="S273" s="24"/>
      <c r="T273" s="24"/>
      <c r="U273" s="24"/>
      <c r="V273" s="24"/>
      <c r="W273" s="24"/>
    </row>
    <row r="274" spans="1:23" ht="25" customHeight="1" thickTop="1" thickBot="1" x14ac:dyDescent="0.25">
      <c r="A274" s="27">
        <v>273</v>
      </c>
      <c r="B274" s="23" t="s">
        <v>319</v>
      </c>
      <c r="C274" s="28" t="str" cm="1">
        <f t="array" ref="C274">_xlfn.IFS(INT(EV_GenIII[[#This Row],[Dex No.]])&lt;152,"Kanto",AND(INT(EV_GenIII[[#This Row],[Dex No.]])&gt;=152,INT(EV_GenIII[[#This Row],[Dex No.]])&lt;252),"Johto",INT(EV_GenIII[[#This Row],[Dex No.]])&gt;=252,"Hoenn")</f>
        <v>Hoenn</v>
      </c>
      <c r="D274" s="12">
        <v>0</v>
      </c>
      <c r="E274" s="13">
        <v>0</v>
      </c>
      <c r="F274" s="14">
        <v>1</v>
      </c>
      <c r="G274" s="15">
        <v>0</v>
      </c>
      <c r="H274" s="16">
        <v>0</v>
      </c>
      <c r="I274" s="17">
        <v>0</v>
      </c>
      <c r="J274" s="19">
        <f>SUM(EV_GenIII[[#This Row],[HP]:[Speed]])</f>
        <v>1</v>
      </c>
      <c r="P274" s="26"/>
      <c r="Q274" s="24"/>
      <c r="R274" s="24"/>
      <c r="S274" s="24"/>
      <c r="T274" s="24"/>
      <c r="U274" s="24"/>
      <c r="V274" s="24"/>
      <c r="W274" s="24"/>
    </row>
    <row r="275" spans="1:23" ht="25" customHeight="1" thickTop="1" thickBot="1" x14ac:dyDescent="0.25">
      <c r="A275" s="27">
        <v>274</v>
      </c>
      <c r="B275" s="23" t="s">
        <v>320</v>
      </c>
      <c r="C275" s="28" t="str" cm="1">
        <f t="array" ref="C275">_xlfn.IFS(INT(EV_GenIII[[#This Row],[Dex No.]])&lt;152,"Kanto",AND(INT(EV_GenIII[[#This Row],[Dex No.]])&gt;=152,INT(EV_GenIII[[#This Row],[Dex No.]])&lt;252),"Johto",INT(EV_GenIII[[#This Row],[Dex No.]])&gt;=252,"Hoenn")</f>
        <v>Hoenn</v>
      </c>
      <c r="D275" s="12">
        <v>0</v>
      </c>
      <c r="E275" s="13">
        <v>2</v>
      </c>
      <c r="F275" s="14">
        <v>0</v>
      </c>
      <c r="G275" s="15">
        <v>0</v>
      </c>
      <c r="H275" s="16">
        <v>0</v>
      </c>
      <c r="I275" s="17">
        <v>0</v>
      </c>
      <c r="J275" s="19">
        <f>SUM(EV_GenIII[[#This Row],[HP]:[Speed]])</f>
        <v>2</v>
      </c>
      <c r="P275" s="26"/>
      <c r="Q275" s="24"/>
      <c r="R275" s="24"/>
      <c r="S275" s="24"/>
      <c r="T275" s="24"/>
      <c r="U275" s="24"/>
      <c r="V275" s="24"/>
      <c r="W275" s="24"/>
    </row>
    <row r="276" spans="1:23" ht="25" customHeight="1" thickTop="1" thickBot="1" x14ac:dyDescent="0.25">
      <c r="A276" s="27">
        <v>275</v>
      </c>
      <c r="B276" s="23" t="s">
        <v>321</v>
      </c>
      <c r="C276" s="28" t="str" cm="1">
        <f t="array" ref="C276">_xlfn.IFS(INT(EV_GenIII[[#This Row],[Dex No.]])&lt;152,"Kanto",AND(INT(EV_GenIII[[#This Row],[Dex No.]])&gt;=152,INT(EV_GenIII[[#This Row],[Dex No.]])&lt;252),"Johto",INT(EV_GenIII[[#This Row],[Dex No.]])&gt;=252,"Hoenn")</f>
        <v>Hoenn</v>
      </c>
      <c r="D276" s="12">
        <v>0</v>
      </c>
      <c r="E276" s="13">
        <v>3</v>
      </c>
      <c r="F276" s="14">
        <v>0</v>
      </c>
      <c r="G276" s="15">
        <v>0</v>
      </c>
      <c r="H276" s="16">
        <v>0</v>
      </c>
      <c r="I276" s="17">
        <v>0</v>
      </c>
      <c r="J276" s="19">
        <f>SUM(EV_GenIII[[#This Row],[HP]:[Speed]])</f>
        <v>3</v>
      </c>
      <c r="P276" s="26"/>
      <c r="Q276" s="24"/>
      <c r="R276" s="24"/>
      <c r="S276" s="24"/>
      <c r="T276" s="24"/>
      <c r="U276" s="24"/>
      <c r="V276" s="24"/>
      <c r="W276" s="24"/>
    </row>
    <row r="277" spans="1:23" ht="25" customHeight="1" thickTop="1" thickBot="1" x14ac:dyDescent="0.25">
      <c r="A277" s="27">
        <v>276</v>
      </c>
      <c r="B277" s="23" t="s">
        <v>322</v>
      </c>
      <c r="C277" s="28" t="str" cm="1">
        <f t="array" ref="C277">_xlfn.IFS(INT(EV_GenIII[[#This Row],[Dex No.]])&lt;152,"Kanto",AND(INT(EV_GenIII[[#This Row],[Dex No.]])&gt;=152,INT(EV_GenIII[[#This Row],[Dex No.]])&lt;252),"Johto",INT(EV_GenIII[[#This Row],[Dex No.]])&gt;=252,"Hoenn")</f>
        <v>Hoenn</v>
      </c>
      <c r="D277" s="12">
        <v>0</v>
      </c>
      <c r="E277" s="13">
        <v>0</v>
      </c>
      <c r="F277" s="14">
        <v>0</v>
      </c>
      <c r="G277" s="15">
        <v>0</v>
      </c>
      <c r="H277" s="16">
        <v>0</v>
      </c>
      <c r="I277" s="17">
        <v>1</v>
      </c>
      <c r="J277" s="19">
        <f>SUM(EV_GenIII[[#This Row],[HP]:[Speed]])</f>
        <v>1</v>
      </c>
      <c r="P277" s="26"/>
      <c r="Q277" s="24"/>
      <c r="R277" s="24"/>
      <c r="S277" s="24"/>
      <c r="T277" s="24"/>
      <c r="U277" s="24"/>
      <c r="V277" s="24"/>
      <c r="W277" s="24"/>
    </row>
    <row r="278" spans="1:23" ht="25" customHeight="1" thickTop="1" thickBot="1" x14ac:dyDescent="0.25">
      <c r="A278" s="27">
        <v>277</v>
      </c>
      <c r="B278" s="23" t="s">
        <v>323</v>
      </c>
      <c r="C278" s="28" t="str" cm="1">
        <f t="array" ref="C278">_xlfn.IFS(INT(EV_GenIII[[#This Row],[Dex No.]])&lt;152,"Kanto",AND(INT(EV_GenIII[[#This Row],[Dex No.]])&gt;=152,INT(EV_GenIII[[#This Row],[Dex No.]])&lt;252),"Johto",INT(EV_GenIII[[#This Row],[Dex No.]])&gt;=252,"Hoenn")</f>
        <v>Hoenn</v>
      </c>
      <c r="D278" s="12">
        <v>0</v>
      </c>
      <c r="E278" s="13">
        <v>0</v>
      </c>
      <c r="F278" s="14">
        <v>0</v>
      </c>
      <c r="G278" s="15">
        <v>0</v>
      </c>
      <c r="H278" s="16">
        <v>0</v>
      </c>
      <c r="I278" s="17">
        <v>2</v>
      </c>
      <c r="J278" s="19">
        <f>SUM(EV_GenIII[[#This Row],[HP]:[Speed]])</f>
        <v>2</v>
      </c>
      <c r="P278" s="26"/>
      <c r="Q278" s="24"/>
      <c r="R278" s="24"/>
      <c r="S278" s="24"/>
      <c r="T278" s="24"/>
      <c r="U278" s="24"/>
      <c r="V278" s="24"/>
      <c r="W278" s="24"/>
    </row>
    <row r="279" spans="1:23" ht="25" customHeight="1" thickTop="1" thickBot="1" x14ac:dyDescent="0.25">
      <c r="A279" s="27">
        <v>278</v>
      </c>
      <c r="B279" s="23" t="s">
        <v>324</v>
      </c>
      <c r="C279" s="28" t="str" cm="1">
        <f t="array" ref="C279">_xlfn.IFS(INT(EV_GenIII[[#This Row],[Dex No.]])&lt;152,"Kanto",AND(INT(EV_GenIII[[#This Row],[Dex No.]])&gt;=152,INT(EV_GenIII[[#This Row],[Dex No.]])&lt;252),"Johto",INT(EV_GenIII[[#This Row],[Dex No.]])&gt;=252,"Hoenn")</f>
        <v>Hoenn</v>
      </c>
      <c r="D279" s="12">
        <v>0</v>
      </c>
      <c r="E279" s="13">
        <v>0</v>
      </c>
      <c r="F279" s="14">
        <v>0</v>
      </c>
      <c r="G279" s="15">
        <v>0</v>
      </c>
      <c r="H279" s="16">
        <v>0</v>
      </c>
      <c r="I279" s="17">
        <v>1</v>
      </c>
      <c r="J279" s="19">
        <f>SUM(EV_GenIII[[#This Row],[HP]:[Speed]])</f>
        <v>1</v>
      </c>
      <c r="P279" s="26"/>
      <c r="Q279" s="24"/>
      <c r="R279" s="24"/>
      <c r="S279" s="24"/>
      <c r="T279" s="24"/>
      <c r="U279" s="24"/>
      <c r="V279" s="24"/>
      <c r="W279" s="24"/>
    </row>
    <row r="280" spans="1:23" ht="25" customHeight="1" thickTop="1" thickBot="1" x14ac:dyDescent="0.25">
      <c r="A280" s="27">
        <v>279</v>
      </c>
      <c r="B280" s="23" t="s">
        <v>325</v>
      </c>
      <c r="C280" s="28" t="str" cm="1">
        <f t="array" ref="C280">_xlfn.IFS(INT(EV_GenIII[[#This Row],[Dex No.]])&lt;152,"Kanto",AND(INT(EV_GenIII[[#This Row],[Dex No.]])&gt;=152,INT(EV_GenIII[[#This Row],[Dex No.]])&lt;252),"Johto",INT(EV_GenIII[[#This Row],[Dex No.]])&gt;=252,"Hoenn")</f>
        <v>Hoenn</v>
      </c>
      <c r="D280" s="12">
        <v>0</v>
      </c>
      <c r="E280" s="13">
        <v>0</v>
      </c>
      <c r="F280" s="14">
        <v>2</v>
      </c>
      <c r="G280" s="15">
        <v>0</v>
      </c>
      <c r="H280" s="16">
        <v>0</v>
      </c>
      <c r="I280" s="17">
        <v>0</v>
      </c>
      <c r="J280" s="19">
        <f>SUM(EV_GenIII[[#This Row],[HP]:[Speed]])</f>
        <v>2</v>
      </c>
      <c r="P280" s="26"/>
      <c r="Q280" s="24"/>
      <c r="R280" s="24"/>
      <c r="S280" s="24"/>
      <c r="T280" s="24"/>
      <c r="U280" s="24"/>
      <c r="V280" s="24"/>
      <c r="W280" s="24"/>
    </row>
    <row r="281" spans="1:23" ht="25" customHeight="1" thickTop="1" thickBot="1" x14ac:dyDescent="0.25">
      <c r="A281" s="27">
        <v>280</v>
      </c>
      <c r="B281" s="23" t="s">
        <v>38</v>
      </c>
      <c r="C281" s="28" t="str" cm="1">
        <f t="array" ref="C281">_xlfn.IFS(INT(EV_GenIII[[#This Row],[Dex No.]])&lt;152,"Kanto",AND(INT(EV_GenIII[[#This Row],[Dex No.]])&gt;=152,INT(EV_GenIII[[#This Row],[Dex No.]])&lt;252),"Johto",INT(EV_GenIII[[#This Row],[Dex No.]])&gt;=252,"Hoenn")</f>
        <v>Hoenn</v>
      </c>
      <c r="D281" s="12">
        <v>0</v>
      </c>
      <c r="E281" s="13">
        <v>0</v>
      </c>
      <c r="F281" s="14">
        <v>0</v>
      </c>
      <c r="G281" s="15">
        <v>1</v>
      </c>
      <c r="H281" s="16">
        <v>0</v>
      </c>
      <c r="I281" s="17">
        <v>0</v>
      </c>
      <c r="J281" s="19">
        <f>SUM(EV_GenIII[[#This Row],[HP]:[Speed]])</f>
        <v>1</v>
      </c>
      <c r="P281" s="26"/>
      <c r="Q281" s="24"/>
      <c r="R281" s="24"/>
      <c r="S281" s="24"/>
      <c r="T281" s="24"/>
      <c r="U281" s="24"/>
      <c r="V281" s="24"/>
      <c r="W281" s="24"/>
    </row>
    <row r="282" spans="1:23" ht="25" customHeight="1" thickTop="1" thickBot="1" x14ac:dyDescent="0.25">
      <c r="A282" s="27">
        <v>281</v>
      </c>
      <c r="B282" s="23" t="s">
        <v>39</v>
      </c>
      <c r="C282" s="28" t="str" cm="1">
        <f t="array" ref="C282">_xlfn.IFS(INT(EV_GenIII[[#This Row],[Dex No.]])&lt;152,"Kanto",AND(INT(EV_GenIII[[#This Row],[Dex No.]])&gt;=152,INT(EV_GenIII[[#This Row],[Dex No.]])&lt;252),"Johto",INT(EV_GenIII[[#This Row],[Dex No.]])&gt;=252,"Hoenn")</f>
        <v>Hoenn</v>
      </c>
      <c r="D282" s="12">
        <v>0</v>
      </c>
      <c r="E282" s="13">
        <v>0</v>
      </c>
      <c r="F282" s="14">
        <v>0</v>
      </c>
      <c r="G282" s="15">
        <v>2</v>
      </c>
      <c r="H282" s="16">
        <v>0</v>
      </c>
      <c r="I282" s="17">
        <v>0</v>
      </c>
      <c r="J282" s="19">
        <f>SUM(EV_GenIII[[#This Row],[HP]:[Speed]])</f>
        <v>2</v>
      </c>
      <c r="P282" s="26"/>
      <c r="Q282" s="24"/>
      <c r="R282" s="24"/>
      <c r="S282" s="24"/>
      <c r="T282" s="24"/>
      <c r="U282" s="24"/>
      <c r="V282" s="24"/>
      <c r="W282" s="24"/>
    </row>
    <row r="283" spans="1:23" ht="25" customHeight="1" thickTop="1" thickBot="1" x14ac:dyDescent="0.25">
      <c r="A283" s="27">
        <v>282</v>
      </c>
      <c r="B283" s="23" t="s">
        <v>326</v>
      </c>
      <c r="C283" s="28" t="str" cm="1">
        <f t="array" ref="C283">_xlfn.IFS(INT(EV_GenIII[[#This Row],[Dex No.]])&lt;152,"Kanto",AND(INT(EV_GenIII[[#This Row],[Dex No.]])&gt;=152,INT(EV_GenIII[[#This Row],[Dex No.]])&lt;252),"Johto",INT(EV_GenIII[[#This Row],[Dex No.]])&gt;=252,"Hoenn")</f>
        <v>Hoenn</v>
      </c>
      <c r="D283" s="12">
        <v>0</v>
      </c>
      <c r="E283" s="13">
        <v>0</v>
      </c>
      <c r="F283" s="14">
        <v>0</v>
      </c>
      <c r="G283" s="15">
        <v>3</v>
      </c>
      <c r="H283" s="16">
        <v>0</v>
      </c>
      <c r="I283" s="17">
        <v>0</v>
      </c>
      <c r="J283" s="19">
        <f>SUM(EV_GenIII[[#This Row],[HP]:[Speed]])</f>
        <v>3</v>
      </c>
      <c r="P283" s="26"/>
      <c r="Q283" s="24"/>
      <c r="R283" s="24"/>
      <c r="S283" s="24"/>
      <c r="T283" s="24"/>
      <c r="U283" s="24"/>
      <c r="V283" s="24"/>
      <c r="W283" s="24"/>
    </row>
    <row r="284" spans="1:23" ht="25" customHeight="1" thickTop="1" thickBot="1" x14ac:dyDescent="0.25">
      <c r="A284" s="27">
        <v>283</v>
      </c>
      <c r="B284" s="23" t="s">
        <v>327</v>
      </c>
      <c r="C284" s="28" t="str" cm="1">
        <f t="array" ref="C284">_xlfn.IFS(INT(EV_GenIII[[#This Row],[Dex No.]])&lt;152,"Kanto",AND(INT(EV_GenIII[[#This Row],[Dex No.]])&gt;=152,INT(EV_GenIII[[#This Row],[Dex No.]])&lt;252),"Johto",INT(EV_GenIII[[#This Row],[Dex No.]])&gt;=252,"Hoenn")</f>
        <v>Hoenn</v>
      </c>
      <c r="D284" s="12">
        <v>0</v>
      </c>
      <c r="E284" s="13">
        <v>0</v>
      </c>
      <c r="F284" s="14">
        <v>0</v>
      </c>
      <c r="G284" s="15">
        <v>0</v>
      </c>
      <c r="H284" s="16">
        <v>0</v>
      </c>
      <c r="I284" s="17">
        <v>1</v>
      </c>
      <c r="J284" s="19">
        <f>SUM(EV_GenIII[[#This Row],[HP]:[Speed]])</f>
        <v>1</v>
      </c>
      <c r="P284" s="26"/>
      <c r="Q284" s="24"/>
      <c r="R284" s="24"/>
      <c r="S284" s="24"/>
      <c r="T284" s="24"/>
      <c r="U284" s="24"/>
      <c r="V284" s="24"/>
      <c r="W284" s="24"/>
    </row>
    <row r="285" spans="1:23" ht="25" customHeight="1" thickTop="1" thickBot="1" x14ac:dyDescent="0.25">
      <c r="A285" s="27">
        <v>284</v>
      </c>
      <c r="B285" s="23" t="s">
        <v>328</v>
      </c>
      <c r="C285" s="28" t="str" cm="1">
        <f t="array" ref="C285">_xlfn.IFS(INT(EV_GenIII[[#This Row],[Dex No.]])&lt;152,"Kanto",AND(INT(EV_GenIII[[#This Row],[Dex No.]])&gt;=152,INT(EV_GenIII[[#This Row],[Dex No.]])&lt;252),"Johto",INT(EV_GenIII[[#This Row],[Dex No.]])&gt;=252,"Hoenn")</f>
        <v>Hoenn</v>
      </c>
      <c r="D285" s="12">
        <v>0</v>
      </c>
      <c r="E285" s="13">
        <v>0</v>
      </c>
      <c r="F285" s="14">
        <v>0</v>
      </c>
      <c r="G285" s="15">
        <v>1</v>
      </c>
      <c r="H285" s="16">
        <v>1</v>
      </c>
      <c r="I285" s="17">
        <v>0</v>
      </c>
      <c r="J285" s="19">
        <f>SUM(EV_GenIII[[#This Row],[HP]:[Speed]])</f>
        <v>2</v>
      </c>
      <c r="P285" s="26"/>
      <c r="Q285" s="24"/>
      <c r="R285" s="24"/>
      <c r="S285" s="24"/>
      <c r="T285" s="24"/>
      <c r="U285" s="24"/>
      <c r="V285" s="24"/>
      <c r="W285" s="24"/>
    </row>
    <row r="286" spans="1:23" ht="25" customHeight="1" thickTop="1" thickBot="1" x14ac:dyDescent="0.25">
      <c r="A286" s="27">
        <v>285</v>
      </c>
      <c r="B286" s="23" t="s">
        <v>329</v>
      </c>
      <c r="C286" s="28" t="str" cm="1">
        <f t="array" ref="C286">_xlfn.IFS(INT(EV_GenIII[[#This Row],[Dex No.]])&lt;152,"Kanto",AND(INT(EV_GenIII[[#This Row],[Dex No.]])&gt;=152,INT(EV_GenIII[[#This Row],[Dex No.]])&lt;252),"Johto",INT(EV_GenIII[[#This Row],[Dex No.]])&gt;=252,"Hoenn")</f>
        <v>Hoenn</v>
      </c>
      <c r="D286" s="12">
        <v>1</v>
      </c>
      <c r="E286" s="13">
        <v>0</v>
      </c>
      <c r="F286" s="14">
        <v>0</v>
      </c>
      <c r="G286" s="15">
        <v>0</v>
      </c>
      <c r="H286" s="16">
        <v>0</v>
      </c>
      <c r="I286" s="17">
        <v>0</v>
      </c>
      <c r="J286" s="19">
        <f>SUM(EV_GenIII[[#This Row],[HP]:[Speed]])</f>
        <v>1</v>
      </c>
      <c r="P286" s="26"/>
      <c r="Q286" s="24"/>
      <c r="R286" s="24"/>
      <c r="S286" s="24"/>
      <c r="T286" s="24"/>
      <c r="U286" s="24"/>
      <c r="V286" s="24"/>
      <c r="W286" s="24"/>
    </row>
    <row r="287" spans="1:23" ht="25" customHeight="1" thickTop="1" thickBot="1" x14ac:dyDescent="0.25">
      <c r="A287" s="27">
        <v>286</v>
      </c>
      <c r="B287" s="23" t="s">
        <v>330</v>
      </c>
      <c r="C287" s="28" t="str" cm="1">
        <f t="array" ref="C287">_xlfn.IFS(INT(EV_GenIII[[#This Row],[Dex No.]])&lt;152,"Kanto",AND(INT(EV_GenIII[[#This Row],[Dex No.]])&gt;=152,INT(EV_GenIII[[#This Row],[Dex No.]])&lt;252),"Johto",INT(EV_GenIII[[#This Row],[Dex No.]])&gt;=252,"Hoenn")</f>
        <v>Hoenn</v>
      </c>
      <c r="D287" s="12">
        <v>0</v>
      </c>
      <c r="E287" s="13">
        <v>2</v>
      </c>
      <c r="F287" s="14">
        <v>0</v>
      </c>
      <c r="G287" s="15">
        <v>0</v>
      </c>
      <c r="H287" s="16">
        <v>0</v>
      </c>
      <c r="I287" s="17">
        <v>0</v>
      </c>
      <c r="J287" s="19">
        <f>SUM(EV_GenIII[[#This Row],[HP]:[Speed]])</f>
        <v>2</v>
      </c>
      <c r="P287" s="26"/>
      <c r="Q287" s="24"/>
      <c r="R287" s="24"/>
      <c r="S287" s="24"/>
      <c r="T287" s="24"/>
      <c r="U287" s="24"/>
      <c r="V287" s="24"/>
      <c r="W287" s="24"/>
    </row>
    <row r="288" spans="1:23" ht="25" customHeight="1" thickTop="1" thickBot="1" x14ac:dyDescent="0.25">
      <c r="A288" s="27">
        <v>287</v>
      </c>
      <c r="B288" s="23" t="s">
        <v>331</v>
      </c>
      <c r="C288" s="28" t="str" cm="1">
        <f t="array" ref="C288">_xlfn.IFS(INT(EV_GenIII[[#This Row],[Dex No.]])&lt;152,"Kanto",AND(INT(EV_GenIII[[#This Row],[Dex No.]])&gt;=152,INT(EV_GenIII[[#This Row],[Dex No.]])&lt;252),"Johto",INT(EV_GenIII[[#This Row],[Dex No.]])&gt;=252,"Hoenn")</f>
        <v>Hoenn</v>
      </c>
      <c r="D288" s="12">
        <v>1</v>
      </c>
      <c r="E288" s="13">
        <v>0</v>
      </c>
      <c r="F288" s="14">
        <v>0</v>
      </c>
      <c r="G288" s="15">
        <v>0</v>
      </c>
      <c r="H288" s="16">
        <v>0</v>
      </c>
      <c r="I288" s="17">
        <v>0</v>
      </c>
      <c r="J288" s="19">
        <f>SUM(EV_GenIII[[#This Row],[HP]:[Speed]])</f>
        <v>1</v>
      </c>
      <c r="P288" s="26"/>
      <c r="Q288" s="24"/>
      <c r="R288" s="24"/>
      <c r="S288" s="24"/>
      <c r="T288" s="24"/>
      <c r="U288" s="24"/>
      <c r="V288" s="24"/>
      <c r="W288" s="24"/>
    </row>
    <row r="289" spans="1:23" ht="25" customHeight="1" thickTop="1" thickBot="1" x14ac:dyDescent="0.25">
      <c r="A289" s="27">
        <v>288</v>
      </c>
      <c r="B289" s="23" t="s">
        <v>332</v>
      </c>
      <c r="C289" s="28" t="str" cm="1">
        <f t="array" ref="C289">_xlfn.IFS(INT(EV_GenIII[[#This Row],[Dex No.]])&lt;152,"Kanto",AND(INT(EV_GenIII[[#This Row],[Dex No.]])&gt;=152,INT(EV_GenIII[[#This Row],[Dex No.]])&lt;252),"Johto",INT(EV_GenIII[[#This Row],[Dex No.]])&gt;=252,"Hoenn")</f>
        <v>Hoenn</v>
      </c>
      <c r="D289" s="12">
        <v>0</v>
      </c>
      <c r="E289" s="13">
        <v>0</v>
      </c>
      <c r="F289" s="14">
        <v>0</v>
      </c>
      <c r="G289" s="15">
        <v>0</v>
      </c>
      <c r="H289" s="16">
        <v>0</v>
      </c>
      <c r="I289" s="17">
        <v>2</v>
      </c>
      <c r="J289" s="19">
        <f>SUM(EV_GenIII[[#This Row],[HP]:[Speed]])</f>
        <v>2</v>
      </c>
      <c r="P289" s="26"/>
      <c r="Q289" s="24"/>
      <c r="R289" s="24"/>
      <c r="S289" s="24"/>
      <c r="T289" s="24"/>
      <c r="U289" s="24"/>
      <c r="V289" s="24"/>
      <c r="W289" s="24"/>
    </row>
    <row r="290" spans="1:23" ht="25" customHeight="1" thickTop="1" thickBot="1" x14ac:dyDescent="0.25">
      <c r="A290" s="27">
        <v>289</v>
      </c>
      <c r="B290" s="23" t="s">
        <v>333</v>
      </c>
      <c r="C290" s="28" t="str" cm="1">
        <f t="array" ref="C290">_xlfn.IFS(INT(EV_GenIII[[#This Row],[Dex No.]])&lt;152,"Kanto",AND(INT(EV_GenIII[[#This Row],[Dex No.]])&gt;=152,INT(EV_GenIII[[#This Row],[Dex No.]])&lt;252),"Johto",INT(EV_GenIII[[#This Row],[Dex No.]])&gt;=252,"Hoenn")</f>
        <v>Hoenn</v>
      </c>
      <c r="D290" s="12">
        <v>3</v>
      </c>
      <c r="E290" s="13">
        <v>0</v>
      </c>
      <c r="F290" s="14">
        <v>0</v>
      </c>
      <c r="G290" s="15">
        <v>0</v>
      </c>
      <c r="H290" s="16">
        <v>0</v>
      </c>
      <c r="I290" s="17">
        <v>0</v>
      </c>
      <c r="J290" s="19">
        <f>SUM(EV_GenIII[[#This Row],[HP]:[Speed]])</f>
        <v>3</v>
      </c>
      <c r="P290" s="26"/>
      <c r="Q290" s="24"/>
      <c r="R290" s="24"/>
      <c r="S290" s="24"/>
      <c r="T290" s="24"/>
      <c r="U290" s="24"/>
      <c r="V290" s="24"/>
      <c r="W290" s="24"/>
    </row>
    <row r="291" spans="1:23" ht="25" customHeight="1" thickTop="1" thickBot="1" x14ac:dyDescent="0.25">
      <c r="A291" s="27">
        <v>290</v>
      </c>
      <c r="B291" s="23" t="s">
        <v>334</v>
      </c>
      <c r="C291" s="28" t="str" cm="1">
        <f t="array" ref="C291">_xlfn.IFS(INT(EV_GenIII[[#This Row],[Dex No.]])&lt;152,"Kanto",AND(INT(EV_GenIII[[#This Row],[Dex No.]])&gt;=152,INT(EV_GenIII[[#This Row],[Dex No.]])&lt;252),"Johto",INT(EV_GenIII[[#This Row],[Dex No.]])&gt;=252,"Hoenn")</f>
        <v>Hoenn</v>
      </c>
      <c r="D291" s="12">
        <v>0</v>
      </c>
      <c r="E291" s="13">
        <v>0</v>
      </c>
      <c r="F291" s="14">
        <v>1</v>
      </c>
      <c r="G291" s="15">
        <v>0</v>
      </c>
      <c r="H291" s="16">
        <v>0</v>
      </c>
      <c r="I291" s="17">
        <v>0</v>
      </c>
      <c r="J291" s="19">
        <f>SUM(EV_GenIII[[#This Row],[HP]:[Speed]])</f>
        <v>1</v>
      </c>
      <c r="P291" s="26"/>
      <c r="Q291" s="24"/>
      <c r="R291" s="24"/>
      <c r="S291" s="24"/>
      <c r="T291" s="24"/>
      <c r="U291" s="24"/>
      <c r="V291" s="24"/>
      <c r="W291" s="24"/>
    </row>
    <row r="292" spans="1:23" ht="25" customHeight="1" thickTop="1" thickBot="1" x14ac:dyDescent="0.25">
      <c r="A292" s="27">
        <v>291</v>
      </c>
      <c r="B292" s="23" t="s">
        <v>335</v>
      </c>
      <c r="C292" s="28" t="str" cm="1">
        <f t="array" ref="C292">_xlfn.IFS(INT(EV_GenIII[[#This Row],[Dex No.]])&lt;152,"Kanto",AND(INT(EV_GenIII[[#This Row],[Dex No.]])&gt;=152,INT(EV_GenIII[[#This Row],[Dex No.]])&lt;252),"Johto",INT(EV_GenIII[[#This Row],[Dex No.]])&gt;=252,"Hoenn")</f>
        <v>Hoenn</v>
      </c>
      <c r="D292" s="12">
        <v>0</v>
      </c>
      <c r="E292" s="13">
        <v>0</v>
      </c>
      <c r="F292" s="14">
        <v>0</v>
      </c>
      <c r="G292" s="15">
        <v>0</v>
      </c>
      <c r="H292" s="16">
        <v>0</v>
      </c>
      <c r="I292" s="17">
        <v>2</v>
      </c>
      <c r="J292" s="19">
        <f>SUM(EV_GenIII[[#This Row],[HP]:[Speed]])</f>
        <v>2</v>
      </c>
      <c r="P292" s="26"/>
      <c r="Q292" s="24"/>
      <c r="R292" s="24"/>
      <c r="S292" s="24"/>
      <c r="T292" s="24"/>
      <c r="U292" s="24"/>
      <c r="V292" s="24"/>
      <c r="W292" s="24"/>
    </row>
    <row r="293" spans="1:23" ht="25" customHeight="1" thickTop="1" thickBot="1" x14ac:dyDescent="0.25">
      <c r="A293" s="27">
        <v>292</v>
      </c>
      <c r="B293" s="23" t="s">
        <v>336</v>
      </c>
      <c r="C293" s="28" t="str" cm="1">
        <f t="array" ref="C293">_xlfn.IFS(INT(EV_GenIII[[#This Row],[Dex No.]])&lt;152,"Kanto",AND(INT(EV_GenIII[[#This Row],[Dex No.]])&gt;=152,INT(EV_GenIII[[#This Row],[Dex No.]])&lt;252),"Johto",INT(EV_GenIII[[#This Row],[Dex No.]])&gt;=252,"Hoenn")</f>
        <v>Hoenn</v>
      </c>
      <c r="D293" s="12">
        <v>2</v>
      </c>
      <c r="E293" s="13">
        <v>0</v>
      </c>
      <c r="F293" s="14">
        <v>0</v>
      </c>
      <c r="G293" s="15">
        <v>0</v>
      </c>
      <c r="H293" s="16">
        <v>0</v>
      </c>
      <c r="I293" s="17">
        <v>0</v>
      </c>
      <c r="J293" s="19">
        <f>SUM(EV_GenIII[[#This Row],[HP]:[Speed]])</f>
        <v>2</v>
      </c>
      <c r="P293" s="26"/>
      <c r="Q293" s="24"/>
      <c r="R293" s="24"/>
      <c r="S293" s="24"/>
      <c r="T293" s="24"/>
      <c r="U293" s="24"/>
      <c r="V293" s="24"/>
      <c r="W293" s="24"/>
    </row>
    <row r="294" spans="1:23" ht="25" customHeight="1" thickTop="1" thickBot="1" x14ac:dyDescent="0.25">
      <c r="A294" s="27">
        <v>293</v>
      </c>
      <c r="B294" s="23" t="s">
        <v>337</v>
      </c>
      <c r="C294" s="28" t="str" cm="1">
        <f t="array" ref="C294">_xlfn.IFS(INT(EV_GenIII[[#This Row],[Dex No.]])&lt;152,"Kanto",AND(INT(EV_GenIII[[#This Row],[Dex No.]])&gt;=152,INT(EV_GenIII[[#This Row],[Dex No.]])&lt;252),"Johto",INT(EV_GenIII[[#This Row],[Dex No.]])&gt;=252,"Hoenn")</f>
        <v>Hoenn</v>
      </c>
      <c r="D294" s="12">
        <v>1</v>
      </c>
      <c r="E294" s="13">
        <v>0</v>
      </c>
      <c r="F294" s="14">
        <v>0</v>
      </c>
      <c r="G294" s="15">
        <v>0</v>
      </c>
      <c r="H294" s="16">
        <v>0</v>
      </c>
      <c r="I294" s="17">
        <v>0</v>
      </c>
      <c r="J294" s="19">
        <f>SUM(EV_GenIII[[#This Row],[HP]:[Speed]])</f>
        <v>1</v>
      </c>
      <c r="P294" s="26"/>
      <c r="Q294" s="24"/>
      <c r="R294" s="24"/>
      <c r="S294" s="24"/>
      <c r="T294" s="24"/>
      <c r="U294" s="24"/>
      <c r="V294" s="24"/>
      <c r="W294" s="24"/>
    </row>
    <row r="295" spans="1:23" ht="25" customHeight="1" thickTop="1" thickBot="1" x14ac:dyDescent="0.25">
      <c r="A295" s="27">
        <v>294</v>
      </c>
      <c r="B295" s="23" t="s">
        <v>338</v>
      </c>
      <c r="C295" s="28" t="str" cm="1">
        <f t="array" ref="C295">_xlfn.IFS(INT(EV_GenIII[[#This Row],[Dex No.]])&lt;152,"Kanto",AND(INT(EV_GenIII[[#This Row],[Dex No.]])&gt;=152,INT(EV_GenIII[[#This Row],[Dex No.]])&lt;252),"Johto",INT(EV_GenIII[[#This Row],[Dex No.]])&gt;=252,"Hoenn")</f>
        <v>Hoenn</v>
      </c>
      <c r="D295" s="12">
        <v>2</v>
      </c>
      <c r="E295" s="13">
        <v>0</v>
      </c>
      <c r="F295" s="14">
        <v>0</v>
      </c>
      <c r="G295" s="15">
        <v>0</v>
      </c>
      <c r="H295" s="16">
        <v>0</v>
      </c>
      <c r="I295" s="17">
        <v>0</v>
      </c>
      <c r="J295" s="19">
        <f>SUM(EV_GenIII[[#This Row],[HP]:[Speed]])</f>
        <v>2</v>
      </c>
      <c r="P295" s="26"/>
      <c r="Q295" s="24"/>
      <c r="R295" s="24"/>
      <c r="S295" s="24"/>
      <c r="T295" s="24"/>
      <c r="U295" s="24"/>
      <c r="V295" s="24"/>
      <c r="W295" s="24"/>
    </row>
    <row r="296" spans="1:23" ht="25" customHeight="1" thickTop="1" thickBot="1" x14ac:dyDescent="0.25">
      <c r="A296" s="27">
        <v>295</v>
      </c>
      <c r="B296" s="23" t="s">
        <v>339</v>
      </c>
      <c r="C296" s="28" t="str" cm="1">
        <f t="array" ref="C296">_xlfn.IFS(INT(EV_GenIII[[#This Row],[Dex No.]])&lt;152,"Kanto",AND(INT(EV_GenIII[[#This Row],[Dex No.]])&gt;=152,INT(EV_GenIII[[#This Row],[Dex No.]])&lt;252),"Johto",INT(EV_GenIII[[#This Row],[Dex No.]])&gt;=252,"Hoenn")</f>
        <v>Hoenn</v>
      </c>
      <c r="D296" s="12">
        <v>3</v>
      </c>
      <c r="E296" s="13">
        <v>0</v>
      </c>
      <c r="F296" s="14">
        <v>0</v>
      </c>
      <c r="G296" s="15">
        <v>0</v>
      </c>
      <c r="H296" s="16">
        <v>0</v>
      </c>
      <c r="I296" s="17">
        <v>0</v>
      </c>
      <c r="J296" s="19">
        <f>SUM(EV_GenIII[[#This Row],[HP]:[Speed]])</f>
        <v>3</v>
      </c>
      <c r="P296" s="26"/>
      <c r="Q296" s="24"/>
      <c r="R296" s="24"/>
      <c r="S296" s="24"/>
      <c r="T296" s="24"/>
      <c r="U296" s="24"/>
      <c r="V296" s="24"/>
      <c r="W296" s="24"/>
    </row>
    <row r="297" spans="1:23" ht="25" customHeight="1" thickTop="1" thickBot="1" x14ac:dyDescent="0.25">
      <c r="A297" s="27">
        <v>296</v>
      </c>
      <c r="B297" s="23" t="s">
        <v>340</v>
      </c>
      <c r="C297" s="28" t="str" cm="1">
        <f t="array" ref="C297">_xlfn.IFS(INT(EV_GenIII[[#This Row],[Dex No.]])&lt;152,"Kanto",AND(INT(EV_GenIII[[#This Row],[Dex No.]])&gt;=152,INT(EV_GenIII[[#This Row],[Dex No.]])&lt;252),"Johto",INT(EV_GenIII[[#This Row],[Dex No.]])&gt;=252,"Hoenn")</f>
        <v>Hoenn</v>
      </c>
      <c r="D297" s="12">
        <v>1</v>
      </c>
      <c r="E297" s="13">
        <v>0</v>
      </c>
      <c r="F297" s="14">
        <v>0</v>
      </c>
      <c r="G297" s="15">
        <v>0</v>
      </c>
      <c r="H297" s="16">
        <v>0</v>
      </c>
      <c r="I297" s="17">
        <v>0</v>
      </c>
      <c r="J297" s="19">
        <f>SUM(EV_GenIII[[#This Row],[HP]:[Speed]])</f>
        <v>1</v>
      </c>
      <c r="P297" s="26"/>
      <c r="Q297" s="24"/>
      <c r="R297" s="24"/>
      <c r="S297" s="24"/>
      <c r="T297" s="24"/>
      <c r="U297" s="24"/>
      <c r="V297" s="24"/>
      <c r="W297" s="24"/>
    </row>
    <row r="298" spans="1:23" ht="25" customHeight="1" thickTop="1" thickBot="1" x14ac:dyDescent="0.25">
      <c r="A298" s="27">
        <v>297</v>
      </c>
      <c r="B298" s="23" t="s">
        <v>341</v>
      </c>
      <c r="C298" s="28" t="str" cm="1">
        <f t="array" ref="C298">_xlfn.IFS(INT(EV_GenIII[[#This Row],[Dex No.]])&lt;152,"Kanto",AND(INT(EV_GenIII[[#This Row],[Dex No.]])&gt;=152,INT(EV_GenIII[[#This Row],[Dex No.]])&lt;252),"Johto",INT(EV_GenIII[[#This Row],[Dex No.]])&gt;=252,"Hoenn")</f>
        <v>Hoenn</v>
      </c>
      <c r="D298" s="12">
        <v>2</v>
      </c>
      <c r="E298" s="13">
        <v>0</v>
      </c>
      <c r="F298" s="14">
        <v>0</v>
      </c>
      <c r="G298" s="15">
        <v>0</v>
      </c>
      <c r="H298" s="16">
        <v>0</v>
      </c>
      <c r="I298" s="17">
        <v>0</v>
      </c>
      <c r="J298" s="19">
        <f>SUM(EV_GenIII[[#This Row],[HP]:[Speed]])</f>
        <v>2</v>
      </c>
      <c r="P298" s="26"/>
      <c r="Q298" s="24"/>
      <c r="R298" s="24"/>
      <c r="S298" s="24"/>
      <c r="T298" s="24"/>
      <c r="U298" s="24"/>
      <c r="V298" s="24"/>
      <c r="W298" s="24"/>
    </row>
    <row r="299" spans="1:23" ht="25" customHeight="1" thickTop="1" thickBot="1" x14ac:dyDescent="0.25">
      <c r="A299" s="27">
        <v>298</v>
      </c>
      <c r="B299" s="23" t="s">
        <v>342</v>
      </c>
      <c r="C299" s="28" t="str" cm="1">
        <f t="array" ref="C299">_xlfn.IFS(INT(EV_GenIII[[#This Row],[Dex No.]])&lt;152,"Kanto",AND(INT(EV_GenIII[[#This Row],[Dex No.]])&gt;=152,INT(EV_GenIII[[#This Row],[Dex No.]])&lt;252),"Johto",INT(EV_GenIII[[#This Row],[Dex No.]])&gt;=252,"Hoenn")</f>
        <v>Hoenn</v>
      </c>
      <c r="D299" s="12">
        <v>1</v>
      </c>
      <c r="E299" s="13">
        <v>0</v>
      </c>
      <c r="F299" s="14">
        <v>0</v>
      </c>
      <c r="G299" s="15">
        <v>0</v>
      </c>
      <c r="H299" s="16">
        <v>0</v>
      </c>
      <c r="I299" s="17">
        <v>0</v>
      </c>
      <c r="J299" s="19">
        <f>SUM(EV_GenIII[[#This Row],[HP]:[Speed]])</f>
        <v>1</v>
      </c>
      <c r="P299" s="26"/>
      <c r="Q299" s="24"/>
      <c r="R299" s="24"/>
      <c r="S299" s="24"/>
      <c r="T299" s="24"/>
      <c r="U299" s="24"/>
      <c r="V299" s="24"/>
      <c r="W299" s="24"/>
    </row>
    <row r="300" spans="1:23" ht="25" customHeight="1" thickTop="1" thickBot="1" x14ac:dyDescent="0.25">
      <c r="A300" s="27">
        <v>299</v>
      </c>
      <c r="B300" s="23" t="s">
        <v>343</v>
      </c>
      <c r="C300" s="28" t="str" cm="1">
        <f t="array" ref="C300">_xlfn.IFS(INT(EV_GenIII[[#This Row],[Dex No.]])&lt;152,"Kanto",AND(INT(EV_GenIII[[#This Row],[Dex No.]])&gt;=152,INT(EV_GenIII[[#This Row],[Dex No.]])&lt;252),"Johto",INT(EV_GenIII[[#This Row],[Dex No.]])&gt;=252,"Hoenn")</f>
        <v>Hoenn</v>
      </c>
      <c r="D300" s="12">
        <v>0</v>
      </c>
      <c r="E300" s="13">
        <v>0</v>
      </c>
      <c r="F300" s="14">
        <v>1</v>
      </c>
      <c r="G300" s="15">
        <v>0</v>
      </c>
      <c r="H300" s="16">
        <v>0</v>
      </c>
      <c r="I300" s="17">
        <v>0</v>
      </c>
      <c r="J300" s="19">
        <f>SUM(EV_GenIII[[#This Row],[HP]:[Speed]])</f>
        <v>1</v>
      </c>
      <c r="P300" s="26"/>
      <c r="Q300" s="24"/>
      <c r="R300" s="24"/>
      <c r="S300" s="24"/>
      <c r="T300" s="24"/>
      <c r="U300" s="24"/>
      <c r="V300" s="24"/>
      <c r="W300" s="24"/>
    </row>
    <row r="301" spans="1:23" ht="25" customHeight="1" thickTop="1" thickBot="1" x14ac:dyDescent="0.25">
      <c r="A301" s="27">
        <v>300</v>
      </c>
      <c r="B301" s="23" t="s">
        <v>344</v>
      </c>
      <c r="C301" s="28" t="str" cm="1">
        <f t="array" ref="C301">_xlfn.IFS(INT(EV_GenIII[[#This Row],[Dex No.]])&lt;152,"Kanto",AND(INT(EV_GenIII[[#This Row],[Dex No.]])&gt;=152,INT(EV_GenIII[[#This Row],[Dex No.]])&lt;252),"Johto",INT(EV_GenIII[[#This Row],[Dex No.]])&gt;=252,"Hoenn")</f>
        <v>Hoenn</v>
      </c>
      <c r="D301" s="12">
        <v>0</v>
      </c>
      <c r="E301" s="13">
        <v>0</v>
      </c>
      <c r="F301" s="14">
        <v>0</v>
      </c>
      <c r="G301" s="15">
        <v>0</v>
      </c>
      <c r="H301" s="16">
        <v>0</v>
      </c>
      <c r="I301" s="17">
        <v>1</v>
      </c>
      <c r="J301" s="19">
        <f>SUM(EV_GenIII[[#This Row],[HP]:[Speed]])</f>
        <v>1</v>
      </c>
      <c r="P301" s="26"/>
      <c r="Q301" s="24"/>
      <c r="R301" s="24"/>
      <c r="S301" s="24"/>
      <c r="T301" s="24"/>
      <c r="U301" s="24"/>
      <c r="V301" s="24"/>
      <c r="W301" s="24"/>
    </row>
    <row r="302" spans="1:23" ht="25" customHeight="1" thickTop="1" thickBot="1" x14ac:dyDescent="0.25">
      <c r="A302" s="27">
        <v>301</v>
      </c>
      <c r="B302" s="23" t="s">
        <v>345</v>
      </c>
      <c r="C302" s="28" t="str" cm="1">
        <f t="array" ref="C302">_xlfn.IFS(INT(EV_GenIII[[#This Row],[Dex No.]])&lt;152,"Kanto",AND(INT(EV_GenIII[[#This Row],[Dex No.]])&gt;=152,INT(EV_GenIII[[#This Row],[Dex No.]])&lt;252),"Johto",INT(EV_GenIII[[#This Row],[Dex No.]])&gt;=252,"Hoenn")</f>
        <v>Hoenn</v>
      </c>
      <c r="D302" s="12">
        <v>1</v>
      </c>
      <c r="E302" s="13">
        <v>0</v>
      </c>
      <c r="F302" s="14">
        <v>0</v>
      </c>
      <c r="G302" s="15">
        <v>0</v>
      </c>
      <c r="H302" s="16">
        <v>0</v>
      </c>
      <c r="I302" s="17">
        <v>1</v>
      </c>
      <c r="J302" s="19">
        <f>SUM(EV_GenIII[[#This Row],[HP]:[Speed]])</f>
        <v>2</v>
      </c>
      <c r="P302" s="26"/>
      <c r="Q302" s="24"/>
      <c r="R302" s="24"/>
      <c r="S302" s="24"/>
      <c r="T302" s="24"/>
      <c r="U302" s="24"/>
      <c r="V302" s="24"/>
      <c r="W302" s="24"/>
    </row>
    <row r="303" spans="1:23" ht="25" customHeight="1" thickTop="1" thickBot="1" x14ac:dyDescent="0.25">
      <c r="A303" s="27">
        <v>302</v>
      </c>
      <c r="B303" s="23" t="s">
        <v>346</v>
      </c>
      <c r="C303" s="28" t="str" cm="1">
        <f t="array" ref="C303">_xlfn.IFS(INT(EV_GenIII[[#This Row],[Dex No.]])&lt;152,"Kanto",AND(INT(EV_GenIII[[#This Row],[Dex No.]])&gt;=152,INT(EV_GenIII[[#This Row],[Dex No.]])&lt;252),"Johto",INT(EV_GenIII[[#This Row],[Dex No.]])&gt;=252,"Hoenn")</f>
        <v>Hoenn</v>
      </c>
      <c r="D303" s="12">
        <v>0</v>
      </c>
      <c r="E303" s="13">
        <v>1</v>
      </c>
      <c r="F303" s="14">
        <v>1</v>
      </c>
      <c r="G303" s="15">
        <v>0</v>
      </c>
      <c r="H303" s="16">
        <v>0</v>
      </c>
      <c r="I303" s="17">
        <v>0</v>
      </c>
      <c r="J303" s="19">
        <f>SUM(EV_GenIII[[#This Row],[HP]:[Speed]])</f>
        <v>2</v>
      </c>
      <c r="P303" s="26"/>
      <c r="Q303" s="24"/>
      <c r="R303" s="24"/>
      <c r="S303" s="24"/>
      <c r="T303" s="24"/>
      <c r="U303" s="24"/>
      <c r="V303" s="24"/>
      <c r="W303" s="24"/>
    </row>
    <row r="304" spans="1:23" ht="25" customHeight="1" thickTop="1" thickBot="1" x14ac:dyDescent="0.25">
      <c r="A304" s="27">
        <v>303</v>
      </c>
      <c r="B304" s="23" t="s">
        <v>347</v>
      </c>
      <c r="C304" s="28" t="str" cm="1">
        <f t="array" ref="C304">_xlfn.IFS(INT(EV_GenIII[[#This Row],[Dex No.]])&lt;152,"Kanto",AND(INT(EV_GenIII[[#This Row],[Dex No.]])&gt;=152,INT(EV_GenIII[[#This Row],[Dex No.]])&lt;252),"Johto",INT(EV_GenIII[[#This Row],[Dex No.]])&gt;=252,"Hoenn")</f>
        <v>Hoenn</v>
      </c>
      <c r="D304" s="12">
        <v>0</v>
      </c>
      <c r="E304" s="13">
        <v>1</v>
      </c>
      <c r="F304" s="14">
        <v>1</v>
      </c>
      <c r="G304" s="15">
        <v>0</v>
      </c>
      <c r="H304" s="16">
        <v>0</v>
      </c>
      <c r="I304" s="17">
        <v>0</v>
      </c>
      <c r="J304" s="19">
        <f>SUM(EV_GenIII[[#This Row],[HP]:[Speed]])</f>
        <v>2</v>
      </c>
      <c r="P304" s="26"/>
      <c r="Q304" s="24"/>
      <c r="R304" s="24"/>
      <c r="S304" s="24"/>
      <c r="T304" s="24"/>
      <c r="U304" s="24"/>
      <c r="V304" s="24"/>
      <c r="W304" s="24"/>
    </row>
    <row r="305" spans="1:23" ht="25" customHeight="1" thickTop="1" thickBot="1" x14ac:dyDescent="0.25">
      <c r="A305" s="27">
        <v>304</v>
      </c>
      <c r="B305" s="23" t="s">
        <v>348</v>
      </c>
      <c r="C305" s="28" t="str" cm="1">
        <f t="array" ref="C305">_xlfn.IFS(INT(EV_GenIII[[#This Row],[Dex No.]])&lt;152,"Kanto",AND(INT(EV_GenIII[[#This Row],[Dex No.]])&gt;=152,INT(EV_GenIII[[#This Row],[Dex No.]])&lt;252),"Johto",INT(EV_GenIII[[#This Row],[Dex No.]])&gt;=252,"Hoenn")</f>
        <v>Hoenn</v>
      </c>
      <c r="D305" s="12">
        <v>0</v>
      </c>
      <c r="E305" s="13">
        <v>0</v>
      </c>
      <c r="F305" s="14">
        <v>1</v>
      </c>
      <c r="G305" s="15">
        <v>0</v>
      </c>
      <c r="H305" s="16">
        <v>0</v>
      </c>
      <c r="I305" s="17">
        <v>0</v>
      </c>
      <c r="J305" s="19">
        <f>SUM(EV_GenIII[[#This Row],[HP]:[Speed]])</f>
        <v>1</v>
      </c>
      <c r="P305" s="26"/>
      <c r="Q305" s="24"/>
      <c r="R305" s="24"/>
      <c r="S305" s="24"/>
      <c r="T305" s="24"/>
      <c r="U305" s="24"/>
      <c r="V305" s="24"/>
      <c r="W305" s="24"/>
    </row>
    <row r="306" spans="1:23" ht="25" customHeight="1" thickTop="1" thickBot="1" x14ac:dyDescent="0.25">
      <c r="A306" s="27">
        <v>305</v>
      </c>
      <c r="B306" s="23" t="s">
        <v>349</v>
      </c>
      <c r="C306" s="28" t="str" cm="1">
        <f t="array" ref="C306">_xlfn.IFS(INT(EV_GenIII[[#This Row],[Dex No.]])&lt;152,"Kanto",AND(INT(EV_GenIII[[#This Row],[Dex No.]])&gt;=152,INT(EV_GenIII[[#This Row],[Dex No.]])&lt;252),"Johto",INT(EV_GenIII[[#This Row],[Dex No.]])&gt;=252,"Hoenn")</f>
        <v>Hoenn</v>
      </c>
      <c r="D306" s="12">
        <v>0</v>
      </c>
      <c r="E306" s="13">
        <v>0</v>
      </c>
      <c r="F306" s="14">
        <v>2</v>
      </c>
      <c r="G306" s="15">
        <v>0</v>
      </c>
      <c r="H306" s="16">
        <v>0</v>
      </c>
      <c r="I306" s="17">
        <v>0</v>
      </c>
      <c r="J306" s="19">
        <f>SUM(EV_GenIII[[#This Row],[HP]:[Speed]])</f>
        <v>2</v>
      </c>
      <c r="P306" s="26"/>
      <c r="Q306" s="24"/>
      <c r="R306" s="24"/>
      <c r="S306" s="24"/>
      <c r="T306" s="24"/>
      <c r="U306" s="24"/>
      <c r="V306" s="24"/>
      <c r="W306" s="24"/>
    </row>
    <row r="307" spans="1:23" ht="25" customHeight="1" thickTop="1" thickBot="1" x14ac:dyDescent="0.25">
      <c r="A307" s="27">
        <v>306</v>
      </c>
      <c r="B307" s="23" t="s">
        <v>350</v>
      </c>
      <c r="C307" s="28" t="str" cm="1">
        <f t="array" ref="C307">_xlfn.IFS(INT(EV_GenIII[[#This Row],[Dex No.]])&lt;152,"Kanto",AND(INT(EV_GenIII[[#This Row],[Dex No.]])&gt;=152,INT(EV_GenIII[[#This Row],[Dex No.]])&lt;252),"Johto",INT(EV_GenIII[[#This Row],[Dex No.]])&gt;=252,"Hoenn")</f>
        <v>Hoenn</v>
      </c>
      <c r="D307" s="12">
        <v>0</v>
      </c>
      <c r="E307" s="13">
        <v>0</v>
      </c>
      <c r="F307" s="14">
        <v>3</v>
      </c>
      <c r="G307" s="15">
        <v>0</v>
      </c>
      <c r="H307" s="16">
        <v>0</v>
      </c>
      <c r="I307" s="17">
        <v>0</v>
      </c>
      <c r="J307" s="19">
        <f>SUM(EV_GenIII[[#This Row],[HP]:[Speed]])</f>
        <v>3</v>
      </c>
      <c r="P307" s="26"/>
      <c r="Q307" s="24"/>
      <c r="R307" s="24"/>
      <c r="S307" s="24"/>
      <c r="T307" s="24"/>
      <c r="U307" s="24"/>
      <c r="V307" s="24"/>
      <c r="W307" s="24"/>
    </row>
    <row r="308" spans="1:23" ht="25" customHeight="1" thickTop="1" thickBot="1" x14ac:dyDescent="0.25">
      <c r="A308" s="27">
        <v>307</v>
      </c>
      <c r="B308" s="23" t="s">
        <v>351</v>
      </c>
      <c r="C308" s="28" t="str" cm="1">
        <f t="array" ref="C308">_xlfn.IFS(INT(EV_GenIII[[#This Row],[Dex No.]])&lt;152,"Kanto",AND(INT(EV_GenIII[[#This Row],[Dex No.]])&gt;=152,INT(EV_GenIII[[#This Row],[Dex No.]])&lt;252),"Johto",INT(EV_GenIII[[#This Row],[Dex No.]])&gt;=252,"Hoenn")</f>
        <v>Hoenn</v>
      </c>
      <c r="D308" s="12">
        <v>0</v>
      </c>
      <c r="E308" s="13">
        <v>0</v>
      </c>
      <c r="F308" s="14">
        <v>0</v>
      </c>
      <c r="G308" s="15">
        <v>0</v>
      </c>
      <c r="H308" s="16">
        <v>0</v>
      </c>
      <c r="I308" s="17">
        <v>1</v>
      </c>
      <c r="J308" s="19">
        <f>SUM(EV_GenIII[[#This Row],[HP]:[Speed]])</f>
        <v>1</v>
      </c>
      <c r="P308" s="26"/>
      <c r="Q308" s="24"/>
      <c r="R308" s="24"/>
      <c r="S308" s="24"/>
      <c r="T308" s="24"/>
      <c r="U308" s="24"/>
      <c r="V308" s="24"/>
      <c r="W308" s="24"/>
    </row>
    <row r="309" spans="1:23" ht="25" customHeight="1" thickTop="1" thickBot="1" x14ac:dyDescent="0.25">
      <c r="A309" s="27">
        <v>308</v>
      </c>
      <c r="B309" s="23" t="s">
        <v>352</v>
      </c>
      <c r="C309" s="28" t="str" cm="1">
        <f t="array" ref="C309">_xlfn.IFS(INT(EV_GenIII[[#This Row],[Dex No.]])&lt;152,"Kanto",AND(INT(EV_GenIII[[#This Row],[Dex No.]])&gt;=152,INT(EV_GenIII[[#This Row],[Dex No.]])&lt;252),"Johto",INT(EV_GenIII[[#This Row],[Dex No.]])&gt;=252,"Hoenn")</f>
        <v>Hoenn</v>
      </c>
      <c r="D309" s="12">
        <v>0</v>
      </c>
      <c r="E309" s="13">
        <v>0</v>
      </c>
      <c r="F309" s="14">
        <v>0</v>
      </c>
      <c r="G309" s="15">
        <v>0</v>
      </c>
      <c r="H309" s="16">
        <v>0</v>
      </c>
      <c r="I309" s="17">
        <v>2</v>
      </c>
      <c r="J309" s="19">
        <f>SUM(EV_GenIII[[#This Row],[HP]:[Speed]])</f>
        <v>2</v>
      </c>
      <c r="P309" s="26"/>
      <c r="Q309" s="24"/>
      <c r="R309" s="24"/>
      <c r="S309" s="24"/>
      <c r="T309" s="24"/>
      <c r="U309" s="24"/>
      <c r="V309" s="24"/>
      <c r="W309" s="24"/>
    </row>
    <row r="310" spans="1:23" ht="25" customHeight="1" thickTop="1" thickBot="1" x14ac:dyDescent="0.25">
      <c r="A310" s="27">
        <v>309</v>
      </c>
      <c r="B310" s="23" t="s">
        <v>353</v>
      </c>
      <c r="C310" s="28" t="str" cm="1">
        <f t="array" ref="C310">_xlfn.IFS(INT(EV_GenIII[[#This Row],[Dex No.]])&lt;152,"Kanto",AND(INT(EV_GenIII[[#This Row],[Dex No.]])&gt;=152,INT(EV_GenIII[[#This Row],[Dex No.]])&lt;252),"Johto",INT(EV_GenIII[[#This Row],[Dex No.]])&gt;=252,"Hoenn")</f>
        <v>Hoenn</v>
      </c>
      <c r="D310" s="12">
        <v>0</v>
      </c>
      <c r="E310" s="13">
        <v>0</v>
      </c>
      <c r="F310" s="14">
        <v>0</v>
      </c>
      <c r="G310" s="15">
        <v>0</v>
      </c>
      <c r="H310" s="16">
        <v>0</v>
      </c>
      <c r="I310" s="17">
        <v>1</v>
      </c>
      <c r="J310" s="19">
        <f>SUM(EV_GenIII[[#This Row],[HP]:[Speed]])</f>
        <v>1</v>
      </c>
      <c r="P310" s="26"/>
      <c r="Q310" s="24"/>
      <c r="R310" s="24"/>
      <c r="S310" s="24"/>
      <c r="T310" s="24"/>
      <c r="U310" s="24"/>
      <c r="V310" s="24"/>
      <c r="W310" s="24"/>
    </row>
    <row r="311" spans="1:23" ht="25" customHeight="1" thickTop="1" thickBot="1" x14ac:dyDescent="0.25">
      <c r="A311" s="27">
        <v>310</v>
      </c>
      <c r="B311" s="23" t="s">
        <v>354</v>
      </c>
      <c r="C311" s="28" t="str" cm="1">
        <f t="array" ref="C311">_xlfn.IFS(INT(EV_GenIII[[#This Row],[Dex No.]])&lt;152,"Kanto",AND(INT(EV_GenIII[[#This Row],[Dex No.]])&gt;=152,INT(EV_GenIII[[#This Row],[Dex No.]])&lt;252),"Johto",INT(EV_GenIII[[#This Row],[Dex No.]])&gt;=252,"Hoenn")</f>
        <v>Hoenn</v>
      </c>
      <c r="D311" s="12">
        <v>0</v>
      </c>
      <c r="E311" s="13">
        <v>0</v>
      </c>
      <c r="F311" s="14">
        <v>0</v>
      </c>
      <c r="G311" s="15">
        <v>0</v>
      </c>
      <c r="H311" s="16">
        <v>0</v>
      </c>
      <c r="I311" s="17">
        <v>2</v>
      </c>
      <c r="J311" s="19">
        <f>SUM(EV_GenIII[[#This Row],[HP]:[Speed]])</f>
        <v>2</v>
      </c>
      <c r="P311" s="26"/>
      <c r="Q311" s="24"/>
      <c r="R311" s="24"/>
      <c r="S311" s="24"/>
      <c r="T311" s="24"/>
      <c r="U311" s="24"/>
      <c r="V311" s="24"/>
      <c r="W311" s="24"/>
    </row>
    <row r="312" spans="1:23" ht="25" customHeight="1" thickTop="1" thickBot="1" x14ac:dyDescent="0.25">
      <c r="A312" s="27">
        <v>311</v>
      </c>
      <c r="B312" s="23" t="s">
        <v>355</v>
      </c>
      <c r="C312" s="28" t="str" cm="1">
        <f t="array" ref="C312">_xlfn.IFS(INT(EV_GenIII[[#This Row],[Dex No.]])&lt;152,"Kanto",AND(INT(EV_GenIII[[#This Row],[Dex No.]])&gt;=152,INT(EV_GenIII[[#This Row],[Dex No.]])&lt;252),"Johto",INT(EV_GenIII[[#This Row],[Dex No.]])&gt;=252,"Hoenn")</f>
        <v>Hoenn</v>
      </c>
      <c r="D312" s="12">
        <v>0</v>
      </c>
      <c r="E312" s="13">
        <v>0</v>
      </c>
      <c r="F312" s="14">
        <v>0</v>
      </c>
      <c r="G312" s="15">
        <v>0</v>
      </c>
      <c r="H312" s="16">
        <v>0</v>
      </c>
      <c r="I312" s="17">
        <v>1</v>
      </c>
      <c r="J312" s="19">
        <f>SUM(EV_GenIII[[#This Row],[HP]:[Speed]])</f>
        <v>1</v>
      </c>
      <c r="P312" s="26"/>
      <c r="Q312" s="24"/>
      <c r="R312" s="24"/>
      <c r="S312" s="24"/>
      <c r="T312" s="24"/>
      <c r="U312" s="24"/>
      <c r="V312" s="24"/>
      <c r="W312" s="24"/>
    </row>
    <row r="313" spans="1:23" ht="25" customHeight="1" thickTop="1" thickBot="1" x14ac:dyDescent="0.25">
      <c r="A313" s="27">
        <v>312</v>
      </c>
      <c r="B313" s="23" t="s">
        <v>356</v>
      </c>
      <c r="C313" s="28" t="str" cm="1">
        <f t="array" ref="C313">_xlfn.IFS(INT(EV_GenIII[[#This Row],[Dex No.]])&lt;152,"Kanto",AND(INT(EV_GenIII[[#This Row],[Dex No.]])&gt;=152,INT(EV_GenIII[[#This Row],[Dex No.]])&lt;252),"Johto",INT(EV_GenIII[[#This Row],[Dex No.]])&gt;=252,"Hoenn")</f>
        <v>Hoenn</v>
      </c>
      <c r="D313" s="12">
        <v>0</v>
      </c>
      <c r="E313" s="13">
        <v>0</v>
      </c>
      <c r="F313" s="14">
        <v>0</v>
      </c>
      <c r="G313" s="15">
        <v>0</v>
      </c>
      <c r="H313" s="16">
        <v>0</v>
      </c>
      <c r="I313" s="17">
        <v>1</v>
      </c>
      <c r="J313" s="19">
        <f>SUM(EV_GenIII[[#This Row],[HP]:[Speed]])</f>
        <v>1</v>
      </c>
      <c r="P313" s="26"/>
      <c r="Q313" s="24"/>
      <c r="R313" s="24"/>
      <c r="S313" s="24"/>
      <c r="T313" s="24"/>
      <c r="U313" s="24"/>
      <c r="V313" s="24"/>
      <c r="W313" s="24"/>
    </row>
    <row r="314" spans="1:23" ht="25" customHeight="1" thickTop="1" thickBot="1" x14ac:dyDescent="0.25">
      <c r="A314" s="27">
        <v>313</v>
      </c>
      <c r="B314" s="23" t="s">
        <v>357</v>
      </c>
      <c r="C314" s="28" t="str" cm="1">
        <f t="array" ref="C314">_xlfn.IFS(INT(EV_GenIII[[#This Row],[Dex No.]])&lt;152,"Kanto",AND(INT(EV_GenIII[[#This Row],[Dex No.]])&gt;=152,INT(EV_GenIII[[#This Row],[Dex No.]])&lt;252),"Johto",INT(EV_GenIII[[#This Row],[Dex No.]])&gt;=252,"Hoenn")</f>
        <v>Hoenn</v>
      </c>
      <c r="D314" s="12">
        <v>0</v>
      </c>
      <c r="E314" s="13">
        <v>0</v>
      </c>
      <c r="F314" s="14">
        <v>0</v>
      </c>
      <c r="G314" s="15">
        <v>0</v>
      </c>
      <c r="H314" s="16">
        <v>0</v>
      </c>
      <c r="I314" s="17">
        <v>1</v>
      </c>
      <c r="J314" s="19">
        <f>SUM(EV_GenIII[[#This Row],[HP]:[Speed]])</f>
        <v>1</v>
      </c>
      <c r="P314" s="26"/>
      <c r="Q314" s="24"/>
      <c r="R314" s="24"/>
      <c r="S314" s="24"/>
      <c r="T314" s="24"/>
      <c r="U314" s="24"/>
      <c r="V314" s="24"/>
      <c r="W314" s="24"/>
    </row>
    <row r="315" spans="1:23" ht="25" customHeight="1" thickTop="1" thickBot="1" x14ac:dyDescent="0.25">
      <c r="A315" s="27">
        <v>314</v>
      </c>
      <c r="B315" s="23" t="s">
        <v>358</v>
      </c>
      <c r="C315" s="28" t="str" cm="1">
        <f t="array" ref="C315">_xlfn.IFS(INT(EV_GenIII[[#This Row],[Dex No.]])&lt;152,"Kanto",AND(INT(EV_GenIII[[#This Row],[Dex No.]])&gt;=152,INT(EV_GenIII[[#This Row],[Dex No.]])&lt;252),"Johto",INT(EV_GenIII[[#This Row],[Dex No.]])&gt;=252,"Hoenn")</f>
        <v>Hoenn</v>
      </c>
      <c r="D315" s="12">
        <v>0</v>
      </c>
      <c r="E315" s="13">
        <v>0</v>
      </c>
      <c r="F315" s="14">
        <v>0</v>
      </c>
      <c r="G315" s="15">
        <v>0</v>
      </c>
      <c r="H315" s="16">
        <v>0</v>
      </c>
      <c r="I315" s="17">
        <v>1</v>
      </c>
      <c r="J315" s="19">
        <f>SUM(EV_GenIII[[#This Row],[HP]:[Speed]])</f>
        <v>1</v>
      </c>
      <c r="P315" s="26"/>
      <c r="Q315" s="24"/>
      <c r="R315" s="24"/>
      <c r="S315" s="24"/>
      <c r="T315" s="24"/>
      <c r="U315" s="24"/>
      <c r="V315" s="24"/>
      <c r="W315" s="24"/>
    </row>
    <row r="316" spans="1:23" ht="25" customHeight="1" thickTop="1" thickBot="1" x14ac:dyDescent="0.25">
      <c r="A316" s="27">
        <v>315</v>
      </c>
      <c r="B316" s="23" t="s">
        <v>41</v>
      </c>
      <c r="C316" s="28" t="str" cm="1">
        <f t="array" ref="C316">_xlfn.IFS(INT(EV_GenIII[[#This Row],[Dex No.]])&lt;152,"Kanto",AND(INT(EV_GenIII[[#This Row],[Dex No.]])&gt;=152,INT(EV_GenIII[[#This Row],[Dex No.]])&lt;252),"Johto",INT(EV_GenIII[[#This Row],[Dex No.]])&gt;=252,"Hoenn")</f>
        <v>Hoenn</v>
      </c>
      <c r="D316" s="12">
        <v>0</v>
      </c>
      <c r="E316" s="13">
        <v>0</v>
      </c>
      <c r="F316" s="14">
        <v>0</v>
      </c>
      <c r="G316" s="15">
        <v>1</v>
      </c>
      <c r="H316" s="16">
        <v>0</v>
      </c>
      <c r="I316" s="17">
        <v>0</v>
      </c>
      <c r="J316" s="19">
        <f>SUM(EV_GenIII[[#This Row],[HP]:[Speed]])</f>
        <v>1</v>
      </c>
      <c r="P316" s="26"/>
      <c r="Q316" s="24"/>
      <c r="R316" s="24"/>
      <c r="S316" s="24"/>
      <c r="T316" s="24"/>
      <c r="U316" s="24"/>
      <c r="V316" s="24"/>
      <c r="W316" s="24"/>
    </row>
    <row r="317" spans="1:23" ht="25" customHeight="1" thickTop="1" thickBot="1" x14ac:dyDescent="0.25">
      <c r="A317" s="27">
        <v>316</v>
      </c>
      <c r="B317" s="23" t="s">
        <v>359</v>
      </c>
      <c r="C317" s="28" t="str" cm="1">
        <f t="array" ref="C317">_xlfn.IFS(INT(EV_GenIII[[#This Row],[Dex No.]])&lt;152,"Kanto",AND(INT(EV_GenIII[[#This Row],[Dex No.]])&gt;=152,INT(EV_GenIII[[#This Row],[Dex No.]])&lt;252),"Johto",INT(EV_GenIII[[#This Row],[Dex No.]])&gt;=252,"Hoenn")</f>
        <v>Hoenn</v>
      </c>
      <c r="D317" s="12">
        <v>1</v>
      </c>
      <c r="E317" s="13">
        <v>0</v>
      </c>
      <c r="F317" s="14">
        <v>0</v>
      </c>
      <c r="G317" s="15">
        <v>0</v>
      </c>
      <c r="H317" s="16">
        <v>0</v>
      </c>
      <c r="I317" s="17">
        <v>0</v>
      </c>
      <c r="J317" s="19">
        <f>SUM(EV_GenIII[[#This Row],[HP]:[Speed]])</f>
        <v>1</v>
      </c>
      <c r="P317" s="26"/>
      <c r="Q317" s="24"/>
      <c r="R317" s="24"/>
      <c r="S317" s="24"/>
      <c r="T317" s="24"/>
      <c r="U317" s="24"/>
      <c r="V317" s="24"/>
      <c r="W317" s="24"/>
    </row>
    <row r="318" spans="1:23" ht="25" customHeight="1" thickTop="1" thickBot="1" x14ac:dyDescent="0.25">
      <c r="A318" s="27">
        <v>317</v>
      </c>
      <c r="B318" s="23" t="s">
        <v>360</v>
      </c>
      <c r="C318" s="28" t="str" cm="1">
        <f t="array" ref="C318">_xlfn.IFS(INT(EV_GenIII[[#This Row],[Dex No.]])&lt;152,"Kanto",AND(INT(EV_GenIII[[#This Row],[Dex No.]])&gt;=152,INT(EV_GenIII[[#This Row],[Dex No.]])&lt;252),"Johto",INT(EV_GenIII[[#This Row],[Dex No.]])&gt;=252,"Hoenn")</f>
        <v>Hoenn</v>
      </c>
      <c r="D318" s="12">
        <v>2</v>
      </c>
      <c r="E318" s="13">
        <v>0</v>
      </c>
      <c r="F318" s="14">
        <v>0</v>
      </c>
      <c r="G318" s="15">
        <v>0</v>
      </c>
      <c r="H318" s="16">
        <v>0</v>
      </c>
      <c r="I318" s="17">
        <v>0</v>
      </c>
      <c r="J318" s="19">
        <f>SUM(EV_GenIII[[#This Row],[HP]:[Speed]])</f>
        <v>2</v>
      </c>
      <c r="P318" s="26"/>
      <c r="Q318" s="24"/>
      <c r="R318" s="24"/>
      <c r="S318" s="24"/>
      <c r="T318" s="24"/>
      <c r="U318" s="24"/>
      <c r="V318" s="24"/>
      <c r="W318" s="24"/>
    </row>
    <row r="319" spans="1:23" ht="25" customHeight="1" thickTop="1" thickBot="1" x14ac:dyDescent="0.25">
      <c r="A319" s="27">
        <v>318</v>
      </c>
      <c r="B319" s="23" t="s">
        <v>361</v>
      </c>
      <c r="C319" s="28" t="str" cm="1">
        <f t="array" ref="C319">_xlfn.IFS(INT(EV_GenIII[[#This Row],[Dex No.]])&lt;152,"Kanto",AND(INT(EV_GenIII[[#This Row],[Dex No.]])&gt;=152,INT(EV_GenIII[[#This Row],[Dex No.]])&lt;252),"Johto",INT(EV_GenIII[[#This Row],[Dex No.]])&gt;=252,"Hoenn")</f>
        <v>Hoenn</v>
      </c>
      <c r="D319" s="12">
        <v>0</v>
      </c>
      <c r="E319" s="13">
        <v>1</v>
      </c>
      <c r="F319" s="14">
        <v>0</v>
      </c>
      <c r="G319" s="15">
        <v>0</v>
      </c>
      <c r="H319" s="16">
        <v>0</v>
      </c>
      <c r="I319" s="17">
        <v>0</v>
      </c>
      <c r="J319" s="19">
        <f>SUM(EV_GenIII[[#This Row],[HP]:[Speed]])</f>
        <v>1</v>
      </c>
      <c r="P319" s="26"/>
      <c r="Q319" s="24"/>
      <c r="R319" s="24"/>
      <c r="S319" s="24"/>
      <c r="T319" s="24"/>
      <c r="U319" s="24"/>
      <c r="V319" s="24"/>
      <c r="W319" s="24"/>
    </row>
    <row r="320" spans="1:23" ht="25" customHeight="1" thickTop="1" thickBot="1" x14ac:dyDescent="0.25">
      <c r="A320" s="27">
        <v>319</v>
      </c>
      <c r="B320" s="23" t="s">
        <v>45</v>
      </c>
      <c r="C320" s="28" t="str" cm="1">
        <f t="array" ref="C320">_xlfn.IFS(INT(EV_GenIII[[#This Row],[Dex No.]])&lt;152,"Kanto",AND(INT(EV_GenIII[[#This Row],[Dex No.]])&gt;=152,INT(EV_GenIII[[#This Row],[Dex No.]])&lt;252),"Johto",INT(EV_GenIII[[#This Row],[Dex No.]])&gt;=252,"Hoenn")</f>
        <v>Hoenn</v>
      </c>
      <c r="D320" s="12">
        <v>0</v>
      </c>
      <c r="E320" s="13">
        <v>2</v>
      </c>
      <c r="F320" s="14">
        <v>0</v>
      </c>
      <c r="G320" s="15">
        <v>0</v>
      </c>
      <c r="H320" s="16">
        <v>0</v>
      </c>
      <c r="I320" s="17">
        <v>0</v>
      </c>
      <c r="J320" s="19">
        <f>SUM(EV_GenIII[[#This Row],[HP]:[Speed]])</f>
        <v>2</v>
      </c>
      <c r="P320" s="26"/>
      <c r="Q320" s="24"/>
      <c r="R320" s="24"/>
      <c r="S320" s="24"/>
      <c r="T320" s="24"/>
      <c r="U320" s="24"/>
      <c r="V320" s="24"/>
      <c r="W320" s="24"/>
    </row>
    <row r="321" spans="1:23" ht="25" customHeight="1" thickTop="1" thickBot="1" x14ac:dyDescent="0.25">
      <c r="A321" s="27">
        <v>320</v>
      </c>
      <c r="B321" s="23" t="s">
        <v>362</v>
      </c>
      <c r="C321" s="28" t="str" cm="1">
        <f t="array" ref="C321">_xlfn.IFS(INT(EV_GenIII[[#This Row],[Dex No.]])&lt;152,"Kanto",AND(INT(EV_GenIII[[#This Row],[Dex No.]])&gt;=152,INT(EV_GenIII[[#This Row],[Dex No.]])&lt;252),"Johto",INT(EV_GenIII[[#This Row],[Dex No.]])&gt;=252,"Hoenn")</f>
        <v>Hoenn</v>
      </c>
      <c r="D321" s="12">
        <v>1</v>
      </c>
      <c r="E321" s="13">
        <v>0</v>
      </c>
      <c r="F321" s="14">
        <v>0</v>
      </c>
      <c r="G321" s="15">
        <v>0</v>
      </c>
      <c r="H321" s="16">
        <v>0</v>
      </c>
      <c r="I321" s="17">
        <v>0</v>
      </c>
      <c r="J321" s="19">
        <f>SUM(EV_GenIII[[#This Row],[HP]:[Speed]])</f>
        <v>1</v>
      </c>
      <c r="P321" s="26"/>
      <c r="Q321" s="24"/>
      <c r="R321" s="24"/>
      <c r="S321" s="24"/>
      <c r="T321" s="24"/>
      <c r="U321" s="24"/>
      <c r="V321" s="24"/>
      <c r="W321" s="24"/>
    </row>
    <row r="322" spans="1:23" ht="25" customHeight="1" thickTop="1" thickBot="1" x14ac:dyDescent="0.25">
      <c r="A322" s="27">
        <v>321</v>
      </c>
      <c r="B322" s="23" t="s">
        <v>363</v>
      </c>
      <c r="C322" s="28" t="str" cm="1">
        <f t="array" ref="C322">_xlfn.IFS(INT(EV_GenIII[[#This Row],[Dex No.]])&lt;152,"Kanto",AND(INT(EV_GenIII[[#This Row],[Dex No.]])&gt;=152,INT(EV_GenIII[[#This Row],[Dex No.]])&lt;252),"Johto",INT(EV_GenIII[[#This Row],[Dex No.]])&gt;=252,"Hoenn")</f>
        <v>Hoenn</v>
      </c>
      <c r="D322" s="12">
        <v>2</v>
      </c>
      <c r="E322" s="13">
        <v>0</v>
      </c>
      <c r="F322" s="14">
        <v>0</v>
      </c>
      <c r="G322" s="15">
        <v>0</v>
      </c>
      <c r="H322" s="16">
        <v>0</v>
      </c>
      <c r="I322" s="17">
        <v>0</v>
      </c>
      <c r="J322" s="19">
        <f>SUM(EV_GenIII[[#This Row],[HP]:[Speed]])</f>
        <v>2</v>
      </c>
      <c r="P322" s="26"/>
      <c r="Q322" s="24"/>
      <c r="R322" s="24"/>
      <c r="S322" s="24"/>
      <c r="T322" s="24"/>
      <c r="U322" s="24"/>
      <c r="V322" s="24"/>
      <c r="W322" s="24"/>
    </row>
    <row r="323" spans="1:23" ht="25" customHeight="1" thickTop="1" thickBot="1" x14ac:dyDescent="0.25">
      <c r="A323" s="27">
        <v>322</v>
      </c>
      <c r="B323" s="23" t="s">
        <v>0</v>
      </c>
      <c r="C323" s="28" t="str" cm="1">
        <f t="array" ref="C323">_xlfn.IFS(INT(EV_GenIII[[#This Row],[Dex No.]])&lt;152,"Kanto",AND(INT(EV_GenIII[[#This Row],[Dex No.]])&gt;=152,INT(EV_GenIII[[#This Row],[Dex No.]])&lt;252),"Johto",INT(EV_GenIII[[#This Row],[Dex No.]])&gt;=252,"Hoenn")</f>
        <v>Hoenn</v>
      </c>
      <c r="D323" s="12">
        <v>0</v>
      </c>
      <c r="E323" s="13">
        <v>0</v>
      </c>
      <c r="F323" s="14">
        <v>0</v>
      </c>
      <c r="G323" s="15">
        <v>1</v>
      </c>
      <c r="H323" s="16">
        <v>0</v>
      </c>
      <c r="I323" s="17">
        <v>0</v>
      </c>
      <c r="J323" s="19">
        <f>SUM(EV_GenIII[[#This Row],[HP]:[Speed]])</f>
        <v>1</v>
      </c>
      <c r="P323" s="26"/>
      <c r="Q323" s="24"/>
      <c r="R323" s="24"/>
      <c r="S323" s="24"/>
      <c r="T323" s="24"/>
      <c r="U323" s="24"/>
      <c r="V323" s="24"/>
      <c r="W323" s="24"/>
    </row>
    <row r="324" spans="1:23" ht="25" customHeight="1" thickTop="1" thickBot="1" x14ac:dyDescent="0.25">
      <c r="A324" s="27">
        <v>323</v>
      </c>
      <c r="B324" s="23" t="s">
        <v>364</v>
      </c>
      <c r="C324" s="28" t="str" cm="1">
        <f t="array" ref="C324">_xlfn.IFS(INT(EV_GenIII[[#This Row],[Dex No.]])&lt;152,"Kanto",AND(INT(EV_GenIII[[#This Row],[Dex No.]])&gt;=152,INT(EV_GenIII[[#This Row],[Dex No.]])&lt;252),"Johto",INT(EV_GenIII[[#This Row],[Dex No.]])&gt;=252,"Hoenn")</f>
        <v>Hoenn</v>
      </c>
      <c r="D324" s="12">
        <v>0</v>
      </c>
      <c r="E324" s="13">
        <v>1</v>
      </c>
      <c r="F324" s="14">
        <v>0</v>
      </c>
      <c r="G324" s="15">
        <v>1</v>
      </c>
      <c r="H324" s="16">
        <v>0</v>
      </c>
      <c r="I324" s="17">
        <v>0</v>
      </c>
      <c r="J324" s="19">
        <f>SUM(EV_GenIII[[#This Row],[HP]:[Speed]])</f>
        <v>2</v>
      </c>
      <c r="P324" s="26"/>
      <c r="Q324" s="24"/>
      <c r="R324" s="24"/>
      <c r="S324" s="24"/>
      <c r="T324" s="24"/>
      <c r="U324" s="24"/>
      <c r="V324" s="24"/>
      <c r="W324" s="24"/>
    </row>
    <row r="325" spans="1:23" ht="25" customHeight="1" thickTop="1" thickBot="1" x14ac:dyDescent="0.25">
      <c r="A325" s="27">
        <v>324</v>
      </c>
      <c r="B325" s="23" t="s">
        <v>365</v>
      </c>
      <c r="C325" s="28" t="str" cm="1">
        <f t="array" ref="C325">_xlfn.IFS(INT(EV_GenIII[[#This Row],[Dex No.]])&lt;152,"Kanto",AND(INT(EV_GenIII[[#This Row],[Dex No.]])&gt;=152,INT(EV_GenIII[[#This Row],[Dex No.]])&lt;252),"Johto",INT(EV_GenIII[[#This Row],[Dex No.]])&gt;=252,"Hoenn")</f>
        <v>Hoenn</v>
      </c>
      <c r="D325" s="12">
        <v>0</v>
      </c>
      <c r="E325" s="13">
        <v>0</v>
      </c>
      <c r="F325" s="14">
        <v>2</v>
      </c>
      <c r="G325" s="15">
        <v>0</v>
      </c>
      <c r="H325" s="16">
        <v>0</v>
      </c>
      <c r="I325" s="17">
        <v>0</v>
      </c>
      <c r="J325" s="19">
        <f>SUM(EV_GenIII[[#This Row],[HP]:[Speed]])</f>
        <v>2</v>
      </c>
      <c r="P325" s="26"/>
      <c r="Q325" s="24"/>
      <c r="R325" s="24"/>
      <c r="S325" s="24"/>
      <c r="T325" s="24"/>
      <c r="U325" s="24"/>
      <c r="V325" s="24"/>
      <c r="W325" s="24"/>
    </row>
    <row r="326" spans="1:23" ht="25" customHeight="1" thickTop="1" thickBot="1" x14ac:dyDescent="0.25">
      <c r="A326" s="27">
        <v>325</v>
      </c>
      <c r="B326" s="23" t="s">
        <v>42</v>
      </c>
      <c r="C326" s="28" t="str" cm="1">
        <f t="array" ref="C326">_xlfn.IFS(INT(EV_GenIII[[#This Row],[Dex No.]])&lt;152,"Kanto",AND(INT(EV_GenIII[[#This Row],[Dex No.]])&gt;=152,INT(EV_GenIII[[#This Row],[Dex No.]])&lt;252),"Johto",INT(EV_GenIII[[#This Row],[Dex No.]])&gt;=252,"Hoenn")</f>
        <v>Hoenn</v>
      </c>
      <c r="D326" s="12">
        <v>0</v>
      </c>
      <c r="E326" s="13">
        <v>0</v>
      </c>
      <c r="F326" s="14">
        <v>0</v>
      </c>
      <c r="G326" s="15">
        <v>0</v>
      </c>
      <c r="H326" s="16">
        <v>1</v>
      </c>
      <c r="I326" s="17">
        <v>0</v>
      </c>
      <c r="J326" s="19">
        <f>SUM(EV_GenIII[[#This Row],[HP]:[Speed]])</f>
        <v>1</v>
      </c>
      <c r="P326" s="26"/>
      <c r="Q326" s="24"/>
      <c r="R326" s="24"/>
      <c r="S326" s="24"/>
      <c r="T326" s="24"/>
      <c r="U326" s="24"/>
      <c r="V326" s="24"/>
      <c r="W326" s="24"/>
    </row>
    <row r="327" spans="1:23" ht="25" customHeight="1" thickTop="1" thickBot="1" x14ac:dyDescent="0.25">
      <c r="A327" s="27">
        <v>326</v>
      </c>
      <c r="B327" s="23" t="s">
        <v>366</v>
      </c>
      <c r="C327" s="28" t="str" cm="1">
        <f t="array" ref="C327">_xlfn.IFS(INT(EV_GenIII[[#This Row],[Dex No.]])&lt;152,"Kanto",AND(INT(EV_GenIII[[#This Row],[Dex No.]])&gt;=152,INT(EV_GenIII[[#This Row],[Dex No.]])&lt;252),"Johto",INT(EV_GenIII[[#This Row],[Dex No.]])&gt;=252,"Hoenn")</f>
        <v>Hoenn</v>
      </c>
      <c r="D327" s="12">
        <v>0</v>
      </c>
      <c r="E327" s="13">
        <v>0</v>
      </c>
      <c r="F327" s="14">
        <v>0</v>
      </c>
      <c r="G327" s="15">
        <v>0</v>
      </c>
      <c r="H327" s="16">
        <v>2</v>
      </c>
      <c r="I327" s="17">
        <v>0</v>
      </c>
      <c r="J327" s="19">
        <f>SUM(EV_GenIII[[#This Row],[HP]:[Speed]])</f>
        <v>2</v>
      </c>
      <c r="P327" s="26"/>
      <c r="Q327" s="24"/>
      <c r="R327" s="24"/>
      <c r="S327" s="24"/>
      <c r="T327" s="24"/>
      <c r="U327" s="24"/>
      <c r="V327" s="24"/>
      <c r="W327" s="24"/>
    </row>
    <row r="328" spans="1:23" ht="25" customHeight="1" thickTop="1" thickBot="1" x14ac:dyDescent="0.25">
      <c r="A328" s="27">
        <v>327</v>
      </c>
      <c r="B328" s="23" t="s">
        <v>43</v>
      </c>
      <c r="C328" s="28" t="str" cm="1">
        <f t="array" ref="C328">_xlfn.IFS(INT(EV_GenIII[[#This Row],[Dex No.]])&lt;152,"Kanto",AND(INT(EV_GenIII[[#This Row],[Dex No.]])&gt;=152,INT(EV_GenIII[[#This Row],[Dex No.]])&lt;252),"Johto",INT(EV_GenIII[[#This Row],[Dex No.]])&gt;=252,"Hoenn")</f>
        <v>Hoenn</v>
      </c>
      <c r="D328" s="12">
        <v>0</v>
      </c>
      <c r="E328" s="13">
        <v>0</v>
      </c>
      <c r="F328" s="14">
        <v>0</v>
      </c>
      <c r="G328" s="15">
        <v>1</v>
      </c>
      <c r="H328" s="16">
        <v>0</v>
      </c>
      <c r="I328" s="17">
        <v>0</v>
      </c>
      <c r="J328" s="19">
        <f>SUM(EV_GenIII[[#This Row],[HP]:[Speed]])</f>
        <v>1</v>
      </c>
      <c r="P328" s="26"/>
      <c r="Q328" s="24"/>
      <c r="R328" s="24"/>
      <c r="S328" s="24"/>
      <c r="T328" s="24"/>
      <c r="U328" s="24"/>
      <c r="V328" s="24"/>
      <c r="W328" s="24"/>
    </row>
    <row r="329" spans="1:23" ht="25" customHeight="1" thickTop="1" thickBot="1" x14ac:dyDescent="0.25">
      <c r="A329" s="27">
        <v>328</v>
      </c>
      <c r="B329" s="23" t="s">
        <v>367</v>
      </c>
      <c r="C329" s="28" t="str" cm="1">
        <f t="array" ref="C329">_xlfn.IFS(INT(EV_GenIII[[#This Row],[Dex No.]])&lt;152,"Kanto",AND(INT(EV_GenIII[[#This Row],[Dex No.]])&gt;=152,INT(EV_GenIII[[#This Row],[Dex No.]])&lt;252),"Johto",INT(EV_GenIII[[#This Row],[Dex No.]])&gt;=252,"Hoenn")</f>
        <v>Hoenn</v>
      </c>
      <c r="D329" s="12">
        <v>0</v>
      </c>
      <c r="E329" s="13">
        <v>1</v>
      </c>
      <c r="F329" s="14">
        <v>0</v>
      </c>
      <c r="G329" s="15">
        <v>0</v>
      </c>
      <c r="H329" s="16">
        <v>0</v>
      </c>
      <c r="I329" s="17">
        <v>0</v>
      </c>
      <c r="J329" s="19">
        <f>SUM(EV_GenIII[[#This Row],[HP]:[Speed]])</f>
        <v>1</v>
      </c>
      <c r="P329" s="26"/>
      <c r="Q329" s="24"/>
      <c r="R329" s="24"/>
      <c r="S329" s="24"/>
      <c r="T329" s="24"/>
      <c r="U329" s="24"/>
      <c r="V329" s="24"/>
      <c r="W329" s="24"/>
    </row>
    <row r="330" spans="1:23" ht="25" customHeight="1" thickTop="1" thickBot="1" x14ac:dyDescent="0.25">
      <c r="A330" s="27">
        <v>329</v>
      </c>
      <c r="B330" s="23" t="s">
        <v>368</v>
      </c>
      <c r="C330" s="28" t="str" cm="1">
        <f t="array" ref="C330">_xlfn.IFS(INT(EV_GenIII[[#This Row],[Dex No.]])&lt;152,"Kanto",AND(INT(EV_GenIII[[#This Row],[Dex No.]])&gt;=152,INT(EV_GenIII[[#This Row],[Dex No.]])&lt;252),"Johto",INT(EV_GenIII[[#This Row],[Dex No.]])&gt;=252,"Hoenn")</f>
        <v>Hoenn</v>
      </c>
      <c r="D330" s="12">
        <v>0</v>
      </c>
      <c r="E330" s="13">
        <v>1</v>
      </c>
      <c r="F330" s="14">
        <v>0</v>
      </c>
      <c r="G330" s="15">
        <v>0</v>
      </c>
      <c r="H330" s="16">
        <v>0</v>
      </c>
      <c r="I330" s="17">
        <v>1</v>
      </c>
      <c r="J330" s="19">
        <f>SUM(EV_GenIII[[#This Row],[HP]:[Speed]])</f>
        <v>2</v>
      </c>
      <c r="P330" s="26"/>
      <c r="Q330" s="24"/>
      <c r="R330" s="24"/>
      <c r="S330" s="24"/>
      <c r="T330" s="24"/>
      <c r="U330" s="24"/>
      <c r="V330" s="24"/>
      <c r="W330" s="24"/>
    </row>
    <row r="331" spans="1:23" ht="25" customHeight="1" thickTop="1" thickBot="1" x14ac:dyDescent="0.25">
      <c r="A331" s="27">
        <v>330</v>
      </c>
      <c r="B331" s="23" t="s">
        <v>369</v>
      </c>
      <c r="C331" s="28" t="str" cm="1">
        <f t="array" ref="C331">_xlfn.IFS(INT(EV_GenIII[[#This Row],[Dex No.]])&lt;152,"Kanto",AND(INT(EV_GenIII[[#This Row],[Dex No.]])&gt;=152,INT(EV_GenIII[[#This Row],[Dex No.]])&lt;252),"Johto",INT(EV_GenIII[[#This Row],[Dex No.]])&gt;=252,"Hoenn")</f>
        <v>Hoenn</v>
      </c>
      <c r="D331" s="12">
        <v>0</v>
      </c>
      <c r="E331" s="13">
        <v>1</v>
      </c>
      <c r="F331" s="14">
        <v>0</v>
      </c>
      <c r="G331" s="15">
        <v>0</v>
      </c>
      <c r="H331" s="16">
        <v>0</v>
      </c>
      <c r="I331" s="17">
        <v>2</v>
      </c>
      <c r="J331" s="19">
        <f>SUM(EV_GenIII[[#This Row],[HP]:[Speed]])</f>
        <v>3</v>
      </c>
      <c r="P331" s="26"/>
      <c r="Q331" s="24"/>
      <c r="R331" s="24"/>
      <c r="S331" s="24"/>
      <c r="T331" s="24"/>
      <c r="U331" s="24"/>
      <c r="V331" s="24"/>
      <c r="W331" s="24"/>
    </row>
    <row r="332" spans="1:23" ht="25" customHeight="1" thickTop="1" thickBot="1" x14ac:dyDescent="0.25">
      <c r="A332" s="27">
        <v>331</v>
      </c>
      <c r="B332" s="23" t="s">
        <v>370</v>
      </c>
      <c r="C332" s="28" t="str" cm="1">
        <f t="array" ref="C332">_xlfn.IFS(INT(EV_GenIII[[#This Row],[Dex No.]])&lt;152,"Kanto",AND(INT(EV_GenIII[[#This Row],[Dex No.]])&gt;=152,INT(EV_GenIII[[#This Row],[Dex No.]])&lt;252),"Johto",INT(EV_GenIII[[#This Row],[Dex No.]])&gt;=252,"Hoenn")</f>
        <v>Hoenn</v>
      </c>
      <c r="D332" s="12">
        <v>0</v>
      </c>
      <c r="E332" s="13">
        <v>0</v>
      </c>
      <c r="F332" s="14">
        <v>0</v>
      </c>
      <c r="G332" s="15">
        <v>1</v>
      </c>
      <c r="H332" s="16">
        <v>0</v>
      </c>
      <c r="I332" s="17">
        <v>0</v>
      </c>
      <c r="J332" s="19">
        <f>SUM(EV_GenIII[[#This Row],[HP]:[Speed]])</f>
        <v>1</v>
      </c>
      <c r="P332" s="26"/>
      <c r="Q332" s="24"/>
      <c r="R332" s="24"/>
      <c r="S332" s="24"/>
      <c r="T332" s="24"/>
      <c r="U332" s="24"/>
      <c r="V332" s="24"/>
      <c r="W332" s="24"/>
    </row>
    <row r="333" spans="1:23" ht="25" customHeight="1" thickTop="1" thickBot="1" x14ac:dyDescent="0.25">
      <c r="A333" s="27">
        <v>332</v>
      </c>
      <c r="B333" s="23" t="s">
        <v>371</v>
      </c>
      <c r="C333" s="28" t="str" cm="1">
        <f t="array" ref="C333">_xlfn.IFS(INT(EV_GenIII[[#This Row],[Dex No.]])&lt;152,"Kanto",AND(INT(EV_GenIII[[#This Row],[Dex No.]])&gt;=152,INT(EV_GenIII[[#This Row],[Dex No.]])&lt;252),"Johto",INT(EV_GenIII[[#This Row],[Dex No.]])&gt;=252,"Hoenn")</f>
        <v>Hoenn</v>
      </c>
      <c r="D333" s="12">
        <v>0</v>
      </c>
      <c r="E333" s="13">
        <v>1</v>
      </c>
      <c r="F333" s="14">
        <v>0</v>
      </c>
      <c r="G333" s="15">
        <v>1</v>
      </c>
      <c r="H333" s="16">
        <v>0</v>
      </c>
      <c r="I333" s="17">
        <v>0</v>
      </c>
      <c r="J333" s="19">
        <f>SUM(EV_GenIII[[#This Row],[HP]:[Speed]])</f>
        <v>2</v>
      </c>
      <c r="P333" s="26"/>
      <c r="Q333" s="24"/>
      <c r="R333" s="24"/>
      <c r="S333" s="24"/>
      <c r="T333" s="24"/>
      <c r="U333" s="24"/>
      <c r="V333" s="24"/>
      <c r="W333" s="24"/>
    </row>
    <row r="334" spans="1:23" ht="25" customHeight="1" thickTop="1" thickBot="1" x14ac:dyDescent="0.25">
      <c r="A334" s="27">
        <v>333</v>
      </c>
      <c r="B334" s="23" t="s">
        <v>44</v>
      </c>
      <c r="C334" s="28" t="str" cm="1">
        <f t="array" ref="C334">_xlfn.IFS(INT(EV_GenIII[[#This Row],[Dex No.]])&lt;152,"Kanto",AND(INT(EV_GenIII[[#This Row],[Dex No.]])&gt;=152,INT(EV_GenIII[[#This Row],[Dex No.]])&lt;252),"Johto",INT(EV_GenIII[[#This Row],[Dex No.]])&gt;=252,"Hoenn")</f>
        <v>Hoenn</v>
      </c>
      <c r="D334" s="12">
        <v>0</v>
      </c>
      <c r="E334" s="13">
        <v>0</v>
      </c>
      <c r="F334" s="14">
        <v>0</v>
      </c>
      <c r="G334" s="15">
        <v>0</v>
      </c>
      <c r="H334" s="16">
        <v>1</v>
      </c>
      <c r="I334" s="17">
        <v>0</v>
      </c>
      <c r="J334" s="19">
        <f>SUM(EV_GenIII[[#This Row],[HP]:[Speed]])</f>
        <v>1</v>
      </c>
      <c r="P334" s="26"/>
      <c r="Q334" s="24"/>
      <c r="R334" s="24"/>
      <c r="S334" s="24"/>
      <c r="T334" s="24"/>
      <c r="U334" s="24"/>
      <c r="V334" s="24"/>
      <c r="W334" s="24"/>
    </row>
    <row r="335" spans="1:23" ht="25" customHeight="1" thickTop="1" thickBot="1" x14ac:dyDescent="0.25">
      <c r="A335" s="27">
        <v>334</v>
      </c>
      <c r="B335" s="23" t="s">
        <v>372</v>
      </c>
      <c r="C335" s="28" t="str" cm="1">
        <f t="array" ref="C335">_xlfn.IFS(INT(EV_GenIII[[#This Row],[Dex No.]])&lt;152,"Kanto",AND(INT(EV_GenIII[[#This Row],[Dex No.]])&gt;=152,INT(EV_GenIII[[#This Row],[Dex No.]])&lt;252),"Johto",INT(EV_GenIII[[#This Row],[Dex No.]])&gt;=252,"Hoenn")</f>
        <v>Hoenn</v>
      </c>
      <c r="D335" s="12">
        <v>0</v>
      </c>
      <c r="E335" s="13">
        <v>0</v>
      </c>
      <c r="F335" s="14">
        <v>0</v>
      </c>
      <c r="G335" s="15">
        <v>0</v>
      </c>
      <c r="H335" s="16">
        <v>2</v>
      </c>
      <c r="I335" s="17">
        <v>0</v>
      </c>
      <c r="J335" s="19">
        <f>SUM(EV_GenIII[[#This Row],[HP]:[Speed]])</f>
        <v>2</v>
      </c>
      <c r="P335" s="26"/>
      <c r="Q335" s="24"/>
      <c r="R335" s="24"/>
      <c r="S335" s="24"/>
      <c r="T335" s="24"/>
      <c r="U335" s="24"/>
      <c r="V335" s="24"/>
      <c r="W335" s="24"/>
    </row>
    <row r="336" spans="1:23" ht="25" customHeight="1" thickTop="1" thickBot="1" x14ac:dyDescent="0.25">
      <c r="A336" s="27">
        <v>335</v>
      </c>
      <c r="B336" s="23" t="s">
        <v>373</v>
      </c>
      <c r="C336" s="28" t="str" cm="1">
        <f t="array" ref="C336">_xlfn.IFS(INT(EV_GenIII[[#This Row],[Dex No.]])&lt;152,"Kanto",AND(INT(EV_GenIII[[#This Row],[Dex No.]])&gt;=152,INT(EV_GenIII[[#This Row],[Dex No.]])&lt;252),"Johto",INT(EV_GenIII[[#This Row],[Dex No.]])&gt;=252,"Hoenn")</f>
        <v>Hoenn</v>
      </c>
      <c r="D336" s="12">
        <v>0</v>
      </c>
      <c r="E336" s="13">
        <v>2</v>
      </c>
      <c r="F336" s="14">
        <v>0</v>
      </c>
      <c r="G336" s="15">
        <v>0</v>
      </c>
      <c r="H336" s="16">
        <v>0</v>
      </c>
      <c r="I336" s="17">
        <v>0</v>
      </c>
      <c r="J336" s="19">
        <f>SUM(EV_GenIII[[#This Row],[HP]:[Speed]])</f>
        <v>2</v>
      </c>
      <c r="P336" s="26"/>
      <c r="Q336" s="24"/>
      <c r="R336" s="24"/>
      <c r="S336" s="24"/>
      <c r="T336" s="24"/>
      <c r="U336" s="24"/>
      <c r="V336" s="24"/>
      <c r="W336" s="24"/>
    </row>
    <row r="337" spans="1:23" ht="25" customHeight="1" thickTop="1" thickBot="1" x14ac:dyDescent="0.25">
      <c r="A337" s="27">
        <v>336</v>
      </c>
      <c r="B337" s="23" t="s">
        <v>374</v>
      </c>
      <c r="C337" s="28" t="str" cm="1">
        <f t="array" ref="C337">_xlfn.IFS(INT(EV_GenIII[[#This Row],[Dex No.]])&lt;152,"Kanto",AND(INT(EV_GenIII[[#This Row],[Dex No.]])&gt;=152,INT(EV_GenIII[[#This Row],[Dex No.]])&lt;252),"Johto",INT(EV_GenIII[[#This Row],[Dex No.]])&gt;=252,"Hoenn")</f>
        <v>Hoenn</v>
      </c>
      <c r="D337" s="12">
        <v>0</v>
      </c>
      <c r="E337" s="13">
        <v>1</v>
      </c>
      <c r="F337" s="14">
        <v>0</v>
      </c>
      <c r="G337" s="15">
        <v>1</v>
      </c>
      <c r="H337" s="16">
        <v>0</v>
      </c>
      <c r="I337" s="17">
        <v>0</v>
      </c>
      <c r="J337" s="19">
        <f>SUM(EV_GenIII[[#This Row],[HP]:[Speed]])</f>
        <v>2</v>
      </c>
      <c r="P337" s="26"/>
      <c r="Q337" s="24"/>
      <c r="R337" s="24"/>
      <c r="S337" s="24"/>
      <c r="T337" s="24"/>
      <c r="U337" s="24"/>
      <c r="V337" s="24"/>
      <c r="W337" s="24"/>
    </row>
    <row r="338" spans="1:23" ht="25" customHeight="1" thickTop="1" thickBot="1" x14ac:dyDescent="0.25">
      <c r="A338" s="27">
        <v>337</v>
      </c>
      <c r="B338" s="23" t="s">
        <v>375</v>
      </c>
      <c r="C338" s="28" t="str" cm="1">
        <f t="array" ref="C338">_xlfn.IFS(INT(EV_GenIII[[#This Row],[Dex No.]])&lt;152,"Kanto",AND(INT(EV_GenIII[[#This Row],[Dex No.]])&gt;=152,INT(EV_GenIII[[#This Row],[Dex No.]])&lt;252),"Johto",INT(EV_GenIII[[#This Row],[Dex No.]])&gt;=252,"Hoenn")</f>
        <v>Hoenn</v>
      </c>
      <c r="D338" s="12">
        <v>0</v>
      </c>
      <c r="E338" s="13">
        <v>0</v>
      </c>
      <c r="F338" s="14">
        <v>0</v>
      </c>
      <c r="G338" s="15">
        <v>2</v>
      </c>
      <c r="H338" s="16">
        <v>0</v>
      </c>
      <c r="I338" s="17">
        <v>0</v>
      </c>
      <c r="J338" s="19">
        <f>SUM(EV_GenIII[[#This Row],[HP]:[Speed]])</f>
        <v>2</v>
      </c>
      <c r="P338" s="26"/>
      <c r="Q338" s="24"/>
      <c r="R338" s="24"/>
      <c r="S338" s="24"/>
      <c r="T338" s="24"/>
      <c r="U338" s="24"/>
      <c r="V338" s="24"/>
      <c r="W338" s="24"/>
    </row>
    <row r="339" spans="1:23" ht="25" customHeight="1" thickTop="1" thickBot="1" x14ac:dyDescent="0.25">
      <c r="A339" s="27">
        <v>338</v>
      </c>
      <c r="B339" s="23" t="s">
        <v>376</v>
      </c>
      <c r="C339" s="28" t="str" cm="1">
        <f t="array" ref="C339">_xlfn.IFS(INT(EV_GenIII[[#This Row],[Dex No.]])&lt;152,"Kanto",AND(INT(EV_GenIII[[#This Row],[Dex No.]])&gt;=152,INT(EV_GenIII[[#This Row],[Dex No.]])&lt;252),"Johto",INT(EV_GenIII[[#This Row],[Dex No.]])&gt;=252,"Hoenn")</f>
        <v>Hoenn</v>
      </c>
      <c r="D339" s="12">
        <v>0</v>
      </c>
      <c r="E339" s="13">
        <v>2</v>
      </c>
      <c r="F339" s="14">
        <v>0</v>
      </c>
      <c r="G339" s="15">
        <v>0</v>
      </c>
      <c r="H339" s="16">
        <v>0</v>
      </c>
      <c r="I339" s="17">
        <v>0</v>
      </c>
      <c r="J339" s="19">
        <f>SUM(EV_GenIII[[#This Row],[HP]:[Speed]])</f>
        <v>2</v>
      </c>
      <c r="P339" s="26"/>
      <c r="Q339" s="24"/>
      <c r="R339" s="24"/>
      <c r="S339" s="24"/>
      <c r="T339" s="24"/>
      <c r="U339" s="24"/>
      <c r="V339" s="24"/>
      <c r="W339" s="24"/>
    </row>
    <row r="340" spans="1:23" ht="25" customHeight="1" thickTop="1" thickBot="1" x14ac:dyDescent="0.25">
      <c r="A340" s="27">
        <v>339</v>
      </c>
      <c r="B340" s="23" t="s">
        <v>377</v>
      </c>
      <c r="C340" s="28" t="str" cm="1">
        <f t="array" ref="C340">_xlfn.IFS(INT(EV_GenIII[[#This Row],[Dex No.]])&lt;152,"Kanto",AND(INT(EV_GenIII[[#This Row],[Dex No.]])&gt;=152,INT(EV_GenIII[[#This Row],[Dex No.]])&lt;252),"Johto",INT(EV_GenIII[[#This Row],[Dex No.]])&gt;=252,"Hoenn")</f>
        <v>Hoenn</v>
      </c>
      <c r="D340" s="12">
        <v>1</v>
      </c>
      <c r="E340" s="13">
        <v>0</v>
      </c>
      <c r="F340" s="14">
        <v>0</v>
      </c>
      <c r="G340" s="15">
        <v>0</v>
      </c>
      <c r="H340" s="16">
        <v>0</v>
      </c>
      <c r="I340" s="17">
        <v>0</v>
      </c>
      <c r="J340" s="19">
        <f>SUM(EV_GenIII[[#This Row],[HP]:[Speed]])</f>
        <v>1</v>
      </c>
      <c r="P340" s="26"/>
      <c r="Q340" s="24"/>
      <c r="R340" s="24"/>
      <c r="S340" s="24"/>
      <c r="T340" s="24"/>
      <c r="U340" s="24"/>
      <c r="V340" s="24"/>
      <c r="W340" s="24"/>
    </row>
    <row r="341" spans="1:23" ht="25" customHeight="1" thickTop="1" thickBot="1" x14ac:dyDescent="0.25">
      <c r="A341" s="27">
        <v>340</v>
      </c>
      <c r="B341" s="23" t="s">
        <v>378</v>
      </c>
      <c r="C341" s="28" t="str" cm="1">
        <f t="array" ref="C341">_xlfn.IFS(INT(EV_GenIII[[#This Row],[Dex No.]])&lt;152,"Kanto",AND(INT(EV_GenIII[[#This Row],[Dex No.]])&gt;=152,INT(EV_GenIII[[#This Row],[Dex No.]])&lt;252),"Johto",INT(EV_GenIII[[#This Row],[Dex No.]])&gt;=252,"Hoenn")</f>
        <v>Hoenn</v>
      </c>
      <c r="D341" s="12">
        <v>2</v>
      </c>
      <c r="E341" s="13">
        <v>0</v>
      </c>
      <c r="F341" s="14">
        <v>0</v>
      </c>
      <c r="G341" s="15">
        <v>0</v>
      </c>
      <c r="H341" s="16">
        <v>0</v>
      </c>
      <c r="I341" s="17">
        <v>0</v>
      </c>
      <c r="J341" s="19">
        <f>SUM(EV_GenIII[[#This Row],[HP]:[Speed]])</f>
        <v>2</v>
      </c>
      <c r="P341" s="26"/>
      <c r="Q341" s="24"/>
      <c r="R341" s="24"/>
      <c r="S341" s="24"/>
      <c r="T341" s="24"/>
      <c r="U341" s="24"/>
      <c r="V341" s="24"/>
      <c r="W341" s="24"/>
    </row>
    <row r="342" spans="1:23" ht="25" customHeight="1" thickTop="1" thickBot="1" x14ac:dyDescent="0.25">
      <c r="A342" s="27">
        <v>341</v>
      </c>
      <c r="B342" s="23" t="s">
        <v>379</v>
      </c>
      <c r="C342" s="28" t="str" cm="1">
        <f t="array" ref="C342">_xlfn.IFS(INT(EV_GenIII[[#This Row],[Dex No.]])&lt;152,"Kanto",AND(INT(EV_GenIII[[#This Row],[Dex No.]])&gt;=152,INT(EV_GenIII[[#This Row],[Dex No.]])&lt;252),"Johto",INT(EV_GenIII[[#This Row],[Dex No.]])&gt;=252,"Hoenn")</f>
        <v>Hoenn</v>
      </c>
      <c r="D342" s="12">
        <v>0</v>
      </c>
      <c r="E342" s="13">
        <v>1</v>
      </c>
      <c r="F342" s="14">
        <v>0</v>
      </c>
      <c r="G342" s="15">
        <v>0</v>
      </c>
      <c r="H342" s="16">
        <v>0</v>
      </c>
      <c r="I342" s="17">
        <v>0</v>
      </c>
      <c r="J342" s="19">
        <f>SUM(EV_GenIII[[#This Row],[HP]:[Speed]])</f>
        <v>1</v>
      </c>
      <c r="P342" s="26"/>
      <c r="Q342" s="24"/>
      <c r="R342" s="24"/>
      <c r="S342" s="24"/>
      <c r="T342" s="24"/>
      <c r="U342" s="24"/>
      <c r="V342" s="24"/>
      <c r="W342" s="24"/>
    </row>
    <row r="343" spans="1:23" ht="25" customHeight="1" thickTop="1" thickBot="1" x14ac:dyDescent="0.25">
      <c r="A343" s="27">
        <v>342</v>
      </c>
      <c r="B343" s="23" t="s">
        <v>380</v>
      </c>
      <c r="C343" s="28" t="str" cm="1">
        <f t="array" ref="C343">_xlfn.IFS(INT(EV_GenIII[[#This Row],[Dex No.]])&lt;152,"Kanto",AND(INT(EV_GenIII[[#This Row],[Dex No.]])&gt;=152,INT(EV_GenIII[[#This Row],[Dex No.]])&lt;252),"Johto",INT(EV_GenIII[[#This Row],[Dex No.]])&gt;=252,"Hoenn")</f>
        <v>Hoenn</v>
      </c>
      <c r="D343" s="12">
        <v>0</v>
      </c>
      <c r="E343" s="13">
        <v>2</v>
      </c>
      <c r="F343" s="14">
        <v>0</v>
      </c>
      <c r="G343" s="15">
        <v>0</v>
      </c>
      <c r="H343" s="16">
        <v>0</v>
      </c>
      <c r="I343" s="17">
        <v>0</v>
      </c>
      <c r="J343" s="19">
        <f>SUM(EV_GenIII[[#This Row],[HP]:[Speed]])</f>
        <v>2</v>
      </c>
      <c r="P343" s="26"/>
      <c r="Q343" s="24"/>
      <c r="R343" s="24"/>
      <c r="S343" s="24"/>
      <c r="T343" s="24"/>
      <c r="U343" s="24"/>
      <c r="V343" s="24"/>
      <c r="W343" s="24"/>
    </row>
    <row r="344" spans="1:23" ht="25" customHeight="1" thickTop="1" thickBot="1" x14ac:dyDescent="0.25">
      <c r="A344" s="27">
        <v>343</v>
      </c>
      <c r="B344" s="23" t="s">
        <v>381</v>
      </c>
      <c r="C344" s="28" t="str" cm="1">
        <f t="array" ref="C344">_xlfn.IFS(INT(EV_GenIII[[#This Row],[Dex No.]])&lt;152,"Kanto",AND(INT(EV_GenIII[[#This Row],[Dex No.]])&gt;=152,INT(EV_GenIII[[#This Row],[Dex No.]])&lt;252),"Johto",INT(EV_GenIII[[#This Row],[Dex No.]])&gt;=252,"Hoenn")</f>
        <v>Hoenn</v>
      </c>
      <c r="D344" s="12">
        <v>0</v>
      </c>
      <c r="E344" s="13">
        <v>0</v>
      </c>
      <c r="F344" s="14">
        <v>0</v>
      </c>
      <c r="G344" s="15">
        <v>0</v>
      </c>
      <c r="H344" s="16">
        <v>1</v>
      </c>
      <c r="I344" s="17">
        <v>0</v>
      </c>
      <c r="J344" s="19">
        <f>SUM(EV_GenIII[[#This Row],[HP]:[Speed]])</f>
        <v>1</v>
      </c>
      <c r="P344" s="26"/>
      <c r="Q344" s="24"/>
      <c r="R344" s="24"/>
      <c r="S344" s="24"/>
      <c r="T344" s="24"/>
      <c r="U344" s="24"/>
      <c r="V344" s="24"/>
      <c r="W344" s="24"/>
    </row>
    <row r="345" spans="1:23" ht="25" customHeight="1" thickTop="1" thickBot="1" x14ac:dyDescent="0.25">
      <c r="A345" s="27">
        <v>344</v>
      </c>
      <c r="B345" s="23" t="s">
        <v>382</v>
      </c>
      <c r="C345" s="28" t="str" cm="1">
        <f t="array" ref="C345">_xlfn.IFS(INT(EV_GenIII[[#This Row],[Dex No.]])&lt;152,"Kanto",AND(INT(EV_GenIII[[#This Row],[Dex No.]])&gt;=152,INT(EV_GenIII[[#This Row],[Dex No.]])&lt;252),"Johto",INT(EV_GenIII[[#This Row],[Dex No.]])&gt;=252,"Hoenn")</f>
        <v>Hoenn</v>
      </c>
      <c r="D345" s="12">
        <v>0</v>
      </c>
      <c r="E345" s="13">
        <v>0</v>
      </c>
      <c r="F345" s="14">
        <v>0</v>
      </c>
      <c r="G345" s="15">
        <v>0</v>
      </c>
      <c r="H345" s="16">
        <v>2</v>
      </c>
      <c r="I345" s="17">
        <v>0</v>
      </c>
      <c r="J345" s="19">
        <f>SUM(EV_GenIII[[#This Row],[HP]:[Speed]])</f>
        <v>2</v>
      </c>
      <c r="P345" s="26"/>
      <c r="Q345" s="24"/>
      <c r="R345" s="24"/>
      <c r="S345" s="24"/>
      <c r="T345" s="24"/>
      <c r="U345" s="24"/>
      <c r="V345" s="24"/>
      <c r="W345" s="24"/>
    </row>
    <row r="346" spans="1:23" ht="25" customHeight="1" thickTop="1" thickBot="1" x14ac:dyDescent="0.25">
      <c r="A346" s="27">
        <v>345</v>
      </c>
      <c r="B346" s="23" t="s">
        <v>383</v>
      </c>
      <c r="C346" s="28" t="str" cm="1">
        <f t="array" ref="C346">_xlfn.IFS(INT(EV_GenIII[[#This Row],[Dex No.]])&lt;152,"Kanto",AND(INT(EV_GenIII[[#This Row],[Dex No.]])&gt;=152,INT(EV_GenIII[[#This Row],[Dex No.]])&lt;252),"Johto",INT(EV_GenIII[[#This Row],[Dex No.]])&gt;=252,"Hoenn")</f>
        <v>Hoenn</v>
      </c>
      <c r="D346" s="12">
        <v>0</v>
      </c>
      <c r="E346" s="13">
        <v>0</v>
      </c>
      <c r="F346" s="14">
        <v>0</v>
      </c>
      <c r="G346" s="15">
        <v>0</v>
      </c>
      <c r="H346" s="16">
        <v>1</v>
      </c>
      <c r="I346" s="17">
        <v>0</v>
      </c>
      <c r="J346" s="19">
        <f>SUM(EV_GenIII[[#This Row],[HP]:[Speed]])</f>
        <v>1</v>
      </c>
      <c r="P346" s="26"/>
      <c r="Q346" s="24"/>
      <c r="R346" s="24"/>
      <c r="S346" s="24"/>
      <c r="T346" s="24"/>
      <c r="U346" s="24"/>
      <c r="V346" s="24"/>
      <c r="W346" s="24"/>
    </row>
    <row r="347" spans="1:23" ht="25" customHeight="1" thickTop="1" thickBot="1" x14ac:dyDescent="0.25">
      <c r="A347" s="27">
        <v>346</v>
      </c>
      <c r="B347" s="23" t="s">
        <v>384</v>
      </c>
      <c r="C347" s="28" t="str" cm="1">
        <f t="array" ref="C347">_xlfn.IFS(INT(EV_GenIII[[#This Row],[Dex No.]])&lt;152,"Kanto",AND(INT(EV_GenIII[[#This Row],[Dex No.]])&gt;=152,INT(EV_GenIII[[#This Row],[Dex No.]])&lt;252),"Johto",INT(EV_GenIII[[#This Row],[Dex No.]])&gt;=252,"Hoenn")</f>
        <v>Hoenn</v>
      </c>
      <c r="D347" s="12">
        <v>0</v>
      </c>
      <c r="E347" s="13">
        <v>0</v>
      </c>
      <c r="F347" s="14">
        <v>0</v>
      </c>
      <c r="G347" s="15">
        <v>0</v>
      </c>
      <c r="H347" s="16">
        <v>2</v>
      </c>
      <c r="I347" s="17">
        <v>0</v>
      </c>
      <c r="J347" s="19">
        <f>SUM(EV_GenIII[[#This Row],[HP]:[Speed]])</f>
        <v>2</v>
      </c>
      <c r="P347" s="26"/>
      <c r="Q347" s="24"/>
      <c r="R347" s="24"/>
      <c r="S347" s="24"/>
      <c r="T347" s="24"/>
      <c r="U347" s="24"/>
      <c r="V347" s="24"/>
      <c r="W347" s="24"/>
    </row>
    <row r="348" spans="1:23" ht="25" customHeight="1" thickTop="1" thickBot="1" x14ac:dyDescent="0.25">
      <c r="A348" s="27">
        <v>347</v>
      </c>
      <c r="B348" s="23" t="s">
        <v>385</v>
      </c>
      <c r="C348" s="28" t="str" cm="1">
        <f t="array" ref="C348">_xlfn.IFS(INT(EV_GenIII[[#This Row],[Dex No.]])&lt;152,"Kanto",AND(INT(EV_GenIII[[#This Row],[Dex No.]])&gt;=152,INT(EV_GenIII[[#This Row],[Dex No.]])&lt;252),"Johto",INT(EV_GenIII[[#This Row],[Dex No.]])&gt;=252,"Hoenn")</f>
        <v>Hoenn</v>
      </c>
      <c r="D348" s="12">
        <v>0</v>
      </c>
      <c r="E348" s="13">
        <v>1</v>
      </c>
      <c r="F348" s="14">
        <v>0</v>
      </c>
      <c r="G348" s="15">
        <v>0</v>
      </c>
      <c r="H348" s="16">
        <v>0</v>
      </c>
      <c r="I348" s="17">
        <v>0</v>
      </c>
      <c r="J348" s="19">
        <f>SUM(EV_GenIII[[#This Row],[HP]:[Speed]])</f>
        <v>1</v>
      </c>
      <c r="P348" s="26"/>
      <c r="Q348" s="24"/>
      <c r="R348" s="24"/>
      <c r="S348" s="24"/>
      <c r="T348" s="24"/>
      <c r="U348" s="24"/>
      <c r="V348" s="24"/>
      <c r="W348" s="24"/>
    </row>
    <row r="349" spans="1:23" ht="25" customHeight="1" thickTop="1" thickBot="1" x14ac:dyDescent="0.25">
      <c r="A349" s="27">
        <v>348</v>
      </c>
      <c r="B349" s="23" t="s">
        <v>386</v>
      </c>
      <c r="C349" s="28" t="str" cm="1">
        <f t="array" ref="C349">_xlfn.IFS(INT(EV_GenIII[[#This Row],[Dex No.]])&lt;152,"Kanto",AND(INT(EV_GenIII[[#This Row],[Dex No.]])&gt;=152,INT(EV_GenIII[[#This Row],[Dex No.]])&lt;252),"Johto",INT(EV_GenIII[[#This Row],[Dex No.]])&gt;=252,"Hoenn")</f>
        <v>Hoenn</v>
      </c>
      <c r="D349" s="12">
        <v>0</v>
      </c>
      <c r="E349" s="13">
        <v>2</v>
      </c>
      <c r="F349" s="14">
        <v>0</v>
      </c>
      <c r="G349" s="15">
        <v>0</v>
      </c>
      <c r="H349" s="16">
        <v>0</v>
      </c>
      <c r="I349" s="17">
        <v>0</v>
      </c>
      <c r="J349" s="19">
        <f>SUM(EV_GenIII[[#This Row],[HP]:[Speed]])</f>
        <v>2</v>
      </c>
      <c r="P349" s="26"/>
      <c r="Q349" s="24"/>
      <c r="R349" s="24"/>
      <c r="S349" s="24"/>
      <c r="T349" s="24"/>
      <c r="U349" s="24"/>
      <c r="V349" s="24"/>
      <c r="W349" s="24"/>
    </row>
    <row r="350" spans="1:23" ht="25" customHeight="1" thickTop="1" thickBot="1" x14ac:dyDescent="0.25">
      <c r="A350" s="27">
        <v>349</v>
      </c>
      <c r="B350" s="23" t="s">
        <v>387</v>
      </c>
      <c r="C350" s="28" t="str" cm="1">
        <f t="array" ref="C350">_xlfn.IFS(INT(EV_GenIII[[#This Row],[Dex No.]])&lt;152,"Kanto",AND(INT(EV_GenIII[[#This Row],[Dex No.]])&gt;=152,INT(EV_GenIII[[#This Row],[Dex No.]])&lt;252),"Johto",INT(EV_GenIII[[#This Row],[Dex No.]])&gt;=252,"Hoenn")</f>
        <v>Hoenn</v>
      </c>
      <c r="D350" s="12">
        <v>0</v>
      </c>
      <c r="E350" s="13">
        <v>0</v>
      </c>
      <c r="F350" s="14">
        <v>0</v>
      </c>
      <c r="G350" s="15">
        <v>0</v>
      </c>
      <c r="H350" s="16">
        <v>0</v>
      </c>
      <c r="I350" s="17">
        <v>1</v>
      </c>
      <c r="J350" s="19">
        <f>SUM(EV_GenIII[[#This Row],[HP]:[Speed]])</f>
        <v>1</v>
      </c>
      <c r="P350" s="26"/>
      <c r="Q350" s="24"/>
      <c r="R350" s="24"/>
      <c r="S350" s="24"/>
      <c r="T350" s="24"/>
      <c r="U350" s="24"/>
      <c r="V350" s="24"/>
      <c r="W350" s="24"/>
    </row>
    <row r="351" spans="1:23" ht="25" customHeight="1" thickTop="1" thickBot="1" x14ac:dyDescent="0.25">
      <c r="A351" s="27">
        <v>350</v>
      </c>
      <c r="B351" s="23" t="s">
        <v>388</v>
      </c>
      <c r="C351" s="28" t="str" cm="1">
        <f t="array" ref="C351">_xlfn.IFS(INT(EV_GenIII[[#This Row],[Dex No.]])&lt;152,"Kanto",AND(INT(EV_GenIII[[#This Row],[Dex No.]])&gt;=152,INT(EV_GenIII[[#This Row],[Dex No.]])&lt;252),"Johto",INT(EV_GenIII[[#This Row],[Dex No.]])&gt;=252,"Hoenn")</f>
        <v>Hoenn</v>
      </c>
      <c r="D351" s="12">
        <v>0</v>
      </c>
      <c r="E351" s="13">
        <v>0</v>
      </c>
      <c r="F351" s="14">
        <v>0</v>
      </c>
      <c r="G351" s="15">
        <v>0</v>
      </c>
      <c r="H351" s="16">
        <v>2</v>
      </c>
      <c r="I351" s="17">
        <v>0</v>
      </c>
      <c r="J351" s="19">
        <f>SUM(EV_GenIII[[#This Row],[HP]:[Speed]])</f>
        <v>2</v>
      </c>
      <c r="P351" s="26"/>
      <c r="Q351" s="24"/>
      <c r="R351" s="24"/>
      <c r="S351" s="24"/>
      <c r="T351" s="24"/>
      <c r="U351" s="24"/>
      <c r="V351" s="24"/>
      <c r="W351" s="24"/>
    </row>
    <row r="352" spans="1:23" ht="25" customHeight="1" thickTop="1" thickBot="1" x14ac:dyDescent="0.25">
      <c r="A352" s="27">
        <v>351</v>
      </c>
      <c r="B352" s="23" t="s">
        <v>389</v>
      </c>
      <c r="C352" s="28" t="str" cm="1">
        <f t="array" ref="C352">_xlfn.IFS(INT(EV_GenIII[[#This Row],[Dex No.]])&lt;152,"Kanto",AND(INT(EV_GenIII[[#This Row],[Dex No.]])&gt;=152,INT(EV_GenIII[[#This Row],[Dex No.]])&lt;252),"Johto",INT(EV_GenIII[[#This Row],[Dex No.]])&gt;=252,"Hoenn")</f>
        <v>Hoenn</v>
      </c>
      <c r="D352" s="12">
        <v>1</v>
      </c>
      <c r="E352" s="13">
        <v>0</v>
      </c>
      <c r="F352" s="14">
        <v>0</v>
      </c>
      <c r="G352" s="15">
        <v>0</v>
      </c>
      <c r="H352" s="16">
        <v>0</v>
      </c>
      <c r="I352" s="17">
        <v>0</v>
      </c>
      <c r="J352" s="19">
        <f>SUM(EV_GenIII[[#This Row],[HP]:[Speed]])</f>
        <v>1</v>
      </c>
      <c r="P352" s="26"/>
      <c r="Q352" s="24"/>
      <c r="R352" s="24"/>
      <c r="S352" s="24"/>
      <c r="T352" s="24"/>
      <c r="U352" s="24"/>
      <c r="V352" s="24"/>
      <c r="W352" s="24"/>
    </row>
    <row r="353" spans="1:23" ht="25" customHeight="1" thickTop="1" thickBot="1" x14ac:dyDescent="0.25">
      <c r="A353" s="27">
        <v>352</v>
      </c>
      <c r="B353" s="23" t="s">
        <v>390</v>
      </c>
      <c r="C353" s="28" t="str" cm="1">
        <f t="array" ref="C353">_xlfn.IFS(INT(EV_GenIII[[#This Row],[Dex No.]])&lt;152,"Kanto",AND(INT(EV_GenIII[[#This Row],[Dex No.]])&gt;=152,INT(EV_GenIII[[#This Row],[Dex No.]])&lt;252),"Johto",INT(EV_GenIII[[#This Row],[Dex No.]])&gt;=252,"Hoenn")</f>
        <v>Hoenn</v>
      </c>
      <c r="D353" s="12">
        <v>0</v>
      </c>
      <c r="E353" s="13">
        <v>0</v>
      </c>
      <c r="F353" s="14">
        <v>0</v>
      </c>
      <c r="G353" s="15">
        <v>0</v>
      </c>
      <c r="H353" s="16">
        <v>1</v>
      </c>
      <c r="I353" s="17">
        <v>0</v>
      </c>
      <c r="J353" s="19">
        <f>SUM(EV_GenIII[[#This Row],[HP]:[Speed]])</f>
        <v>1</v>
      </c>
      <c r="P353" s="26"/>
      <c r="Q353" s="24"/>
      <c r="R353" s="24"/>
      <c r="S353" s="24"/>
      <c r="T353" s="24"/>
      <c r="U353" s="24"/>
      <c r="V353" s="24"/>
      <c r="W353" s="24"/>
    </row>
    <row r="354" spans="1:23" ht="25" customHeight="1" thickTop="1" thickBot="1" x14ac:dyDescent="0.25">
      <c r="A354" s="27">
        <v>353</v>
      </c>
      <c r="B354" s="23" t="s">
        <v>391</v>
      </c>
      <c r="C354" s="28" t="str" cm="1">
        <f t="array" ref="C354">_xlfn.IFS(INT(EV_GenIII[[#This Row],[Dex No.]])&lt;152,"Kanto",AND(INT(EV_GenIII[[#This Row],[Dex No.]])&gt;=152,INT(EV_GenIII[[#This Row],[Dex No.]])&lt;252),"Johto",INT(EV_GenIII[[#This Row],[Dex No.]])&gt;=252,"Hoenn")</f>
        <v>Hoenn</v>
      </c>
      <c r="D354" s="12">
        <v>0</v>
      </c>
      <c r="E354" s="13">
        <v>1</v>
      </c>
      <c r="F354" s="14">
        <v>0</v>
      </c>
      <c r="G354" s="15">
        <v>0</v>
      </c>
      <c r="H354" s="16">
        <v>0</v>
      </c>
      <c r="I354" s="17">
        <v>0</v>
      </c>
      <c r="J354" s="19">
        <f>SUM(EV_GenIII[[#This Row],[HP]:[Speed]])</f>
        <v>1</v>
      </c>
      <c r="P354" s="26"/>
      <c r="Q354" s="24"/>
      <c r="R354" s="24"/>
      <c r="S354" s="24"/>
      <c r="T354" s="24"/>
      <c r="U354" s="24"/>
      <c r="V354" s="24"/>
      <c r="W354" s="24"/>
    </row>
    <row r="355" spans="1:23" ht="25" customHeight="1" thickTop="1" thickBot="1" x14ac:dyDescent="0.25">
      <c r="A355" s="27">
        <v>354</v>
      </c>
      <c r="B355" s="23" t="s">
        <v>392</v>
      </c>
      <c r="C355" s="28" t="str" cm="1">
        <f t="array" ref="C355">_xlfn.IFS(INT(EV_GenIII[[#This Row],[Dex No.]])&lt;152,"Kanto",AND(INT(EV_GenIII[[#This Row],[Dex No.]])&gt;=152,INT(EV_GenIII[[#This Row],[Dex No.]])&lt;252),"Johto",INT(EV_GenIII[[#This Row],[Dex No.]])&gt;=252,"Hoenn")</f>
        <v>Hoenn</v>
      </c>
      <c r="D355" s="12">
        <v>0</v>
      </c>
      <c r="E355" s="13">
        <v>2</v>
      </c>
      <c r="F355" s="14">
        <v>0</v>
      </c>
      <c r="G355" s="15">
        <v>0</v>
      </c>
      <c r="H355" s="16">
        <v>0</v>
      </c>
      <c r="I355" s="17">
        <v>0</v>
      </c>
      <c r="J355" s="19">
        <f>SUM(EV_GenIII[[#This Row],[HP]:[Speed]])</f>
        <v>2</v>
      </c>
      <c r="P355" s="26"/>
      <c r="Q355" s="24"/>
      <c r="R355" s="24"/>
      <c r="S355" s="24"/>
      <c r="T355" s="24"/>
      <c r="U355" s="24"/>
      <c r="V355" s="24"/>
      <c r="W355" s="24"/>
    </row>
    <row r="356" spans="1:23" ht="25" customHeight="1" thickTop="1" thickBot="1" x14ac:dyDescent="0.25">
      <c r="A356" s="27">
        <v>355</v>
      </c>
      <c r="B356" s="23" t="s">
        <v>393</v>
      </c>
      <c r="C356" s="28" t="str" cm="1">
        <f t="array" ref="C356">_xlfn.IFS(INT(EV_GenIII[[#This Row],[Dex No.]])&lt;152,"Kanto",AND(INT(EV_GenIII[[#This Row],[Dex No.]])&gt;=152,INT(EV_GenIII[[#This Row],[Dex No.]])&lt;252),"Johto",INT(EV_GenIII[[#This Row],[Dex No.]])&gt;=252,"Hoenn")</f>
        <v>Hoenn</v>
      </c>
      <c r="D356" s="12">
        <v>0</v>
      </c>
      <c r="E356" s="13">
        <v>0</v>
      </c>
      <c r="F356" s="14">
        <v>0</v>
      </c>
      <c r="G356" s="15">
        <v>0</v>
      </c>
      <c r="H356" s="16">
        <v>1</v>
      </c>
      <c r="I356" s="17">
        <v>0</v>
      </c>
      <c r="J356" s="19">
        <f>SUM(EV_GenIII[[#This Row],[HP]:[Speed]])</f>
        <v>1</v>
      </c>
      <c r="P356" s="26"/>
      <c r="Q356" s="24"/>
      <c r="R356" s="24"/>
      <c r="S356" s="24"/>
      <c r="T356" s="24"/>
      <c r="U356" s="24"/>
      <c r="V356" s="24"/>
      <c r="W356" s="24"/>
    </row>
    <row r="357" spans="1:23" ht="25" customHeight="1" thickTop="1" thickBot="1" x14ac:dyDescent="0.25">
      <c r="A357" s="27">
        <v>356</v>
      </c>
      <c r="B357" s="23" t="s">
        <v>394</v>
      </c>
      <c r="C357" s="28" t="str" cm="1">
        <f t="array" ref="C357">_xlfn.IFS(INT(EV_GenIII[[#This Row],[Dex No.]])&lt;152,"Kanto",AND(INT(EV_GenIII[[#This Row],[Dex No.]])&gt;=152,INT(EV_GenIII[[#This Row],[Dex No.]])&lt;252),"Johto",INT(EV_GenIII[[#This Row],[Dex No.]])&gt;=252,"Hoenn")</f>
        <v>Hoenn</v>
      </c>
      <c r="D357" s="12">
        <v>0</v>
      </c>
      <c r="E357" s="13">
        <v>0</v>
      </c>
      <c r="F357" s="14">
        <v>1</v>
      </c>
      <c r="G357" s="15">
        <v>0</v>
      </c>
      <c r="H357" s="16">
        <v>1</v>
      </c>
      <c r="I357" s="17">
        <v>0</v>
      </c>
      <c r="J357" s="19">
        <f>SUM(EV_GenIII[[#This Row],[HP]:[Speed]])</f>
        <v>2</v>
      </c>
      <c r="P357" s="26"/>
      <c r="Q357" s="24"/>
      <c r="R357" s="24"/>
      <c r="S357" s="24"/>
      <c r="T357" s="24"/>
      <c r="U357" s="24"/>
      <c r="V357" s="24"/>
      <c r="W357" s="24"/>
    </row>
    <row r="358" spans="1:23" ht="25" customHeight="1" thickTop="1" thickBot="1" x14ac:dyDescent="0.25">
      <c r="A358" s="27">
        <v>357</v>
      </c>
      <c r="B358" s="23" t="s">
        <v>395</v>
      </c>
      <c r="C358" s="28" t="str" cm="1">
        <f t="array" ref="C358">_xlfn.IFS(INT(EV_GenIII[[#This Row],[Dex No.]])&lt;152,"Kanto",AND(INT(EV_GenIII[[#This Row],[Dex No.]])&gt;=152,INT(EV_GenIII[[#This Row],[Dex No.]])&lt;252),"Johto",INT(EV_GenIII[[#This Row],[Dex No.]])&gt;=252,"Hoenn")</f>
        <v>Hoenn</v>
      </c>
      <c r="D358" s="12">
        <v>2</v>
      </c>
      <c r="E358" s="13">
        <v>0</v>
      </c>
      <c r="F358" s="14">
        <v>0</v>
      </c>
      <c r="G358" s="15">
        <v>0</v>
      </c>
      <c r="H358" s="16">
        <v>0</v>
      </c>
      <c r="I358" s="17">
        <v>0</v>
      </c>
      <c r="J358" s="19">
        <f>SUM(EV_GenIII[[#This Row],[HP]:[Speed]])</f>
        <v>2</v>
      </c>
      <c r="P358" s="26"/>
      <c r="Q358" s="24"/>
      <c r="R358" s="24"/>
      <c r="S358" s="24"/>
      <c r="T358" s="24"/>
      <c r="U358" s="24"/>
      <c r="V358" s="24"/>
      <c r="W358" s="24"/>
    </row>
    <row r="359" spans="1:23" ht="25" customHeight="1" thickTop="1" thickBot="1" x14ac:dyDescent="0.25">
      <c r="A359" s="27">
        <v>358</v>
      </c>
      <c r="B359" s="23" t="s">
        <v>396</v>
      </c>
      <c r="C359" s="28" t="str" cm="1">
        <f t="array" ref="C359">_xlfn.IFS(INT(EV_GenIII[[#This Row],[Dex No.]])&lt;152,"Kanto",AND(INT(EV_GenIII[[#This Row],[Dex No.]])&gt;=152,INT(EV_GenIII[[#This Row],[Dex No.]])&lt;252),"Johto",INT(EV_GenIII[[#This Row],[Dex No.]])&gt;=252,"Hoenn")</f>
        <v>Hoenn</v>
      </c>
      <c r="D359" s="12">
        <v>0</v>
      </c>
      <c r="E359" s="13">
        <v>0</v>
      </c>
      <c r="F359" s="14">
        <v>0</v>
      </c>
      <c r="G359" s="15">
        <v>1</v>
      </c>
      <c r="H359" s="16">
        <v>1</v>
      </c>
      <c r="I359" s="17">
        <v>0</v>
      </c>
      <c r="J359" s="19">
        <f>SUM(EV_GenIII[[#This Row],[HP]:[Speed]])</f>
        <v>2</v>
      </c>
      <c r="P359" s="26"/>
      <c r="Q359" s="24"/>
      <c r="R359" s="24"/>
      <c r="S359" s="24"/>
      <c r="T359" s="24"/>
      <c r="U359" s="24"/>
      <c r="V359" s="24"/>
      <c r="W359" s="24"/>
    </row>
    <row r="360" spans="1:23" ht="25" customHeight="1" thickTop="1" thickBot="1" x14ac:dyDescent="0.25">
      <c r="A360" s="27">
        <v>359</v>
      </c>
      <c r="B360" s="23" t="s">
        <v>397</v>
      </c>
      <c r="C360" s="28" t="str" cm="1">
        <f t="array" ref="C360">_xlfn.IFS(INT(EV_GenIII[[#This Row],[Dex No.]])&lt;152,"Kanto",AND(INT(EV_GenIII[[#This Row],[Dex No.]])&gt;=152,INT(EV_GenIII[[#This Row],[Dex No.]])&lt;252),"Johto",INT(EV_GenIII[[#This Row],[Dex No.]])&gt;=252,"Hoenn")</f>
        <v>Hoenn</v>
      </c>
      <c r="D360" s="12">
        <v>0</v>
      </c>
      <c r="E360" s="13">
        <v>2</v>
      </c>
      <c r="F360" s="14">
        <v>0</v>
      </c>
      <c r="G360" s="15">
        <v>0</v>
      </c>
      <c r="H360" s="16">
        <v>0</v>
      </c>
      <c r="I360" s="17">
        <v>0</v>
      </c>
      <c r="J360" s="19">
        <f>SUM(EV_GenIII[[#This Row],[HP]:[Speed]])</f>
        <v>2</v>
      </c>
      <c r="P360" s="26"/>
      <c r="Q360" s="24"/>
      <c r="R360" s="24"/>
      <c r="S360" s="24"/>
      <c r="T360" s="24"/>
      <c r="U360" s="24"/>
      <c r="V360" s="24"/>
      <c r="W360" s="24"/>
    </row>
    <row r="361" spans="1:23" ht="25" customHeight="1" thickTop="1" thickBot="1" x14ac:dyDescent="0.25">
      <c r="A361" s="27">
        <v>360</v>
      </c>
      <c r="B361" s="23" t="s">
        <v>398</v>
      </c>
      <c r="C361" s="28" t="str" cm="1">
        <f t="array" ref="C361">_xlfn.IFS(INT(EV_GenIII[[#This Row],[Dex No.]])&lt;152,"Kanto",AND(INT(EV_GenIII[[#This Row],[Dex No.]])&gt;=152,INT(EV_GenIII[[#This Row],[Dex No.]])&lt;252),"Johto",INT(EV_GenIII[[#This Row],[Dex No.]])&gt;=252,"Hoenn")</f>
        <v>Hoenn</v>
      </c>
      <c r="D361" s="12">
        <v>1</v>
      </c>
      <c r="E361" s="13">
        <v>0</v>
      </c>
      <c r="F361" s="14">
        <v>0</v>
      </c>
      <c r="G361" s="15">
        <v>0</v>
      </c>
      <c r="H361" s="16">
        <v>0</v>
      </c>
      <c r="I361" s="17">
        <v>0</v>
      </c>
      <c r="J361" s="19">
        <f>SUM(EV_GenIII[[#This Row],[HP]:[Speed]])</f>
        <v>1</v>
      </c>
      <c r="P361" s="26"/>
      <c r="Q361" s="24"/>
      <c r="R361" s="24"/>
      <c r="S361" s="24"/>
      <c r="T361" s="24"/>
      <c r="U361" s="24"/>
      <c r="V361" s="24"/>
      <c r="W361" s="24"/>
    </row>
    <row r="362" spans="1:23" ht="25" customHeight="1" thickTop="1" thickBot="1" x14ac:dyDescent="0.25">
      <c r="A362" s="27">
        <v>361</v>
      </c>
      <c r="B362" s="23" t="s">
        <v>399</v>
      </c>
      <c r="C362" s="28" t="str" cm="1">
        <f t="array" ref="C362">_xlfn.IFS(INT(EV_GenIII[[#This Row],[Dex No.]])&lt;152,"Kanto",AND(INT(EV_GenIII[[#This Row],[Dex No.]])&gt;=152,INT(EV_GenIII[[#This Row],[Dex No.]])&lt;252),"Johto",INT(EV_GenIII[[#This Row],[Dex No.]])&gt;=252,"Hoenn")</f>
        <v>Hoenn</v>
      </c>
      <c r="D362" s="12">
        <v>1</v>
      </c>
      <c r="E362" s="13">
        <v>0</v>
      </c>
      <c r="F362" s="14">
        <v>0</v>
      </c>
      <c r="G362" s="15">
        <v>0</v>
      </c>
      <c r="H362" s="16">
        <v>0</v>
      </c>
      <c r="I362" s="17">
        <v>0</v>
      </c>
      <c r="J362" s="19">
        <f>SUM(EV_GenIII[[#This Row],[HP]:[Speed]])</f>
        <v>1</v>
      </c>
      <c r="P362" s="26"/>
      <c r="Q362" s="24"/>
      <c r="R362" s="24"/>
      <c r="S362" s="24"/>
      <c r="T362" s="24"/>
      <c r="U362" s="24"/>
      <c r="V362" s="24"/>
      <c r="W362" s="24"/>
    </row>
    <row r="363" spans="1:23" ht="25" customHeight="1" thickTop="1" thickBot="1" x14ac:dyDescent="0.25">
      <c r="A363" s="27">
        <v>362</v>
      </c>
      <c r="B363" s="23" t="s">
        <v>400</v>
      </c>
      <c r="C363" s="28" t="str" cm="1">
        <f t="array" ref="C363">_xlfn.IFS(INT(EV_GenIII[[#This Row],[Dex No.]])&lt;152,"Kanto",AND(INT(EV_GenIII[[#This Row],[Dex No.]])&gt;=152,INT(EV_GenIII[[#This Row],[Dex No.]])&lt;252),"Johto",INT(EV_GenIII[[#This Row],[Dex No.]])&gt;=252,"Hoenn")</f>
        <v>Hoenn</v>
      </c>
      <c r="D363" s="12">
        <v>2</v>
      </c>
      <c r="E363" s="13">
        <v>0</v>
      </c>
      <c r="F363" s="14">
        <v>0</v>
      </c>
      <c r="G363" s="15">
        <v>0</v>
      </c>
      <c r="H363" s="16">
        <v>0</v>
      </c>
      <c r="I363" s="17">
        <v>0</v>
      </c>
      <c r="J363" s="19">
        <f>SUM(EV_GenIII[[#This Row],[HP]:[Speed]])</f>
        <v>2</v>
      </c>
      <c r="P363" s="26"/>
      <c r="Q363" s="24"/>
      <c r="R363" s="24"/>
      <c r="S363" s="24"/>
      <c r="T363" s="24"/>
      <c r="U363" s="24"/>
      <c r="V363" s="24"/>
      <c r="W363" s="24"/>
    </row>
    <row r="364" spans="1:23" ht="25" customHeight="1" thickTop="1" thickBot="1" x14ac:dyDescent="0.25">
      <c r="A364" s="27">
        <v>363</v>
      </c>
      <c r="B364" s="23" t="s">
        <v>401</v>
      </c>
      <c r="C364" s="28" t="str" cm="1">
        <f t="array" ref="C364">_xlfn.IFS(INT(EV_GenIII[[#This Row],[Dex No.]])&lt;152,"Kanto",AND(INT(EV_GenIII[[#This Row],[Dex No.]])&gt;=152,INT(EV_GenIII[[#This Row],[Dex No.]])&lt;252),"Johto",INT(EV_GenIII[[#This Row],[Dex No.]])&gt;=252,"Hoenn")</f>
        <v>Hoenn</v>
      </c>
      <c r="D364" s="12">
        <v>1</v>
      </c>
      <c r="E364" s="13">
        <v>0</v>
      </c>
      <c r="F364" s="14">
        <v>0</v>
      </c>
      <c r="G364" s="15">
        <v>0</v>
      </c>
      <c r="H364" s="16">
        <v>0</v>
      </c>
      <c r="I364" s="17">
        <v>0</v>
      </c>
      <c r="J364" s="19">
        <f>SUM(EV_GenIII[[#This Row],[HP]:[Speed]])</f>
        <v>1</v>
      </c>
      <c r="P364" s="26"/>
      <c r="Q364" s="24"/>
      <c r="R364" s="24"/>
      <c r="S364" s="24"/>
      <c r="T364" s="24"/>
      <c r="U364" s="24"/>
      <c r="V364" s="24"/>
      <c r="W364" s="24"/>
    </row>
    <row r="365" spans="1:23" ht="25" customHeight="1" thickTop="1" thickBot="1" x14ac:dyDescent="0.25">
      <c r="A365" s="27">
        <v>364</v>
      </c>
      <c r="B365" s="23" t="s">
        <v>402</v>
      </c>
      <c r="C365" s="28" t="str" cm="1">
        <f t="array" ref="C365">_xlfn.IFS(INT(EV_GenIII[[#This Row],[Dex No.]])&lt;152,"Kanto",AND(INT(EV_GenIII[[#This Row],[Dex No.]])&gt;=152,INT(EV_GenIII[[#This Row],[Dex No.]])&lt;252),"Johto",INT(EV_GenIII[[#This Row],[Dex No.]])&gt;=252,"Hoenn")</f>
        <v>Hoenn</v>
      </c>
      <c r="D365" s="12">
        <v>2</v>
      </c>
      <c r="E365" s="13">
        <v>0</v>
      </c>
      <c r="F365" s="14">
        <v>0</v>
      </c>
      <c r="G365" s="15">
        <v>0</v>
      </c>
      <c r="H365" s="16">
        <v>0</v>
      </c>
      <c r="I365" s="17">
        <v>0</v>
      </c>
      <c r="J365" s="19">
        <f>SUM(EV_GenIII[[#This Row],[HP]:[Speed]])</f>
        <v>2</v>
      </c>
      <c r="P365" s="26"/>
      <c r="Q365" s="24"/>
      <c r="R365" s="24"/>
      <c r="S365" s="24"/>
      <c r="T365" s="24"/>
      <c r="U365" s="24"/>
      <c r="V365" s="24"/>
      <c r="W365" s="24"/>
    </row>
    <row r="366" spans="1:23" ht="25" customHeight="1" thickTop="1" thickBot="1" x14ac:dyDescent="0.25">
      <c r="A366" s="27">
        <v>365</v>
      </c>
      <c r="B366" s="23" t="s">
        <v>403</v>
      </c>
      <c r="C366" s="28" t="str" cm="1">
        <f t="array" ref="C366">_xlfn.IFS(INT(EV_GenIII[[#This Row],[Dex No.]])&lt;152,"Kanto",AND(INT(EV_GenIII[[#This Row],[Dex No.]])&gt;=152,INT(EV_GenIII[[#This Row],[Dex No.]])&lt;252),"Johto",INT(EV_GenIII[[#This Row],[Dex No.]])&gt;=252,"Hoenn")</f>
        <v>Hoenn</v>
      </c>
      <c r="D366" s="12">
        <v>3</v>
      </c>
      <c r="E366" s="13">
        <v>0</v>
      </c>
      <c r="F366" s="14">
        <v>0</v>
      </c>
      <c r="G366" s="15">
        <v>0</v>
      </c>
      <c r="H366" s="16">
        <v>0</v>
      </c>
      <c r="I366" s="17">
        <v>0</v>
      </c>
      <c r="J366" s="19">
        <f>SUM(EV_GenIII[[#This Row],[HP]:[Speed]])</f>
        <v>3</v>
      </c>
      <c r="P366" s="26"/>
      <c r="Q366" s="24"/>
      <c r="R366" s="24"/>
      <c r="S366" s="24"/>
      <c r="T366" s="24"/>
      <c r="U366" s="24"/>
      <c r="V366" s="24"/>
      <c r="W366" s="24"/>
    </row>
    <row r="367" spans="1:23" ht="25" customHeight="1" thickTop="1" thickBot="1" x14ac:dyDescent="0.25">
      <c r="A367" s="27">
        <v>366</v>
      </c>
      <c r="B367" s="23" t="s">
        <v>404</v>
      </c>
      <c r="C367" s="28" t="str" cm="1">
        <f t="array" ref="C367">_xlfn.IFS(INT(EV_GenIII[[#This Row],[Dex No.]])&lt;152,"Kanto",AND(INT(EV_GenIII[[#This Row],[Dex No.]])&gt;=152,INT(EV_GenIII[[#This Row],[Dex No.]])&lt;252),"Johto",INT(EV_GenIII[[#This Row],[Dex No.]])&gt;=252,"Hoenn")</f>
        <v>Hoenn</v>
      </c>
      <c r="D367" s="12">
        <v>0</v>
      </c>
      <c r="E367" s="13">
        <v>0</v>
      </c>
      <c r="F367" s="14">
        <v>1</v>
      </c>
      <c r="G367" s="15">
        <v>0</v>
      </c>
      <c r="H367" s="16">
        <v>0</v>
      </c>
      <c r="I367" s="17">
        <v>0</v>
      </c>
      <c r="J367" s="19">
        <f>SUM(EV_GenIII[[#This Row],[HP]:[Speed]])</f>
        <v>1</v>
      </c>
      <c r="P367" s="26"/>
      <c r="Q367" s="24"/>
      <c r="R367" s="24"/>
      <c r="S367" s="24"/>
      <c r="T367" s="24"/>
      <c r="U367" s="24"/>
      <c r="V367" s="24"/>
      <c r="W367" s="24"/>
    </row>
    <row r="368" spans="1:23" ht="25" customHeight="1" thickTop="1" thickBot="1" x14ac:dyDescent="0.25">
      <c r="A368" s="27">
        <v>367</v>
      </c>
      <c r="B368" s="23" t="s">
        <v>405</v>
      </c>
      <c r="C368" s="28" t="str" cm="1">
        <f t="array" ref="C368">_xlfn.IFS(INT(EV_GenIII[[#This Row],[Dex No.]])&lt;152,"Kanto",AND(INT(EV_GenIII[[#This Row],[Dex No.]])&gt;=152,INT(EV_GenIII[[#This Row],[Dex No.]])&lt;252),"Johto",INT(EV_GenIII[[#This Row],[Dex No.]])&gt;=252,"Hoenn")</f>
        <v>Hoenn</v>
      </c>
      <c r="D368" s="12">
        <v>0</v>
      </c>
      <c r="E368" s="13">
        <v>1</v>
      </c>
      <c r="F368" s="14">
        <v>1</v>
      </c>
      <c r="G368" s="15">
        <v>0</v>
      </c>
      <c r="H368" s="16">
        <v>0</v>
      </c>
      <c r="I368" s="17">
        <v>0</v>
      </c>
      <c r="J368" s="19">
        <f>SUM(EV_GenIII[[#This Row],[HP]:[Speed]])</f>
        <v>2</v>
      </c>
      <c r="P368" s="26"/>
      <c r="Q368" s="24"/>
      <c r="R368" s="24"/>
      <c r="S368" s="24"/>
      <c r="T368" s="24"/>
      <c r="U368" s="24"/>
      <c r="V368" s="24"/>
      <c r="W368" s="24"/>
    </row>
    <row r="369" spans="1:23" ht="25" customHeight="1" thickTop="1" thickBot="1" x14ac:dyDescent="0.25">
      <c r="A369" s="27">
        <v>368</v>
      </c>
      <c r="B369" s="23" t="s">
        <v>406</v>
      </c>
      <c r="C369" s="28" t="str" cm="1">
        <f t="array" ref="C369">_xlfn.IFS(INT(EV_GenIII[[#This Row],[Dex No.]])&lt;152,"Kanto",AND(INT(EV_GenIII[[#This Row],[Dex No.]])&gt;=152,INT(EV_GenIII[[#This Row],[Dex No.]])&lt;252),"Johto",INT(EV_GenIII[[#This Row],[Dex No.]])&gt;=252,"Hoenn")</f>
        <v>Hoenn</v>
      </c>
      <c r="D369" s="12">
        <v>0</v>
      </c>
      <c r="E369" s="13">
        <v>0</v>
      </c>
      <c r="F369" s="14">
        <v>0</v>
      </c>
      <c r="G369" s="15">
        <v>2</v>
      </c>
      <c r="H369" s="16">
        <v>0</v>
      </c>
      <c r="I369" s="17">
        <v>0</v>
      </c>
      <c r="J369" s="19">
        <f>SUM(EV_GenIII[[#This Row],[HP]:[Speed]])</f>
        <v>2</v>
      </c>
      <c r="P369" s="26"/>
      <c r="Q369" s="24"/>
      <c r="R369" s="24"/>
      <c r="S369" s="24"/>
      <c r="T369" s="24"/>
      <c r="U369" s="24"/>
      <c r="V369" s="24"/>
      <c r="W369" s="24"/>
    </row>
    <row r="370" spans="1:23" ht="25" customHeight="1" thickTop="1" thickBot="1" x14ac:dyDescent="0.25">
      <c r="A370" s="27">
        <v>369</v>
      </c>
      <c r="B370" s="23" t="s">
        <v>407</v>
      </c>
      <c r="C370" s="28" t="str" cm="1">
        <f t="array" ref="C370">_xlfn.IFS(INT(EV_GenIII[[#This Row],[Dex No.]])&lt;152,"Kanto",AND(INT(EV_GenIII[[#This Row],[Dex No.]])&gt;=152,INT(EV_GenIII[[#This Row],[Dex No.]])&lt;252),"Johto",INT(EV_GenIII[[#This Row],[Dex No.]])&gt;=252,"Hoenn")</f>
        <v>Hoenn</v>
      </c>
      <c r="D370" s="12">
        <v>1</v>
      </c>
      <c r="E370" s="13">
        <v>0</v>
      </c>
      <c r="F370" s="14">
        <v>1</v>
      </c>
      <c r="G370" s="15">
        <v>0</v>
      </c>
      <c r="H370" s="16">
        <v>0</v>
      </c>
      <c r="I370" s="17">
        <v>0</v>
      </c>
      <c r="J370" s="19">
        <f>SUM(EV_GenIII[[#This Row],[HP]:[Speed]])</f>
        <v>2</v>
      </c>
      <c r="P370" s="26"/>
      <c r="Q370" s="24"/>
      <c r="R370" s="24"/>
      <c r="S370" s="24"/>
      <c r="T370" s="24"/>
      <c r="U370" s="24"/>
      <c r="V370" s="24"/>
      <c r="W370" s="24"/>
    </row>
    <row r="371" spans="1:23" ht="25" customHeight="1" thickTop="1" thickBot="1" x14ac:dyDescent="0.25">
      <c r="A371" s="27">
        <v>370</v>
      </c>
      <c r="B371" s="23" t="s">
        <v>408</v>
      </c>
      <c r="C371" s="28" t="str" cm="1">
        <f t="array" ref="C371">_xlfn.IFS(INT(EV_GenIII[[#This Row],[Dex No.]])&lt;152,"Kanto",AND(INT(EV_GenIII[[#This Row],[Dex No.]])&gt;=152,INT(EV_GenIII[[#This Row],[Dex No.]])&lt;252),"Johto",INT(EV_GenIII[[#This Row],[Dex No.]])&gt;=252,"Hoenn")</f>
        <v>Hoenn</v>
      </c>
      <c r="D371" s="12">
        <v>0</v>
      </c>
      <c r="E371" s="13">
        <v>0</v>
      </c>
      <c r="F371" s="14">
        <v>0</v>
      </c>
      <c r="G371" s="15">
        <v>0</v>
      </c>
      <c r="H371" s="16">
        <v>0</v>
      </c>
      <c r="I371" s="17">
        <v>1</v>
      </c>
      <c r="J371" s="19">
        <f>SUM(EV_GenIII[[#This Row],[HP]:[Speed]])</f>
        <v>1</v>
      </c>
      <c r="P371" s="26"/>
      <c r="Q371" s="24"/>
      <c r="R371" s="24"/>
      <c r="S371" s="24"/>
      <c r="T371" s="24"/>
      <c r="U371" s="24"/>
      <c r="V371" s="24"/>
      <c r="W371" s="24"/>
    </row>
    <row r="372" spans="1:23" ht="25" customHeight="1" thickTop="1" thickBot="1" x14ac:dyDescent="0.25">
      <c r="A372" s="27">
        <v>371</v>
      </c>
      <c r="B372" s="23" t="s">
        <v>409</v>
      </c>
      <c r="C372" s="28" t="str" cm="1">
        <f t="array" ref="C372">_xlfn.IFS(INT(EV_GenIII[[#This Row],[Dex No.]])&lt;152,"Kanto",AND(INT(EV_GenIII[[#This Row],[Dex No.]])&gt;=152,INT(EV_GenIII[[#This Row],[Dex No.]])&lt;252),"Johto",INT(EV_GenIII[[#This Row],[Dex No.]])&gt;=252,"Hoenn")</f>
        <v>Hoenn</v>
      </c>
      <c r="D372" s="12">
        <v>0</v>
      </c>
      <c r="E372" s="13">
        <v>1</v>
      </c>
      <c r="F372" s="14">
        <v>0</v>
      </c>
      <c r="G372" s="15">
        <v>0</v>
      </c>
      <c r="H372" s="16">
        <v>0</v>
      </c>
      <c r="I372" s="17">
        <v>0</v>
      </c>
      <c r="J372" s="19">
        <f>SUM(EV_GenIII[[#This Row],[HP]:[Speed]])</f>
        <v>1</v>
      </c>
      <c r="P372" s="26"/>
      <c r="Q372" s="24"/>
      <c r="R372" s="24"/>
      <c r="S372" s="24"/>
      <c r="T372" s="24"/>
      <c r="U372" s="24"/>
      <c r="V372" s="24"/>
      <c r="W372" s="24"/>
    </row>
    <row r="373" spans="1:23" ht="25" customHeight="1" thickTop="1" thickBot="1" x14ac:dyDescent="0.25">
      <c r="A373" s="27">
        <v>372</v>
      </c>
      <c r="B373" s="23" t="s">
        <v>410</v>
      </c>
      <c r="C373" s="28" t="str" cm="1">
        <f t="array" ref="C373">_xlfn.IFS(INT(EV_GenIII[[#This Row],[Dex No.]])&lt;152,"Kanto",AND(INT(EV_GenIII[[#This Row],[Dex No.]])&gt;=152,INT(EV_GenIII[[#This Row],[Dex No.]])&lt;252),"Johto",INT(EV_GenIII[[#This Row],[Dex No.]])&gt;=252,"Hoenn")</f>
        <v>Hoenn</v>
      </c>
      <c r="D373" s="12">
        <v>0</v>
      </c>
      <c r="E373" s="13">
        <v>0</v>
      </c>
      <c r="F373" s="14">
        <v>2</v>
      </c>
      <c r="G373" s="15">
        <v>0</v>
      </c>
      <c r="H373" s="16">
        <v>0</v>
      </c>
      <c r="I373" s="17">
        <v>0</v>
      </c>
      <c r="J373" s="19">
        <f>SUM(EV_GenIII[[#This Row],[HP]:[Speed]])</f>
        <v>2</v>
      </c>
      <c r="P373" s="26"/>
      <c r="Q373" s="24"/>
      <c r="R373" s="24"/>
      <c r="S373" s="24"/>
      <c r="T373" s="24"/>
      <c r="U373" s="24"/>
      <c r="V373" s="24"/>
      <c r="W373" s="24"/>
    </row>
    <row r="374" spans="1:23" ht="25" customHeight="1" thickTop="1" thickBot="1" x14ac:dyDescent="0.25">
      <c r="A374" s="27">
        <v>373</v>
      </c>
      <c r="B374" s="23" t="s">
        <v>46</v>
      </c>
      <c r="C374" s="28" t="str" cm="1">
        <f t="array" ref="C374">_xlfn.IFS(INT(EV_GenIII[[#This Row],[Dex No.]])&lt;152,"Kanto",AND(INT(EV_GenIII[[#This Row],[Dex No.]])&gt;=152,INT(EV_GenIII[[#This Row],[Dex No.]])&lt;252),"Johto",INT(EV_GenIII[[#This Row],[Dex No.]])&gt;=252,"Hoenn")</f>
        <v>Hoenn</v>
      </c>
      <c r="D374" s="12">
        <v>0</v>
      </c>
      <c r="E374" s="13">
        <v>3</v>
      </c>
      <c r="F374" s="14">
        <v>0</v>
      </c>
      <c r="G374" s="15">
        <v>0</v>
      </c>
      <c r="H374" s="16">
        <v>0</v>
      </c>
      <c r="I374" s="17">
        <v>0</v>
      </c>
      <c r="J374" s="19">
        <f>SUM(EV_GenIII[[#This Row],[HP]:[Speed]])</f>
        <v>3</v>
      </c>
      <c r="P374" s="26"/>
      <c r="Q374" s="24"/>
      <c r="R374" s="24"/>
      <c r="S374" s="24"/>
      <c r="T374" s="24"/>
      <c r="U374" s="24"/>
      <c r="V374" s="24"/>
      <c r="W374" s="24"/>
    </row>
    <row r="375" spans="1:23" ht="25" customHeight="1" thickTop="1" thickBot="1" x14ac:dyDescent="0.25">
      <c r="A375" s="27">
        <v>374</v>
      </c>
      <c r="B375" s="23" t="s">
        <v>411</v>
      </c>
      <c r="C375" s="28" t="str" cm="1">
        <f t="array" ref="C375">_xlfn.IFS(INT(EV_GenIII[[#This Row],[Dex No.]])&lt;152,"Kanto",AND(INT(EV_GenIII[[#This Row],[Dex No.]])&gt;=152,INT(EV_GenIII[[#This Row],[Dex No.]])&lt;252),"Johto",INT(EV_GenIII[[#This Row],[Dex No.]])&gt;=252,"Hoenn")</f>
        <v>Hoenn</v>
      </c>
      <c r="D375" s="12">
        <v>0</v>
      </c>
      <c r="E375" s="13">
        <v>0</v>
      </c>
      <c r="F375" s="14">
        <v>1</v>
      </c>
      <c r="G375" s="15">
        <v>0</v>
      </c>
      <c r="H375" s="16">
        <v>0</v>
      </c>
      <c r="I375" s="17">
        <v>0</v>
      </c>
      <c r="J375" s="19">
        <f>SUM(EV_GenIII[[#This Row],[HP]:[Speed]])</f>
        <v>1</v>
      </c>
      <c r="P375" s="26"/>
      <c r="Q375" s="24"/>
      <c r="R375" s="24"/>
      <c r="S375" s="24"/>
      <c r="T375" s="24"/>
      <c r="U375" s="24"/>
      <c r="V375" s="24"/>
      <c r="W375" s="24"/>
    </row>
    <row r="376" spans="1:23" ht="25" customHeight="1" thickTop="1" thickBot="1" x14ac:dyDescent="0.25">
      <c r="A376" s="27">
        <v>375</v>
      </c>
      <c r="B376" s="23" t="s">
        <v>412</v>
      </c>
      <c r="C376" s="28" t="str" cm="1">
        <f t="array" ref="C376">_xlfn.IFS(INT(EV_GenIII[[#This Row],[Dex No.]])&lt;152,"Kanto",AND(INT(EV_GenIII[[#This Row],[Dex No.]])&gt;=152,INT(EV_GenIII[[#This Row],[Dex No.]])&lt;252),"Johto",INT(EV_GenIII[[#This Row],[Dex No.]])&gt;=252,"Hoenn")</f>
        <v>Hoenn</v>
      </c>
      <c r="D376" s="12">
        <v>0</v>
      </c>
      <c r="E376" s="13">
        <v>0</v>
      </c>
      <c r="F376" s="14">
        <v>2</v>
      </c>
      <c r="G376" s="15">
        <v>0</v>
      </c>
      <c r="H376" s="16">
        <v>0</v>
      </c>
      <c r="I376" s="17">
        <v>0</v>
      </c>
      <c r="J376" s="19">
        <f>SUM(EV_GenIII[[#This Row],[HP]:[Speed]])</f>
        <v>2</v>
      </c>
      <c r="P376" s="26"/>
      <c r="Q376" s="24"/>
      <c r="R376" s="24"/>
      <c r="S376" s="24"/>
      <c r="T376" s="24"/>
      <c r="U376" s="24"/>
      <c r="V376" s="24"/>
      <c r="W376" s="24"/>
    </row>
    <row r="377" spans="1:23" ht="25" customHeight="1" thickTop="1" thickBot="1" x14ac:dyDescent="0.25">
      <c r="A377" s="27">
        <v>376</v>
      </c>
      <c r="B377" s="23" t="s">
        <v>413</v>
      </c>
      <c r="C377" s="28" t="str" cm="1">
        <f t="array" ref="C377">_xlfn.IFS(INT(EV_GenIII[[#This Row],[Dex No.]])&lt;152,"Kanto",AND(INT(EV_GenIII[[#This Row],[Dex No.]])&gt;=152,INT(EV_GenIII[[#This Row],[Dex No.]])&lt;252),"Johto",INT(EV_GenIII[[#This Row],[Dex No.]])&gt;=252,"Hoenn")</f>
        <v>Hoenn</v>
      </c>
      <c r="D377" s="12">
        <v>0</v>
      </c>
      <c r="E377" s="13">
        <v>0</v>
      </c>
      <c r="F377" s="14">
        <v>3</v>
      </c>
      <c r="G377" s="15">
        <v>0</v>
      </c>
      <c r="H377" s="16">
        <v>0</v>
      </c>
      <c r="I377" s="17">
        <v>0</v>
      </c>
      <c r="J377" s="19">
        <f>SUM(EV_GenIII[[#This Row],[HP]:[Speed]])</f>
        <v>3</v>
      </c>
      <c r="P377" s="26"/>
      <c r="Q377" s="24"/>
      <c r="R377" s="24"/>
      <c r="S377" s="24"/>
      <c r="T377" s="24"/>
      <c r="U377" s="24"/>
      <c r="V377" s="24"/>
      <c r="W377" s="24"/>
    </row>
    <row r="378" spans="1:23" ht="25" customHeight="1" thickTop="1" thickBot="1" x14ac:dyDescent="0.25">
      <c r="A378" s="27">
        <v>377</v>
      </c>
      <c r="B378" s="23" t="s">
        <v>414</v>
      </c>
      <c r="C378" s="28" t="str" cm="1">
        <f t="array" ref="C378">_xlfn.IFS(INT(EV_GenIII[[#This Row],[Dex No.]])&lt;152,"Kanto",AND(INT(EV_GenIII[[#This Row],[Dex No.]])&gt;=152,INT(EV_GenIII[[#This Row],[Dex No.]])&lt;252),"Johto",INT(EV_GenIII[[#This Row],[Dex No.]])&gt;=252,"Hoenn")</f>
        <v>Hoenn</v>
      </c>
      <c r="D378" s="12">
        <v>0</v>
      </c>
      <c r="E378" s="13">
        <v>0</v>
      </c>
      <c r="F378" s="14">
        <v>3</v>
      </c>
      <c r="G378" s="15">
        <v>0</v>
      </c>
      <c r="H378" s="16">
        <v>0</v>
      </c>
      <c r="I378" s="17">
        <v>0</v>
      </c>
      <c r="J378" s="19">
        <f>SUM(EV_GenIII[[#This Row],[HP]:[Speed]])</f>
        <v>3</v>
      </c>
      <c r="P378" s="26"/>
      <c r="Q378" s="24"/>
      <c r="R378" s="24"/>
      <c r="S378" s="24"/>
      <c r="T378" s="24"/>
      <c r="U378" s="24"/>
      <c r="V378" s="24"/>
      <c r="W378" s="24"/>
    </row>
    <row r="379" spans="1:23" ht="25" customHeight="1" thickTop="1" thickBot="1" x14ac:dyDescent="0.25">
      <c r="A379" s="27">
        <v>378</v>
      </c>
      <c r="B379" s="23" t="s">
        <v>415</v>
      </c>
      <c r="C379" s="28" t="str" cm="1">
        <f t="array" ref="C379">_xlfn.IFS(INT(EV_GenIII[[#This Row],[Dex No.]])&lt;152,"Kanto",AND(INT(EV_GenIII[[#This Row],[Dex No.]])&gt;=152,INT(EV_GenIII[[#This Row],[Dex No.]])&lt;252),"Johto",INT(EV_GenIII[[#This Row],[Dex No.]])&gt;=252,"Hoenn")</f>
        <v>Hoenn</v>
      </c>
      <c r="D379" s="12">
        <v>0</v>
      </c>
      <c r="E379" s="13">
        <v>0</v>
      </c>
      <c r="F379" s="14">
        <v>0</v>
      </c>
      <c r="G379" s="15">
        <v>0</v>
      </c>
      <c r="H379" s="16">
        <v>3</v>
      </c>
      <c r="I379" s="17">
        <v>0</v>
      </c>
      <c r="J379" s="19">
        <f>SUM(EV_GenIII[[#This Row],[HP]:[Speed]])</f>
        <v>3</v>
      </c>
      <c r="P379" s="26"/>
      <c r="Q379" s="24"/>
      <c r="R379" s="24"/>
      <c r="S379" s="24"/>
      <c r="T379" s="24"/>
      <c r="U379" s="24"/>
      <c r="V379" s="24"/>
      <c r="W379" s="24"/>
    </row>
    <row r="380" spans="1:23" ht="25" customHeight="1" thickTop="1" thickBot="1" x14ac:dyDescent="0.25">
      <c r="A380" s="27">
        <v>379</v>
      </c>
      <c r="B380" s="23" t="s">
        <v>416</v>
      </c>
      <c r="C380" s="28" t="str" cm="1">
        <f t="array" ref="C380">_xlfn.IFS(INT(EV_GenIII[[#This Row],[Dex No.]])&lt;152,"Kanto",AND(INT(EV_GenIII[[#This Row],[Dex No.]])&gt;=152,INT(EV_GenIII[[#This Row],[Dex No.]])&lt;252),"Johto",INT(EV_GenIII[[#This Row],[Dex No.]])&gt;=252,"Hoenn")</f>
        <v>Hoenn</v>
      </c>
      <c r="D380" s="12">
        <v>0</v>
      </c>
      <c r="E380" s="13">
        <v>0</v>
      </c>
      <c r="F380" s="14">
        <v>2</v>
      </c>
      <c r="G380" s="15">
        <v>0</v>
      </c>
      <c r="H380" s="16">
        <v>1</v>
      </c>
      <c r="I380" s="17">
        <v>0</v>
      </c>
      <c r="J380" s="19">
        <f>SUM(EV_GenIII[[#This Row],[HP]:[Speed]])</f>
        <v>3</v>
      </c>
      <c r="P380" s="26"/>
      <c r="Q380" s="24"/>
      <c r="R380" s="24"/>
      <c r="S380" s="24"/>
      <c r="T380" s="24"/>
      <c r="U380" s="24"/>
      <c r="V380" s="24"/>
      <c r="W380" s="24"/>
    </row>
    <row r="381" spans="1:23" ht="25" customHeight="1" thickTop="1" thickBot="1" x14ac:dyDescent="0.25">
      <c r="A381" s="27">
        <v>380</v>
      </c>
      <c r="B381" s="23" t="s">
        <v>417</v>
      </c>
      <c r="C381" s="28" t="str" cm="1">
        <f t="array" ref="C381">_xlfn.IFS(INT(EV_GenIII[[#This Row],[Dex No.]])&lt;152,"Kanto",AND(INT(EV_GenIII[[#This Row],[Dex No.]])&gt;=152,INT(EV_GenIII[[#This Row],[Dex No.]])&lt;252),"Johto",INT(EV_GenIII[[#This Row],[Dex No.]])&gt;=252,"Hoenn")</f>
        <v>Hoenn</v>
      </c>
      <c r="D381" s="12">
        <v>0</v>
      </c>
      <c r="E381" s="13">
        <v>0</v>
      </c>
      <c r="F381" s="14">
        <v>0</v>
      </c>
      <c r="G381" s="15">
        <v>0</v>
      </c>
      <c r="H381" s="16">
        <v>3</v>
      </c>
      <c r="I381" s="17">
        <v>0</v>
      </c>
      <c r="J381" s="19">
        <f>SUM(EV_GenIII[[#This Row],[HP]:[Speed]])</f>
        <v>3</v>
      </c>
      <c r="P381" s="26"/>
      <c r="Q381" s="24"/>
      <c r="R381" s="24"/>
      <c r="S381" s="24"/>
      <c r="T381" s="24"/>
      <c r="U381" s="24"/>
      <c r="V381" s="24"/>
      <c r="W381" s="24"/>
    </row>
    <row r="382" spans="1:23" ht="25" customHeight="1" thickTop="1" thickBot="1" x14ac:dyDescent="0.25">
      <c r="A382" s="27">
        <v>381</v>
      </c>
      <c r="B382" s="23" t="s">
        <v>418</v>
      </c>
      <c r="C382" s="28" t="str" cm="1">
        <f t="array" ref="C382">_xlfn.IFS(INT(EV_GenIII[[#This Row],[Dex No.]])&lt;152,"Kanto",AND(INT(EV_GenIII[[#This Row],[Dex No.]])&gt;=152,INT(EV_GenIII[[#This Row],[Dex No.]])&lt;252),"Johto",INT(EV_GenIII[[#This Row],[Dex No.]])&gt;=252,"Hoenn")</f>
        <v>Hoenn</v>
      </c>
      <c r="D382" s="12">
        <v>0</v>
      </c>
      <c r="E382" s="13">
        <v>0</v>
      </c>
      <c r="F382" s="14">
        <v>0</v>
      </c>
      <c r="G382" s="15">
        <v>3</v>
      </c>
      <c r="H382" s="16">
        <v>0</v>
      </c>
      <c r="I382" s="17">
        <v>0</v>
      </c>
      <c r="J382" s="19">
        <f>SUM(EV_GenIII[[#This Row],[HP]:[Speed]])</f>
        <v>3</v>
      </c>
      <c r="P382" s="26"/>
      <c r="Q382" s="24"/>
      <c r="R382" s="24"/>
      <c r="S382" s="24"/>
      <c r="T382" s="24"/>
      <c r="U382" s="24"/>
      <c r="V382" s="24"/>
      <c r="W382" s="24"/>
    </row>
    <row r="383" spans="1:23" ht="25" customHeight="1" thickTop="1" thickBot="1" x14ac:dyDescent="0.25">
      <c r="A383" s="27">
        <v>382</v>
      </c>
      <c r="B383" s="23" t="s">
        <v>419</v>
      </c>
      <c r="C383" s="28" t="str" cm="1">
        <f t="array" ref="C383">_xlfn.IFS(INT(EV_GenIII[[#This Row],[Dex No.]])&lt;152,"Kanto",AND(INT(EV_GenIII[[#This Row],[Dex No.]])&gt;=152,INT(EV_GenIII[[#This Row],[Dex No.]])&lt;252),"Johto",INT(EV_GenIII[[#This Row],[Dex No.]])&gt;=252,"Hoenn")</f>
        <v>Hoenn</v>
      </c>
      <c r="D383" s="12">
        <v>0</v>
      </c>
      <c r="E383" s="13">
        <v>0</v>
      </c>
      <c r="F383" s="14">
        <v>0</v>
      </c>
      <c r="G383" s="15">
        <v>3</v>
      </c>
      <c r="H383" s="16">
        <v>0</v>
      </c>
      <c r="I383" s="17">
        <v>0</v>
      </c>
      <c r="J383" s="19">
        <f>SUM(EV_GenIII[[#This Row],[HP]:[Speed]])</f>
        <v>3</v>
      </c>
      <c r="P383" s="26"/>
      <c r="Q383" s="24"/>
      <c r="R383" s="24"/>
      <c r="S383" s="24"/>
      <c r="T383" s="24"/>
      <c r="U383" s="24"/>
      <c r="V383" s="24"/>
      <c r="W383" s="24"/>
    </row>
    <row r="384" spans="1:23" ht="25" customHeight="1" thickTop="1" thickBot="1" x14ac:dyDescent="0.25">
      <c r="A384" s="27">
        <v>383</v>
      </c>
      <c r="B384" s="23" t="s">
        <v>420</v>
      </c>
      <c r="C384" s="28" t="str" cm="1">
        <f t="array" ref="C384">_xlfn.IFS(INT(EV_GenIII[[#This Row],[Dex No.]])&lt;152,"Kanto",AND(INT(EV_GenIII[[#This Row],[Dex No.]])&gt;=152,INT(EV_GenIII[[#This Row],[Dex No.]])&lt;252),"Johto",INT(EV_GenIII[[#This Row],[Dex No.]])&gt;=252,"Hoenn")</f>
        <v>Hoenn</v>
      </c>
      <c r="D384" s="12">
        <v>0</v>
      </c>
      <c r="E384" s="13">
        <v>3</v>
      </c>
      <c r="F384" s="14">
        <v>0</v>
      </c>
      <c r="G384" s="15">
        <v>0</v>
      </c>
      <c r="H384" s="16">
        <v>0</v>
      </c>
      <c r="I384" s="17">
        <v>0</v>
      </c>
      <c r="J384" s="19">
        <f>SUM(EV_GenIII[[#This Row],[HP]:[Speed]])</f>
        <v>3</v>
      </c>
      <c r="P384" s="26"/>
      <c r="Q384" s="24"/>
      <c r="R384" s="24"/>
      <c r="S384" s="24"/>
      <c r="T384" s="24"/>
      <c r="U384" s="24"/>
      <c r="V384" s="24"/>
      <c r="W384" s="24"/>
    </row>
    <row r="385" spans="1:24" ht="25" customHeight="1" thickTop="1" thickBot="1" x14ac:dyDescent="0.25">
      <c r="A385" s="27">
        <v>384</v>
      </c>
      <c r="B385" s="23" t="s">
        <v>421</v>
      </c>
      <c r="C385" s="28" t="str" cm="1">
        <f t="array" ref="C385">_xlfn.IFS(INT(EV_GenIII[[#This Row],[Dex No.]])&lt;152,"Kanto",AND(INT(EV_GenIII[[#This Row],[Dex No.]])&gt;=152,INT(EV_GenIII[[#This Row],[Dex No.]])&lt;252),"Johto",INT(EV_GenIII[[#This Row],[Dex No.]])&gt;=252,"Hoenn")</f>
        <v>Hoenn</v>
      </c>
      <c r="D385" s="12">
        <v>0</v>
      </c>
      <c r="E385" s="13">
        <v>2</v>
      </c>
      <c r="F385" s="14">
        <v>0</v>
      </c>
      <c r="G385" s="15">
        <v>1</v>
      </c>
      <c r="H385" s="16">
        <v>0</v>
      </c>
      <c r="I385" s="17">
        <v>0</v>
      </c>
      <c r="J385" s="19">
        <f>SUM(EV_GenIII[[#This Row],[HP]:[Speed]])</f>
        <v>3</v>
      </c>
      <c r="P385" s="26"/>
      <c r="Q385" s="24"/>
      <c r="R385" s="24"/>
      <c r="S385" s="24"/>
      <c r="T385" s="24"/>
      <c r="U385" s="24"/>
      <c r="V385" s="24"/>
      <c r="W385" s="24"/>
    </row>
    <row r="386" spans="1:24" ht="25" customHeight="1" thickTop="1" thickBot="1" x14ac:dyDescent="0.25">
      <c r="A386" s="27">
        <v>385</v>
      </c>
      <c r="B386" s="23" t="s">
        <v>422</v>
      </c>
      <c r="C386" s="28" t="str" cm="1">
        <f t="array" ref="C386">_xlfn.IFS(INT(EV_GenIII[[#This Row],[Dex No.]])&lt;152,"Kanto",AND(INT(EV_GenIII[[#This Row],[Dex No.]])&gt;=152,INT(EV_GenIII[[#This Row],[Dex No.]])&lt;252),"Johto",INT(EV_GenIII[[#This Row],[Dex No.]])&gt;=252,"Hoenn")</f>
        <v>Hoenn</v>
      </c>
      <c r="D386" s="12">
        <v>3</v>
      </c>
      <c r="E386" s="13">
        <v>0</v>
      </c>
      <c r="F386" s="14">
        <v>0</v>
      </c>
      <c r="G386" s="15">
        <v>0</v>
      </c>
      <c r="H386" s="16">
        <v>0</v>
      </c>
      <c r="I386" s="17">
        <v>0</v>
      </c>
      <c r="J386" s="19">
        <f>SUM(EV_GenIII[[#This Row],[HP]:[Speed]])</f>
        <v>3</v>
      </c>
      <c r="P386" s="26"/>
      <c r="Q386" s="24"/>
      <c r="R386" s="24"/>
      <c r="S386" s="24"/>
      <c r="T386" s="24"/>
      <c r="U386" s="24"/>
      <c r="V386" s="24"/>
      <c r="W386" s="24"/>
    </row>
    <row r="387" spans="1:24" ht="25" customHeight="1" thickTop="1" thickBot="1" x14ac:dyDescent="0.25">
      <c r="A387" s="27">
        <v>386</v>
      </c>
      <c r="B387" s="23" t="s">
        <v>423</v>
      </c>
      <c r="C387" s="28" t="str" cm="1">
        <f t="array" ref="C387">_xlfn.IFS(INT(EV_GenIII[[#This Row],[Dex No.]])&lt;152,"Kanto",AND(INT(EV_GenIII[[#This Row],[Dex No.]])&gt;=152,INT(EV_GenIII[[#This Row],[Dex No.]])&lt;252),"Johto",INT(EV_GenIII[[#This Row],[Dex No.]])&gt;=252,"Hoenn")</f>
        <v>Hoenn</v>
      </c>
      <c r="D387" s="12">
        <v>0</v>
      </c>
      <c r="E387" s="13">
        <v>1</v>
      </c>
      <c r="F387" s="14">
        <v>0</v>
      </c>
      <c r="G387" s="15">
        <v>1</v>
      </c>
      <c r="H387" s="16">
        <v>0</v>
      </c>
      <c r="I387" s="17">
        <v>1</v>
      </c>
      <c r="J387" s="19">
        <f>SUM(EV_GenIII[[#This Row],[HP]:[Speed]])</f>
        <v>3</v>
      </c>
      <c r="P387" s="26"/>
      <c r="Q387" s="24"/>
      <c r="R387" s="24"/>
      <c r="S387" s="24"/>
      <c r="T387" s="24"/>
      <c r="U387" s="24"/>
      <c r="V387" s="24"/>
      <c r="W387" s="24"/>
    </row>
    <row r="388" spans="1:24" ht="18" thickTop="1" x14ac:dyDescent="0.2">
      <c r="Q388" s="26"/>
      <c r="R388" s="24"/>
      <c r="S388" s="24"/>
      <c r="T388" s="24"/>
      <c r="U388" s="24"/>
      <c r="V388" s="24"/>
      <c r="W388" s="24"/>
      <c r="X388" s="24"/>
    </row>
  </sheetData>
  <hyperlinks>
    <hyperlink ref="B2" r:id="rId1" xr:uid="{3F8994DD-BB14-B047-93A5-3417D2DCE6B9}"/>
    <hyperlink ref="B3" r:id="rId2" xr:uid="{26194758-C160-0C4E-B309-7E13036E8695}"/>
    <hyperlink ref="B4" r:id="rId3" xr:uid="{7ABE2583-E593-344E-99BE-65C2EC55B8BB}"/>
    <hyperlink ref="B5" r:id="rId4" xr:uid="{D7A284BC-A02C-0C45-A486-F345B4602D42}"/>
    <hyperlink ref="B6" r:id="rId5" xr:uid="{628EECAE-5122-5B4F-9B58-6B286623C43F}"/>
    <hyperlink ref="B7" r:id="rId6" xr:uid="{F238C821-6BC4-4A43-A4A1-49A4FA732BEF}"/>
    <hyperlink ref="B8" r:id="rId7" tooltip="Serebii Dex Info" xr:uid="{AC05E954-8A55-0241-8D12-BFF242CA0D97}"/>
    <hyperlink ref="B9" r:id="rId8" tooltip="Serebii Dex Info" xr:uid="{3AC66111-5E8B-2E41-9D79-A22E52B2AC66}"/>
    <hyperlink ref="B10" r:id="rId9" tooltip="Serebii Dex Info" xr:uid="{8B685F17-3D7C-2740-8E13-B058C9D91A98}"/>
    <hyperlink ref="B11" r:id="rId10" tooltip="Serebii Dex Info" xr:uid="{E5AB960F-B32D-AD4A-B8FE-B62A01193987}"/>
    <hyperlink ref="B12" r:id="rId11" tooltip="Serebii Dex Info" display="https://www.serebii.net/pokedex-rs/011.shtml" xr:uid="{957FF589-5737-9B4E-9543-D25F8B8F3534}"/>
    <hyperlink ref="B13" r:id="rId12" tooltip="Serebii Dex Info" display="https://www.serebii.net/pokedex-rs/012.shtml" xr:uid="{AA1FF391-5C21-BA43-A92C-355A222D4645}"/>
    <hyperlink ref="B14" r:id="rId13" tooltip="Serebii Dex Info" display="https://www.serebii.net/pokedex-rs/013.shtml" xr:uid="{B5B785A8-6E8F-3D4C-9F47-4BE24DCF9421}"/>
    <hyperlink ref="B15" r:id="rId14" tooltip="Serebii Dex Info" display="https://www.serebii.net/pokedex-rs/014.shtml" xr:uid="{19555536-B6E0-4740-9CD2-BD38A724589E}"/>
    <hyperlink ref="B16" r:id="rId15" tooltip="Serebii Dex Info" display="https://www.serebii.net/pokedex-rs/015.shtml" xr:uid="{09AD2613-B4BA-5E4A-9ECB-51C4069BC01F}"/>
    <hyperlink ref="B17" r:id="rId16" tooltip="Serebii Dex Info" display="https://www.serebii.net/pokedex-rs/016.shtml" xr:uid="{04EB7992-790A-8F4B-B81A-F3B81190CDE0}"/>
    <hyperlink ref="B18" r:id="rId17" tooltip="Serebii Dex Info" display="https://www.serebii.net/pokedex-rs/017.shtml" xr:uid="{4840B9E8-1CD5-4E41-8D10-09FA404F0014}"/>
    <hyperlink ref="B19" r:id="rId18" tooltip="Serebii Dex Info" display="https://www.serebii.net/pokedex-rs/018.shtml" xr:uid="{EE0988CB-6F8D-E844-AED8-49E47905A3A4}"/>
    <hyperlink ref="B20" r:id="rId19" tooltip="Serebii Dex Info" display="https://www.serebii.net/pokedex-rs/019.shtml" xr:uid="{2D19F6EB-BD79-BC40-AD61-8747AA74F3FA}"/>
    <hyperlink ref="B21" r:id="rId20" tooltip="Serebii Dex Info" display="https://www.serebii.net/pokedex-rs/020.shtml" xr:uid="{64ED3640-21DB-A14C-A68A-CEE70E61D6D8}"/>
    <hyperlink ref="B22" r:id="rId21" tooltip="Serebii Dex Info" display="https://www.serebii.net/pokedex-rs/021.shtml" xr:uid="{8E13B857-7ACA-1D45-89A7-EA84867BA391}"/>
    <hyperlink ref="B23" r:id="rId22" tooltip="Serebii Dex Info" display="https://www.serebii.net/pokedex-rs/022.shtml" xr:uid="{3C3E05AB-81AE-264D-804D-16091C2B75FF}"/>
    <hyperlink ref="B24" r:id="rId23" tooltip="Serebii Dex Info" display="https://www.serebii.net/pokedex-rs/023.shtml" xr:uid="{6707629C-3C0F-214B-9445-D901E8631381}"/>
    <hyperlink ref="B25" r:id="rId24" tooltip="Serebii Dex Info" display="https://www.serebii.net/pokedex-rs/024.shtml" xr:uid="{DEE6F750-4D4F-0349-9BB7-3416841C659A}"/>
    <hyperlink ref="B26" r:id="rId25" tooltip="Serebii Dex Info" display="https://www.serebii.net/pokedex-rs/025.shtml" xr:uid="{42AFF1B8-0B50-D345-977F-2DDBE60721AB}"/>
    <hyperlink ref="B27" r:id="rId26" tooltip="Serebii Dex Info" display="https://www.serebii.net/pokedex-rs/026.shtml" xr:uid="{E0CB562D-A5D1-8C41-9E0C-DD54E5F6FBF0}"/>
    <hyperlink ref="B28" r:id="rId27" tooltip="Serebii Dex Info" display="https://www.serebii.net/pokedex-rs/027.shtml" xr:uid="{1457F823-A9D8-2746-934C-7CA3BF30166C}"/>
    <hyperlink ref="B29" r:id="rId28" tooltip="Serebii Dex Info" display="https://www.serebii.net/pokedex-rs/028.shtml" xr:uid="{4F466171-7E03-DD4D-AD96-4069FEEAE582}"/>
    <hyperlink ref="B30" r:id="rId29" tooltip="Serebii Dex Info" display="https://www.serebii.net/pokedex-rs/029.shtml" xr:uid="{2B9236C4-AB86-5945-A850-958A459A746E}"/>
    <hyperlink ref="B31" r:id="rId30" tooltip="Serebii Dex Info" display="https://www.serebii.net/pokedex-rs/030.shtml" xr:uid="{CD208FC4-6F80-FF48-9472-DE22B617AC3D}"/>
    <hyperlink ref="B32" r:id="rId31" tooltip="Serebii Dex Info" display="https://www.serebii.net/pokedex-rs/031.shtml" xr:uid="{CC6D8AA0-CB2E-884A-BD5C-4002A55CCBD0}"/>
    <hyperlink ref="B33" r:id="rId32" tooltip="Serebii Dex Info" display="https://www.serebii.net/pokedex-rs/032.shtml" xr:uid="{5C087A58-8C2E-324A-8257-EFD84E2F69A0}"/>
    <hyperlink ref="B34" r:id="rId33" tooltip="Serebii Dex Info" display="https://www.serebii.net/pokedex-rs/033.shtml" xr:uid="{A825BC17-4350-1A4C-B4A5-EBDD4AED505A}"/>
    <hyperlink ref="B35" r:id="rId34" tooltip="Serebii Dex Info" display="https://www.serebii.net/pokedex-rs/034.shtml" xr:uid="{6700F5B9-4894-4746-9A71-697338C79C88}"/>
    <hyperlink ref="B36" r:id="rId35" tooltip="Serebii Dex Info" display="https://www.serebii.net/pokedex-rs/035.shtml" xr:uid="{5C744C33-7E10-204C-870F-739AFEC249B0}"/>
    <hyperlink ref="B37" r:id="rId36" tooltip="Serebii Dex Info" display="https://www.serebii.net/pokedex-rs/036.shtml" xr:uid="{BF1A3321-A05D-5540-92F0-3D035AC74AA0}"/>
    <hyperlink ref="B38" r:id="rId37" tooltip="Serebii Dex Info" display="https://www.serebii.net/pokedex-rs/037.shtml" xr:uid="{122A3168-1ACC-BA4C-8A3E-05819317122B}"/>
    <hyperlink ref="B39" r:id="rId38" tooltip="Serebii Dex Info" display="https://www.serebii.net/pokedex-rs/038.shtml" xr:uid="{9F137217-A9A8-904F-9291-4D12ECA82363}"/>
    <hyperlink ref="B40" r:id="rId39" tooltip="Serebii Dex Info" display="https://www.serebii.net/pokedex-rs/039.shtml" xr:uid="{6FAACF2B-5690-F74C-8D9C-2D836C816FE1}"/>
    <hyperlink ref="B41" r:id="rId40" tooltip="Serebii Dex Info" display="https://www.serebii.net/pokedex-rs/040.shtml" xr:uid="{594DF4AB-27A3-7247-B2B8-313FA1B18C61}"/>
    <hyperlink ref="B42" r:id="rId41" tooltip="Serebii Dex Info" display="https://www.serebii.net/pokedex-rs/041.shtml" xr:uid="{A730A935-20EC-2B45-8089-1FD8EF3D7E8A}"/>
    <hyperlink ref="B43" r:id="rId42" tooltip="Serebii Dex Info" display="https://www.serebii.net/pokedex-rs/042.shtml" xr:uid="{C1AB066D-49C0-C040-B2FC-5FD0F426305E}"/>
    <hyperlink ref="B44" r:id="rId43" tooltip="Serebii Dex Info" display="https://www.serebii.net/pokedex-rs/043.shtml" xr:uid="{C4176F57-C62C-0E45-A6FC-123132F842A8}"/>
    <hyperlink ref="B45" r:id="rId44" tooltip="Serebii Dex Info" display="https://www.serebii.net/pokedex-rs/044.shtml" xr:uid="{E6B5F13A-1AF3-2543-AA34-762C04A0B623}"/>
    <hyperlink ref="B46" r:id="rId45" tooltip="Serebii Dex Info" display="https://www.serebii.net/pokedex-rs/045.shtml" xr:uid="{3B94AC45-CDB0-E941-BFD7-3AB267D0613B}"/>
    <hyperlink ref="B47" r:id="rId46" tooltip="Serebii Dex Info" display="https://www.serebii.net/pokedex-rs/046.shtml" xr:uid="{606D2449-AA49-6B40-B7A7-250875B6CF64}"/>
    <hyperlink ref="B48" r:id="rId47" tooltip="Serebii Dex Info" display="https://www.serebii.net/pokedex-rs/047.shtml" xr:uid="{102333AE-01A1-7E4B-9917-87D5428DF209}"/>
    <hyperlink ref="B49" r:id="rId48" tooltip="Serebii Dex Info" display="https://www.serebii.net/pokedex-rs/048.shtml" xr:uid="{8CE5B07E-C9EB-C14B-AB13-1B2871B63A35}"/>
    <hyperlink ref="B50" r:id="rId49" tooltip="Serebii Dex Info" display="https://www.serebii.net/pokedex-rs/049.shtml" xr:uid="{434A4CAD-4BED-F84C-89AF-0536F482534A}"/>
    <hyperlink ref="B51" r:id="rId50" tooltip="Serebii Dex Info" display="https://www.serebii.net/pokedex-rs/050.shtml" xr:uid="{93557972-25B0-244A-8A9D-71C19F3141FB}"/>
    <hyperlink ref="B52" r:id="rId51" tooltip="Serebii Dex Info" display="https://www.serebii.net/pokedex-rs/051.shtml" xr:uid="{396E7E66-7735-FD4A-A1BD-F46D645798BA}"/>
    <hyperlink ref="B53" r:id="rId52" tooltip="Serebii Dex Info" display="https://www.serebii.net/pokedex-rs/052.shtml" xr:uid="{77F9B687-FCC9-4042-81BF-4B23C6A7ABBD}"/>
    <hyperlink ref="B54" r:id="rId53" tooltip="Serebii Dex Info" display="https://www.serebii.net/pokedex-rs/053.shtml" xr:uid="{90F0A2EF-503E-5E44-805E-D10EA2DA3669}"/>
    <hyperlink ref="B55" r:id="rId54" tooltip="Serebii Dex Info" display="https://www.serebii.net/pokedex-rs/054.shtml" xr:uid="{B9955271-8E81-E242-8EC9-8864CDE67460}"/>
    <hyperlink ref="B56" r:id="rId55" tooltip="Serebii Dex Info" display="https://www.serebii.net/pokedex-rs/055.shtml" xr:uid="{815A2281-8057-E840-B001-ACE3DD967DE5}"/>
    <hyperlink ref="B57" r:id="rId56" tooltip="Serebii Dex Info" display="https://www.serebii.net/pokedex-rs/056.shtml" xr:uid="{2E449D9C-04A8-424A-BA85-A68FD45A829D}"/>
    <hyperlink ref="B58" r:id="rId57" tooltip="Serebii Dex Info" display="https://www.serebii.net/pokedex-rs/057.shtml" xr:uid="{16FE9330-FCE3-244B-BBDE-EC79E3A762CE}"/>
    <hyperlink ref="B59" r:id="rId58" tooltip="Serebii Dex Info" display="https://www.serebii.net/pokedex-rs/058.shtml" xr:uid="{D2AABCF6-609B-CA49-9334-DFA39341A35C}"/>
    <hyperlink ref="B60" r:id="rId59" tooltip="Serebii Dex Info" display="https://www.serebii.net/pokedex-rs/059.shtml" xr:uid="{6D0A7A2C-D296-464E-A168-AE1FC9DFEEA0}"/>
    <hyperlink ref="B61" r:id="rId60" tooltip="Serebii Dex Info" display="https://www.serebii.net/pokedex-rs/060.shtml" xr:uid="{E099AF21-E72C-F041-9A00-3FFF16CCB332}"/>
    <hyperlink ref="B62" r:id="rId61" tooltip="Serebii Dex Info" display="https://www.serebii.net/pokedex-rs/061.shtml" xr:uid="{2CCF2414-F88A-FD42-908B-A4D520FC9D30}"/>
    <hyperlink ref="B63" r:id="rId62" tooltip="Serebii Dex Info" display="https://www.serebii.net/pokedex-rs/062.shtml" xr:uid="{8042B732-3E1D-C243-B92D-3ED323F733AC}"/>
    <hyperlink ref="B64" r:id="rId63" tooltip="Serebii Dex Info" display="https://www.serebii.net/pokedex-rs/063.shtml" xr:uid="{895B2F4F-C0AD-A44D-A352-6FE9055581A4}"/>
    <hyperlink ref="B65" r:id="rId64" tooltip="Serebii Dex Info" display="https://www.serebii.net/pokedex-rs/064.shtml" xr:uid="{75140A96-96AF-3C44-A1F1-B1A129E327F3}"/>
    <hyperlink ref="B66" r:id="rId65" tooltip="Serebii Dex Info" display="https://www.serebii.net/pokedex-rs/065.shtml" xr:uid="{3DEEDDA0-8B1E-BF4F-95B6-CCB7658AD94D}"/>
    <hyperlink ref="B67" r:id="rId66" tooltip="Serebii Dex Info" display="https://www.serebii.net/pokedex-rs/066.shtml" xr:uid="{B907B3DA-193D-4048-8CD9-E17ACA414762}"/>
    <hyperlink ref="B68" r:id="rId67" tooltip="Serebii Dex Info" display="https://www.serebii.net/pokedex-rs/067.shtml" xr:uid="{C619E171-1A41-184E-AFA9-27BF1C24AB31}"/>
    <hyperlink ref="B69" r:id="rId68" tooltip="Serebii Dex Info" display="https://www.serebii.net/pokedex-rs/068.shtml" xr:uid="{8C6BCF56-0DC6-BB4C-9BEC-0242691E0AAE}"/>
    <hyperlink ref="B70" r:id="rId69" tooltip="Serebii Dex Info" display="https://www.serebii.net/pokedex-rs/069.shtml" xr:uid="{B628989D-37D3-B04E-BBDA-41349F320B89}"/>
    <hyperlink ref="B71" r:id="rId70" tooltip="Serebii Dex Info" display="https://www.serebii.net/pokedex-rs/070.shtml" xr:uid="{220A445E-B4B5-0941-BF5B-F8302A36BDE6}"/>
    <hyperlink ref="B72" r:id="rId71" tooltip="Serebii Dex Info" display="https://www.serebii.net/pokedex-rs/071.shtml" xr:uid="{AB7D5BE7-DFA3-0749-9F04-48BBEF12A69A}"/>
    <hyperlink ref="B73" r:id="rId72" tooltip="Serebii Dex Info" display="https://www.serebii.net/pokedex-rs/072.shtml" xr:uid="{B90933F7-184A-1F4C-A9AD-2264EEF60A8C}"/>
    <hyperlink ref="B74" r:id="rId73" tooltip="Serebii Dex Info" display="https://www.serebii.net/pokedex-rs/073.shtml" xr:uid="{D7BD196F-90C4-D54A-9597-FBCB07AB0841}"/>
    <hyperlink ref="B75" r:id="rId74" tooltip="Serebii Dex Info" display="https://www.serebii.net/pokedex-rs/074.shtml" xr:uid="{DA18A154-506C-0543-9532-C6606864F670}"/>
    <hyperlink ref="B76" r:id="rId75" tooltip="Serebii Dex Info" display="https://www.serebii.net/pokedex-rs/075.shtml" xr:uid="{E2258A88-F220-084A-9B34-C5B8BC587D94}"/>
    <hyperlink ref="B77" r:id="rId76" tooltip="Serebii Dex Info" display="https://www.serebii.net/pokedex-rs/076.shtml" xr:uid="{27A8CADC-6D10-784D-97A1-68C4EF85C19B}"/>
    <hyperlink ref="B78" r:id="rId77" tooltip="Serebii Dex Info" display="https://www.serebii.net/pokedex-rs/077.shtml" xr:uid="{5C113C85-8318-C546-8733-22112D4BA6AA}"/>
    <hyperlink ref="B79" r:id="rId78" tooltip="Serebii Dex Info" display="https://www.serebii.net/pokedex-rs/078.shtml" xr:uid="{9C06D48E-2138-264C-93E7-36D7E9F1B723}"/>
    <hyperlink ref="B80" r:id="rId79" tooltip="Serebii Dex Info" display="https://www.serebii.net/pokedex-rs/079.shtml" xr:uid="{92BBC280-A5C1-EE49-BB87-60B261B3172A}"/>
    <hyperlink ref="B81" r:id="rId80" tooltip="Serebii Dex Info" display="https://www.serebii.net/pokedex-rs/080.shtml" xr:uid="{36A420C6-09D2-074A-A328-4C51B4E27770}"/>
    <hyperlink ref="B82" r:id="rId81" tooltip="Serebii Dex Info" display="https://www.serebii.net/pokedex-rs/081.shtml" xr:uid="{F36FD7E4-4199-4C4D-B9FF-7B83CE73A2BE}"/>
    <hyperlink ref="B83" r:id="rId82" tooltip="Serebii Dex Info" display="https://www.serebii.net/pokedex-rs/082.shtml" xr:uid="{41D75388-4C4D-F94D-AD40-4FFA5DF56B5D}"/>
    <hyperlink ref="B84" r:id="rId83" tooltip="Serebii Dex Info" display="https://www.serebii.net/pokedex-rs/083.shtml" xr:uid="{ED7B7F32-79ED-7447-BD55-B80BE96BBE8F}"/>
    <hyperlink ref="B85" r:id="rId84" tooltip="Serebii Dex Info" display="https://www.serebii.net/pokedex-rs/084.shtml" xr:uid="{2726C83E-3636-074C-AA96-12780E5F9509}"/>
    <hyperlink ref="B86" r:id="rId85" tooltip="Serebii Dex Info" display="https://www.serebii.net/pokedex-rs/085.shtml" xr:uid="{3E94774C-6687-074E-8A6D-A077D1D6A902}"/>
    <hyperlink ref="B87" r:id="rId86" tooltip="Serebii Dex Info" display="https://www.serebii.net/pokedex-rs/086.shtml" xr:uid="{B8B93AD8-16DF-3747-97D3-E1C87639B219}"/>
    <hyperlink ref="B88" r:id="rId87" tooltip="Serebii Dex Info" display="https://www.serebii.net/pokedex-rs/087.shtml" xr:uid="{3D066368-DC83-F741-A943-20D255BA2456}"/>
    <hyperlink ref="B89" r:id="rId88" tooltip="Serebii Dex Info" display="https://www.serebii.net/pokedex-rs/088.shtml" xr:uid="{6BD66E33-BEAC-9F44-A799-C51ADB95072F}"/>
    <hyperlink ref="B90" r:id="rId89" tooltip="Serebii Dex Info" display="https://www.serebii.net/pokedex-rs/089.shtml" xr:uid="{1FDBD1AB-004D-2245-AAF8-8603BD4BA1B1}"/>
    <hyperlink ref="B91" r:id="rId90" tooltip="Serebii Dex Info" display="https://www.serebii.net/pokedex-rs/090.shtml" xr:uid="{F453EFAF-74D6-B24C-ADE7-5EAAF75315FF}"/>
    <hyperlink ref="B92" r:id="rId91" tooltip="Serebii Dex Info" display="https://www.serebii.net/pokedex-rs/091.shtml" xr:uid="{8D219406-6B3A-704F-BE6D-012B13E3BA4E}"/>
    <hyperlink ref="B93" r:id="rId92" tooltip="Serebii Dex Info" display="https://www.serebii.net/pokedex-rs/092.shtml" xr:uid="{6F709DB7-10C6-F446-A5F2-8F74275DAD93}"/>
    <hyperlink ref="B94" r:id="rId93" tooltip="Serebii Dex Info" display="https://www.serebii.net/pokedex-rs/093.shtml" xr:uid="{228BD140-BDE7-604D-9A70-A93DBFE2B98C}"/>
    <hyperlink ref="B95" r:id="rId94" tooltip="Serebii Dex Info" display="https://www.serebii.net/pokedex-rs/094.shtml" xr:uid="{8F51D302-0F00-D24A-A42F-3EA75A95EA31}"/>
    <hyperlink ref="B96" r:id="rId95" tooltip="Serebii Dex Info" display="https://www.serebii.net/pokedex-rs/095.shtml" xr:uid="{16969E2A-D43B-BE44-B24F-B1B8481C1D5C}"/>
    <hyperlink ref="B97" r:id="rId96" tooltip="Serebii Dex Info" display="https://www.serebii.net/pokedex-rs/096.shtml" xr:uid="{F18E60F8-736D-354D-BF70-36E8E9F1253D}"/>
    <hyperlink ref="B98" r:id="rId97" tooltip="Serebii Dex Info" display="https://www.serebii.net/pokedex-rs/097.shtml" xr:uid="{A1DA8712-8FDE-AF4C-8BF1-87CFAEEA31B8}"/>
    <hyperlink ref="B99" r:id="rId98" tooltip="Serebii Dex Info" display="https://www.serebii.net/pokedex-rs/098.shtml" xr:uid="{78AAE9F7-29EF-274B-A8C0-CF00FCF1BE23}"/>
    <hyperlink ref="B100" r:id="rId99" tooltip="Serebii Dex Info" display="https://www.serebii.net/pokedex-rs/099.shtml" xr:uid="{06F7DB1F-A0CD-9046-9DDB-3B631D42D145}"/>
    <hyperlink ref="B101" r:id="rId100" tooltip="Serebii Dex Info" display="https://www.serebii.net/pokedex-rs/100.shtml" xr:uid="{970294EB-A56C-4849-A279-249D8842813F}"/>
    <hyperlink ref="B102" r:id="rId101" tooltip="Serebii Dex Info" display="https://www.serebii.net/pokedex-rs/101.shtml" xr:uid="{A34FE556-E214-D64D-B415-998309CD1AE7}"/>
    <hyperlink ref="B103" r:id="rId102" tooltip="Serebii Dex Info" display="https://www.serebii.net/pokedex-rs/102.shtml" xr:uid="{9FB24690-64EB-CC48-A8D1-34C0B4AD34B5}"/>
    <hyperlink ref="B104" r:id="rId103" tooltip="Serebii Dex Info" display="https://www.serebii.net/pokedex-rs/103.shtml" xr:uid="{DEF9032B-43A5-D347-BBB2-8328FE04DCAE}"/>
    <hyperlink ref="B105" r:id="rId104" tooltip="Serebii Dex Info" display="https://www.serebii.net/pokedex-rs/104.shtml" xr:uid="{48556C9C-4965-F84B-806F-4836A0BC58E7}"/>
    <hyperlink ref="B106" r:id="rId105" tooltip="Serebii Dex Info" display="https://www.serebii.net/pokedex-rs/105.shtml" xr:uid="{EB2DDE94-D4D5-6E40-BC4E-714689F088DB}"/>
    <hyperlink ref="B107" r:id="rId106" tooltip="Serebii Dex Info" display="https://www.serebii.net/pokedex-rs/106.shtml" xr:uid="{3BD35CA7-659A-9040-B639-E6DA17F99C8E}"/>
    <hyperlink ref="B108" r:id="rId107" tooltip="Serebii Dex Info" display="https://www.serebii.net/pokedex-rs/107.shtml" xr:uid="{D82A49D1-2093-104B-874B-7939BFA8EF5D}"/>
    <hyperlink ref="B109" r:id="rId108" tooltip="Serebii Dex Info" display="https://www.serebii.net/pokedex-rs/108.shtml" xr:uid="{F446AA58-A9A3-6944-9EC0-670065E1B44F}"/>
    <hyperlink ref="B110" r:id="rId109" tooltip="Serebii Dex Info" display="https://www.serebii.net/pokedex-rs/109.shtml" xr:uid="{0BAE4D6D-5AAE-E34F-B979-FCE3E63C7BDC}"/>
    <hyperlink ref="B111" r:id="rId110" tooltip="Serebii Dex Info" display="https://www.serebii.net/pokedex-rs/110.shtml" xr:uid="{8E59D674-5FEB-E544-9DBC-CC3F528B36C0}"/>
    <hyperlink ref="B112" r:id="rId111" tooltip="Serebii Dex Info" display="https://www.serebii.net/pokedex-rs/111.shtml" xr:uid="{A6F52058-D947-5E42-80E4-9EF6D932CDF9}"/>
    <hyperlink ref="B113" r:id="rId112" tooltip="Serebii Dex Info" display="https://www.serebii.net/pokedex-rs/112.shtml" xr:uid="{28442AEF-53BA-C547-A218-DFF7AA0E2D82}"/>
    <hyperlink ref="B114" r:id="rId113" tooltip="Serebii Dex Info" display="https://www.serebii.net/pokedex-rs/113.shtml" xr:uid="{5F193547-EE21-434D-BEC9-0D92D90AFAA8}"/>
    <hyperlink ref="B115" r:id="rId114" tooltip="Serebii Dex Info" display="https://www.serebii.net/pokedex-rs/114.shtml" xr:uid="{50F7920F-FCD6-D145-8861-A496542C8D4E}"/>
    <hyperlink ref="B116" r:id="rId115" tooltip="Serebii Dex Info" display="https://www.serebii.net/pokedex-rs/115.shtml" xr:uid="{DD1ADAD6-34D0-8944-BFCA-D019EBBB9E74}"/>
    <hyperlink ref="B117" r:id="rId116" tooltip="Serebii Dex Info" display="https://www.serebii.net/pokedex-rs/116.shtml" xr:uid="{26670A6F-1F36-564D-853A-08FBF02079EE}"/>
    <hyperlink ref="B118" r:id="rId117" tooltip="Serebii Dex Info" display="https://www.serebii.net/pokedex-rs/117.shtml" xr:uid="{E40962C6-B2F9-7848-8DE9-08BBE3A70319}"/>
    <hyperlink ref="B119" r:id="rId118" tooltip="Serebii Dex Info" display="https://www.serebii.net/pokedex-rs/118.shtml" xr:uid="{FE753245-30A9-2146-A651-C2F4BB3B620F}"/>
    <hyperlink ref="B120" r:id="rId119" tooltip="Serebii Dex Info" display="https://www.serebii.net/pokedex-rs/119.shtml" xr:uid="{A921E296-66CD-084A-9B32-546B87347353}"/>
    <hyperlink ref="B121" r:id="rId120" tooltip="Serebii Dex Info" display="https://www.serebii.net/pokedex-rs/120.shtml" xr:uid="{86BF9177-9BCD-EC43-B4F5-A1C9693284AA}"/>
    <hyperlink ref="B122" r:id="rId121" tooltip="Serebii Dex Info" display="https://www.serebii.net/pokedex-rs/121.shtml" xr:uid="{4E36AE09-5A45-144E-82E7-A3E726127427}"/>
    <hyperlink ref="B123" r:id="rId122" tooltip="Serebii Dex Info" display="https://www.serebii.net/pokedex-rs/122.shtml" xr:uid="{99E431A5-1AB6-284A-988B-E23F019A1CA0}"/>
    <hyperlink ref="B124" r:id="rId123" tooltip="Serebii Dex Info" display="https://www.serebii.net/pokedex-rs/123.shtml" xr:uid="{9FA93095-FA3C-FA4B-8AF0-7AE3086F0495}"/>
    <hyperlink ref="B125" r:id="rId124" tooltip="Serebii Dex Info" display="https://www.serebii.net/pokedex-rs/124.shtml" xr:uid="{B65E4994-8761-334E-9A14-4749846320E8}"/>
    <hyperlink ref="B126" r:id="rId125" tooltip="Serebii Dex Info" display="https://www.serebii.net/pokedex-rs/125.shtml" xr:uid="{C1AC3C17-8E99-774D-B100-7626106F0908}"/>
    <hyperlink ref="B127" r:id="rId126" tooltip="Serebii Dex Info" display="https://www.serebii.net/pokedex-rs/126.shtml" xr:uid="{504FBB74-9581-AC46-8608-9360B0477F1B}"/>
    <hyperlink ref="B128" r:id="rId127" tooltip="Serebii Dex Info" display="https://www.serebii.net/pokedex-rs/127.shtml" xr:uid="{CF0E3384-0F33-4E4B-A7CB-0A22823AA7C6}"/>
    <hyperlink ref="B129" r:id="rId128" tooltip="Serebii Dex Info" display="https://www.serebii.net/pokedex-rs/128.shtml" xr:uid="{A9B18724-999C-984A-A36A-1EF2B1DE752D}"/>
    <hyperlink ref="B130" r:id="rId129" tooltip="Serebii Dex Info" display="https://www.serebii.net/pokedex-rs/129.shtml" xr:uid="{BFD457F5-EACF-3142-83C0-A9EB7342062D}"/>
    <hyperlink ref="B131" r:id="rId130" tooltip="Serebii Dex Info" display="https://www.serebii.net/pokedex-rs/130.shtml" xr:uid="{E0CFB05F-3037-EC40-8FE1-179663BB2CB5}"/>
    <hyperlink ref="B132" r:id="rId131" tooltip="Serebii Dex Info" display="https://www.serebii.net/pokedex-rs/131.shtml" xr:uid="{7D4DC579-CF94-2546-9E32-1F52593768C7}"/>
    <hyperlink ref="B133" r:id="rId132" tooltip="Serebii Dex Info" display="https://www.serebii.net/pokedex-rs/132.shtml" xr:uid="{FA7C8383-0BFF-3640-BE05-E2747BD813F9}"/>
    <hyperlink ref="B134" r:id="rId133" tooltip="Serebii Dex Info" display="https://www.serebii.net/pokedex-rs/133.shtml" xr:uid="{FA3CE4F4-D81D-F944-9F27-DD5D6DB3A989}"/>
    <hyperlink ref="B135" r:id="rId134" tooltip="Serebii Dex Info" display="https://www.serebii.net/pokedex-rs/134.shtml" xr:uid="{FA348FF3-2144-CA4D-90D6-26843AD474F4}"/>
    <hyperlink ref="B136" r:id="rId135" tooltip="Serebii Dex Info" display="https://www.serebii.net/pokedex-rs/135.shtml" xr:uid="{38C14215-1D7C-A04B-BAC2-7B02B146F14A}"/>
    <hyperlink ref="B137" r:id="rId136" tooltip="Serebii Dex Info" display="https://www.serebii.net/pokedex-rs/136.shtml" xr:uid="{EDA05ADF-96A1-9247-82EB-53770FF8E2C5}"/>
    <hyperlink ref="B138" r:id="rId137" tooltip="Serebii Dex Info" display="https://www.serebii.net/pokedex-rs/137.shtml" xr:uid="{FA06696D-7549-9043-94DF-0582C83376B6}"/>
    <hyperlink ref="B139" r:id="rId138" tooltip="Serebii Dex Info" display="https://www.serebii.net/pokedex-rs/138.shtml" xr:uid="{EC0FE1C3-1F0B-004F-90C4-80DA49D8F72E}"/>
    <hyperlink ref="B140" r:id="rId139" tooltip="Serebii Dex Info" display="https://www.serebii.net/pokedex-rs/139.shtml" xr:uid="{A8364E54-BF90-FB43-9E5E-062566F50BC2}"/>
    <hyperlink ref="B141" r:id="rId140" tooltip="Serebii Dex Info" display="https://www.serebii.net/pokedex-rs/140.shtml" xr:uid="{DC7DCE7E-BECF-684E-8310-6AAA6AEC428D}"/>
    <hyperlink ref="B142" r:id="rId141" tooltip="Serebii Dex Info" display="https://www.serebii.net/pokedex-rs/141.shtml" xr:uid="{FE5CDAFB-4F89-0A4A-9626-19FCC625582D}"/>
    <hyperlink ref="B143" r:id="rId142" tooltip="Serebii Dex Info" display="https://www.serebii.net/pokedex-rs/142.shtml" xr:uid="{FAC6AC78-F007-0A44-95B7-C4A695B7468C}"/>
    <hyperlink ref="B144" r:id="rId143" tooltip="Serebii Dex Info" display="https://www.serebii.net/pokedex-rs/143.shtml" xr:uid="{36032E5F-138E-454B-A5EA-ECCD44109C74}"/>
    <hyperlink ref="B145" r:id="rId144" tooltip="Serebii Dex Info" display="https://www.serebii.net/pokedex-rs/144.shtml" xr:uid="{50F749EA-A64F-C64C-8731-2F9B72BB6040}"/>
    <hyperlink ref="B146" r:id="rId145" tooltip="Serebii Dex Info" display="https://www.serebii.net/pokedex-rs/145.shtml" xr:uid="{7590C8B7-63D6-2747-8345-83D69730DF50}"/>
    <hyperlink ref="B147" r:id="rId146" tooltip="Serebii Dex Info" display="https://www.serebii.net/pokedex-rs/146.shtml" xr:uid="{3A9564D9-3494-4B41-A915-40B8447D4393}"/>
    <hyperlink ref="B148" r:id="rId147" tooltip="Serebii Dex Info" display="https://www.serebii.net/pokedex-rs/147.shtml" xr:uid="{DBCAE853-1149-8C4E-BE24-9930A5B40873}"/>
    <hyperlink ref="B149" r:id="rId148" tooltip="Serebii Dex Info" display="https://www.serebii.net/pokedex-rs/148.shtml" xr:uid="{70C0AA2D-EEE8-6343-AE22-AA581B5E872D}"/>
    <hyperlink ref="B150" r:id="rId149" tooltip="Serebii Dex Info" display="https://www.serebii.net/pokedex-rs/149.shtml" xr:uid="{87CA3FBE-FFEC-F04A-92D4-0D49716C757A}"/>
    <hyperlink ref="B151" r:id="rId150" tooltip="Serebii Dex Info" display="https://www.serebii.net/pokedex-rs/150.shtml" xr:uid="{13B8E9DE-9A10-EE46-A7BA-2AC1D7031CD4}"/>
    <hyperlink ref="B152" r:id="rId151" tooltip="Serebii Dex Info" display="https://www.serebii.net/pokedex-rs/151.shtml" xr:uid="{E2180EEF-A894-304C-BB99-8275DB86234C}"/>
    <hyperlink ref="B153" r:id="rId152" tooltip="Serebii Dex Info" display="https://www.serebii.net/pokedex-rs/152.shtml" xr:uid="{C315E2E1-DEF7-D141-BA26-199CEFB5705D}"/>
    <hyperlink ref="B154" r:id="rId153" tooltip="Serebii Dex Info" display="https://www.serebii.net/pokedex-rs/153.shtml" xr:uid="{C58A7CCD-92B9-D04D-8408-179B9C99DEF6}"/>
    <hyperlink ref="B155" r:id="rId154" tooltip="Serebii Dex Info" display="https://www.serebii.net/pokedex-rs/154.shtml" xr:uid="{917E1A5D-7CC3-714D-8E4D-E15CF04BE938}"/>
    <hyperlink ref="B156" r:id="rId155" tooltip="Serebii Dex Info" display="https://www.serebii.net/pokedex-rs/155.shtml" xr:uid="{63C1CF80-F345-894B-BC26-5C8771BCC5C5}"/>
    <hyperlink ref="B157" r:id="rId156" tooltip="Serebii Dex Info" display="https://www.serebii.net/pokedex-rs/156.shtml" xr:uid="{3ACFD808-7574-3241-8F39-3CB49B10EAE8}"/>
    <hyperlink ref="B158" r:id="rId157" tooltip="Serebii Dex Info" display="https://www.serebii.net/pokedex-rs/157.shtml" xr:uid="{EE2DEB49-2486-9B43-971D-B2CCA468B942}"/>
    <hyperlink ref="B159" r:id="rId158" tooltip="Serebii Dex Info" display="https://www.serebii.net/pokedex-rs/158.shtml" xr:uid="{932CCB79-DA7F-9F48-A867-F1D3BC0F93F5}"/>
    <hyperlink ref="B160" r:id="rId159" tooltip="Serebii Dex Info" display="https://www.serebii.net/pokedex-rs/159.shtml" xr:uid="{9CDC09B7-1FE1-274A-9B85-1D83CA1AE067}"/>
    <hyperlink ref="B161" r:id="rId160" tooltip="Serebii Dex Info" display="https://www.serebii.net/pokedex-rs/160.shtml" xr:uid="{B467E27F-2005-F943-A7E4-8784D3B19DAF}"/>
    <hyperlink ref="B162" r:id="rId161" tooltip="Serebii Dex Info" display="https://www.serebii.net/pokedex-rs/161.shtml" xr:uid="{A55998E3-0222-EC4B-BF5A-804D7AA2B209}"/>
    <hyperlink ref="B163" r:id="rId162" tooltip="Serebii Dex Info" display="https://www.serebii.net/pokedex-rs/162.shtml" xr:uid="{9F5D4CB2-EB64-8D45-BD99-C464C9275CC7}"/>
    <hyperlink ref="B164" r:id="rId163" tooltip="Serebii Dex Info" display="https://www.serebii.net/pokedex-rs/163.shtml" xr:uid="{FD8B4D3D-3797-5B48-B088-256C70D3CF4B}"/>
    <hyperlink ref="B165" r:id="rId164" tooltip="Serebii Dex Info" display="https://www.serebii.net/pokedex-rs/164.shtml" xr:uid="{5B1817DD-5B54-A945-AC5B-7452B23159D2}"/>
    <hyperlink ref="B166" r:id="rId165" tooltip="Serebii Dex Info" display="https://www.serebii.net/pokedex-rs/165.shtml" xr:uid="{5C11A5B6-E2A0-9B44-9B03-5956FFDFD6D0}"/>
    <hyperlink ref="B167" r:id="rId166" tooltip="Serebii Dex Info" display="https://www.serebii.net/pokedex-rs/166.shtml" xr:uid="{8696DC96-85F3-4F42-8192-B1A88D724D20}"/>
    <hyperlink ref="B168" r:id="rId167" tooltip="Serebii Dex Info" display="https://www.serebii.net/pokedex-rs/167.shtml" xr:uid="{1A818B57-CEC0-0047-BA04-525B39A31621}"/>
    <hyperlink ref="B169" r:id="rId168" tooltip="Serebii Dex Info" display="https://www.serebii.net/pokedex-rs/168.shtml" xr:uid="{529FD07D-FE7B-7746-81A0-D5D14329FE9A}"/>
    <hyperlink ref="B170" r:id="rId169" tooltip="Serebii Dex Info" display="https://www.serebii.net/pokedex-rs/169.shtml" xr:uid="{CF02F6D9-3B73-924C-803F-D37E42DD9E2E}"/>
    <hyperlink ref="B171" r:id="rId170" tooltip="Serebii Dex Info" display="https://www.serebii.net/pokedex-rs/170.shtml" xr:uid="{38DCEE5B-01B8-FA4F-BC4F-9E261DB42F41}"/>
    <hyperlink ref="B172" r:id="rId171" tooltip="Serebii Dex Info" display="https://www.serebii.net/pokedex-rs/171.shtml" xr:uid="{C0646CE9-F87D-8941-9C32-66148FCD1640}"/>
    <hyperlink ref="B173" r:id="rId172" tooltip="Serebii Dex Info" display="https://www.serebii.net/pokedex-rs/172.shtml" xr:uid="{8B19322B-0845-9741-8D82-6CE563B49797}"/>
    <hyperlink ref="B174" r:id="rId173" tooltip="Serebii Dex Info" display="https://www.serebii.net/pokedex-rs/173.shtml" xr:uid="{7B4C92E9-6C3E-5946-90AC-0C4D0D481C17}"/>
    <hyperlink ref="B175" r:id="rId174" tooltip="Serebii Dex Info" display="https://www.serebii.net/pokedex-rs/174.shtml" xr:uid="{ABB827D0-E37F-4149-A586-092635976228}"/>
    <hyperlink ref="B176" r:id="rId175" tooltip="Serebii Dex Info" display="https://www.serebii.net/pokedex-rs/175.shtml" xr:uid="{A8B2B100-98DF-7F4C-8D64-1C87B7086916}"/>
    <hyperlink ref="B177" r:id="rId176" tooltip="Serebii Dex Info" display="https://www.serebii.net/pokedex-rs/176.shtml" xr:uid="{EF477708-D665-F346-9AC8-5B5F625EB2C1}"/>
    <hyperlink ref="B178" r:id="rId177" tooltip="Serebii Dex Info" display="https://www.serebii.net/pokedex-rs/177.shtml" xr:uid="{78E8EE66-73E9-5140-BFCD-BBC8A8C8D07C}"/>
    <hyperlink ref="B179" r:id="rId178" tooltip="Serebii Dex Info" display="https://www.serebii.net/pokedex-rs/178.shtml" xr:uid="{DCD6E9F2-54A9-5A49-8378-600A3BDA0036}"/>
    <hyperlink ref="B180" r:id="rId179" tooltip="Serebii Dex Info" display="https://www.serebii.net/pokedex-rs/179.shtml" xr:uid="{34B6197C-07C0-8C4A-9CD8-3D8F3ED12125}"/>
    <hyperlink ref="B181" r:id="rId180" tooltip="Serebii Dex Info" display="https://www.serebii.net/pokedex-rs/180.shtml" xr:uid="{87C366C8-46C1-DF48-8A8E-125CEBD18F9F}"/>
    <hyperlink ref="B182" r:id="rId181" tooltip="Serebii Dex Info" display="https://www.serebii.net/pokedex-rs/181.shtml" xr:uid="{5DA7DD7B-565D-4A4C-A5D7-60B3E9CFDFE4}"/>
    <hyperlink ref="B183" r:id="rId182" tooltip="Serebii Dex Info" display="https://www.serebii.net/pokedex-rs/182.shtml" xr:uid="{D93D4762-E60A-EE4F-A180-D767C08977CD}"/>
    <hyperlink ref="B184" r:id="rId183" tooltip="Serebii Dex Info" display="https://www.serebii.net/pokedex-rs/183.shtml" xr:uid="{85C7103A-8A80-E446-9790-4982265A68E2}"/>
    <hyperlink ref="B185" r:id="rId184" tooltip="Serebii Dex Info" display="https://www.serebii.net/pokedex-rs/184.shtml" xr:uid="{B29C3089-E16B-D645-A313-40A5DD0FF341}"/>
    <hyperlink ref="B186" r:id="rId185" tooltip="Serebii Dex Info" display="https://www.serebii.net/pokedex-rs/185.shtml" xr:uid="{D7B68CD2-7086-1341-BB3D-9CA2FD90C39C}"/>
    <hyperlink ref="B187" r:id="rId186" tooltip="Serebii Dex Info" display="https://www.serebii.net/pokedex-rs/186.shtml" xr:uid="{22A03863-911F-6543-B27C-A6AFBC3EC7CC}"/>
    <hyperlink ref="B188" r:id="rId187" tooltip="Serebii Dex Info" display="https://www.serebii.net/pokedex-rs/187.shtml" xr:uid="{E40B7499-8256-414A-A90D-8E2C3A15C3B0}"/>
    <hyperlink ref="B189" r:id="rId188" tooltip="Serebii Dex Info" display="https://www.serebii.net/pokedex-rs/188.shtml" xr:uid="{AA6057EB-A6EF-C44B-A6A4-A878E15157D6}"/>
    <hyperlink ref="B190" r:id="rId189" tooltip="Serebii Dex Info" display="https://www.serebii.net/pokedex-rs/189.shtml" xr:uid="{3C02AB52-C74D-D14D-BBAA-4DA6BC22841C}"/>
    <hyperlink ref="B191" r:id="rId190" tooltip="Serebii Dex Info" display="https://www.serebii.net/pokedex-rs/190.shtml" xr:uid="{77601D6A-945E-5A46-BBDA-5B098EB4C766}"/>
    <hyperlink ref="B192" r:id="rId191" tooltip="Serebii Dex Info" display="https://www.serebii.net/pokedex-rs/191.shtml" xr:uid="{5B1E5153-A8EC-E544-8090-EC57AD1861EE}"/>
    <hyperlink ref="B193" r:id="rId192" tooltip="Serebii Dex Info" display="https://www.serebii.net/pokedex-rs/192.shtml" xr:uid="{75D66B7E-2DF5-7E4E-9FAD-D041D25EFC3E}"/>
    <hyperlink ref="B194" r:id="rId193" tooltip="Serebii Dex Info" display="https://www.serebii.net/pokedex-rs/193.shtml" xr:uid="{79054720-21E2-874C-9C32-F1FF632A7216}"/>
    <hyperlink ref="B195" r:id="rId194" tooltip="Serebii Dex Info" display="https://www.serebii.net/pokedex-rs/194.shtml" xr:uid="{30172AF7-CA8E-064A-BA2A-07BD87943628}"/>
    <hyperlink ref="B196" r:id="rId195" tooltip="Serebii Dex Info" display="https://www.serebii.net/pokedex-rs/195.shtml" xr:uid="{6E06F295-9779-CC42-A88B-16916355F5C7}"/>
    <hyperlink ref="B197" r:id="rId196" tooltip="Serebii Dex Info" display="https://www.serebii.net/pokedex-rs/196.shtml" xr:uid="{DB753889-B337-A845-9DB1-6BC47AA2CBEF}"/>
    <hyperlink ref="B198" r:id="rId197" tooltip="Serebii Dex Info" display="https://www.serebii.net/pokedex-rs/197.shtml" xr:uid="{D0742F7F-7A6E-0B45-9C97-D1FFAB5EBF65}"/>
    <hyperlink ref="B199" r:id="rId198" tooltip="Serebii Dex Info" display="https://www.serebii.net/pokedex-rs/198.shtml" xr:uid="{F55A1921-9DE7-8A46-B3AA-6FAAA46FA356}"/>
    <hyperlink ref="B200" r:id="rId199" tooltip="Serebii Dex Info" display="https://www.serebii.net/pokedex-rs/199.shtml" xr:uid="{41B89F27-DA68-504D-AF08-4149D64CD920}"/>
    <hyperlink ref="B201" r:id="rId200" tooltip="Serebii Dex Info" display="https://www.serebii.net/pokedex-rs/200.shtml" xr:uid="{6EC7A75E-CD77-E941-8613-ABFE4D54B6C8}"/>
    <hyperlink ref="B202" r:id="rId201" tooltip="Serebii Dex Info" display="https://www.serebii.net/pokedex-rs/201.shtml" xr:uid="{41E4FE54-CDC3-5844-8145-D151A262E89C}"/>
    <hyperlink ref="B203" r:id="rId202" tooltip="Serebii Dex Info" display="https://www.serebii.net/pokedex-rs/202.shtml" xr:uid="{E9F0021C-B144-BB46-990B-EE70A6741FB5}"/>
    <hyperlink ref="B204" r:id="rId203" tooltip="Serebii Dex Info" display="https://www.serebii.net/pokedex-rs/203.shtml" xr:uid="{674A3567-BCD0-334C-9CA5-8ACEB621A44D}"/>
    <hyperlink ref="B205" r:id="rId204" tooltip="Serebii Dex Info" display="https://www.serebii.net/pokedex-rs/204.shtml" xr:uid="{671A71BC-87CA-C54F-8E85-BC0AFCF5F3EC}"/>
    <hyperlink ref="B206" r:id="rId205" tooltip="Serebii Dex Info" display="https://www.serebii.net/pokedex-rs/205.shtml" xr:uid="{06A81B3E-6913-C44B-AFF7-9DBFA6B5A784}"/>
    <hyperlink ref="B207" r:id="rId206" tooltip="Serebii Dex Info" display="https://www.serebii.net/pokedex-rs/206.shtml" xr:uid="{2A3740B5-100C-6A43-820C-C636A516DC73}"/>
    <hyperlink ref="B208" r:id="rId207" tooltip="Serebii Dex Info" display="https://www.serebii.net/pokedex-rs/207.shtml" xr:uid="{335620D0-1A40-864D-A4EF-E04C94397B9F}"/>
    <hyperlink ref="B209" r:id="rId208" tooltip="Serebii Dex Info" display="https://www.serebii.net/pokedex-rs/208.shtml" xr:uid="{2C7D92A9-3683-3F4F-9C97-5675E504A4B9}"/>
    <hyperlink ref="B210" r:id="rId209" tooltip="Serebii Dex Info" display="https://www.serebii.net/pokedex-rs/209.shtml" xr:uid="{D15A7655-29EC-4341-AC3F-0E8D210103C3}"/>
    <hyperlink ref="B211" r:id="rId210" tooltip="Serebii Dex Info" display="https://www.serebii.net/pokedex-rs/210.shtml" xr:uid="{D46198B0-4CEE-834B-9191-4AF60DA99F32}"/>
    <hyperlink ref="B212" r:id="rId211" tooltip="Serebii Dex Info" display="https://www.serebii.net/pokedex-rs/211.shtml" xr:uid="{A429CBC7-EED7-7445-ADA0-339D3C150E33}"/>
    <hyperlink ref="B213" r:id="rId212" tooltip="Serebii Dex Info" display="https://www.serebii.net/pokedex-rs/212.shtml" xr:uid="{635C8AE5-B6A0-8847-8625-3AF8CD43F39D}"/>
    <hyperlink ref="B214" r:id="rId213" tooltip="Serebii Dex Info" display="https://www.serebii.net/pokedex-rs/213.shtml" xr:uid="{D84617BC-D3A0-BD48-AB0B-90FB907B6471}"/>
    <hyperlink ref="B215" r:id="rId214" tooltip="Serebii Dex Info" display="https://www.serebii.net/pokedex-rs/214.shtml" xr:uid="{09C299BE-F1DD-7640-B446-A069A845CF09}"/>
    <hyperlink ref="B216" r:id="rId215" tooltip="Serebii Dex Info" display="https://www.serebii.net/pokedex-rs/215.shtml" xr:uid="{25ECED73-252F-144A-99A7-B7ABE70FF362}"/>
    <hyperlink ref="B217" r:id="rId216" tooltip="Serebii Dex Info" display="https://www.serebii.net/pokedex-rs/216.shtml" xr:uid="{3CA5FE53-B239-1846-91AC-5391FB29C8C4}"/>
    <hyperlink ref="B218" r:id="rId217" tooltip="Serebii Dex Info" display="https://www.serebii.net/pokedex-rs/217.shtml" xr:uid="{3E22B417-11C2-9C42-806E-FD7B291ADEE3}"/>
    <hyperlink ref="B219" r:id="rId218" tooltip="Serebii Dex Info" display="https://www.serebii.net/pokedex-rs/218.shtml" xr:uid="{6CEF461E-98EE-B947-8CBE-2A6F2CA2515C}"/>
    <hyperlink ref="B220" r:id="rId219" tooltip="Serebii Dex Info" display="https://www.serebii.net/pokedex-rs/219.shtml" xr:uid="{8206A39C-AB8D-9D4E-99D0-B8ED733BB429}"/>
    <hyperlink ref="B221" r:id="rId220" tooltip="Serebii Dex Info" display="https://www.serebii.net/pokedex-rs/220.shtml" xr:uid="{A385B2B5-F648-884A-85F6-1297007DFBA8}"/>
    <hyperlink ref="B222" r:id="rId221" tooltip="Serebii Dex Info" display="https://www.serebii.net/pokedex-rs/221.shtml" xr:uid="{963EB464-F512-BB42-ABF9-076EF74B37F6}"/>
    <hyperlink ref="B223" r:id="rId222" tooltip="Serebii Dex Info" display="https://www.serebii.net/pokedex-rs/222.shtml" xr:uid="{1D553554-BEE5-A849-8D9A-7F240C14383E}"/>
    <hyperlink ref="B224" r:id="rId223" tooltip="Serebii Dex Info" display="https://www.serebii.net/pokedex-rs/223.shtml" xr:uid="{9DAE1188-9D8D-4F46-A969-A3ABF9F84191}"/>
    <hyperlink ref="B225" r:id="rId224" tooltip="Serebii Dex Info" display="https://www.serebii.net/pokedex-rs/224.shtml" xr:uid="{03E86A16-0DCC-3B41-9979-D4B5028B704F}"/>
    <hyperlink ref="B226" r:id="rId225" tooltip="Serebii Dex Info" display="https://www.serebii.net/pokedex-rs/225.shtml" xr:uid="{CED7A804-91E5-E443-B9FD-7E71D78156EE}"/>
    <hyperlink ref="B227" r:id="rId226" tooltip="Serebii Dex Info" display="https://www.serebii.net/pokedex-rs/226.shtml" xr:uid="{F5035F0F-F655-464C-B203-EC2AAB4CDD67}"/>
    <hyperlink ref="B228" r:id="rId227" tooltip="Serebii Dex Info" display="https://www.serebii.net/pokedex-rs/227.shtml" xr:uid="{576D19F6-9332-7249-ADD1-9B23DBC498B0}"/>
    <hyperlink ref="B229" r:id="rId228" tooltip="Serebii Dex Info" display="https://www.serebii.net/pokedex-rs/228.shtml" xr:uid="{F428A053-002A-1D4D-924C-7E1D426C6D3E}"/>
    <hyperlink ref="B230" r:id="rId229" tooltip="Serebii Dex Info" display="https://www.serebii.net/pokedex-rs/229.shtml" xr:uid="{D376CADD-A6EB-2347-A9F7-3021C3006693}"/>
    <hyperlink ref="B231" r:id="rId230" tooltip="Serebii Dex Info" display="https://www.serebii.net/pokedex-rs/230.shtml" xr:uid="{A373F7D6-3465-0945-8AAE-6C85B1E4A7A0}"/>
    <hyperlink ref="B232" r:id="rId231" tooltip="Serebii Dex Info" display="https://www.serebii.net/pokedex-rs/231.shtml" xr:uid="{F9859ABE-8B70-3F47-8310-09C06EC841A6}"/>
    <hyperlink ref="B233" r:id="rId232" tooltip="Serebii Dex Info" display="https://www.serebii.net/pokedex-rs/232.shtml" xr:uid="{FDF7BE68-7660-1143-B9C2-606A20512AC4}"/>
    <hyperlink ref="B234" r:id="rId233" tooltip="Serebii Dex Info" display="https://www.serebii.net/pokedex-rs/233.shtml" xr:uid="{801AB927-EBD4-8545-AA0E-0217A2F76A65}"/>
    <hyperlink ref="B235" r:id="rId234" tooltip="Serebii Dex Info" display="https://www.serebii.net/pokedex-rs/234.shtml" xr:uid="{E1EDFA9D-7D62-424F-A9FB-0BAB4B545FA5}"/>
    <hyperlink ref="B236" r:id="rId235" tooltip="Serebii Dex Info" display="https://www.serebii.net/pokedex-rs/235.shtml" xr:uid="{ECC65ADB-7266-A940-8305-16F3120FD9BC}"/>
    <hyperlink ref="B237" r:id="rId236" tooltip="Serebii Dex Info" display="https://www.serebii.net/pokedex-rs/236.shtml" xr:uid="{23BEBF3E-4BCA-FE49-95C9-E1F0BCDB8289}"/>
    <hyperlink ref="B238" r:id="rId237" tooltip="Serebii Dex Info" display="https://www.serebii.net/pokedex-rs/237.shtml" xr:uid="{CBC8F7E6-339E-F149-8BE8-3695323E7417}"/>
    <hyperlink ref="B239" r:id="rId238" tooltip="Serebii Dex Info" display="https://www.serebii.net/pokedex-rs/238.shtml" xr:uid="{E243889A-0220-0842-A67A-079910C89706}"/>
    <hyperlink ref="B240" r:id="rId239" tooltip="Serebii Dex Info" display="https://www.serebii.net/pokedex-rs/239.shtml" xr:uid="{FBF45058-E5D2-8F44-8013-12DBDDDC01E7}"/>
    <hyperlink ref="B241" r:id="rId240" tooltip="Serebii Dex Info" display="https://www.serebii.net/pokedex-rs/240.shtml" xr:uid="{6401F973-0A5A-A147-884A-DD7799DF730F}"/>
    <hyperlink ref="B242" r:id="rId241" tooltip="Serebii Dex Info" display="https://www.serebii.net/pokedex-rs/241.shtml" xr:uid="{CBFD0BA3-EA41-3F4E-9DA0-FF6288D3D8B7}"/>
    <hyperlink ref="B243" r:id="rId242" tooltip="Serebii Dex Info" display="https://www.serebii.net/pokedex-rs/242.shtml" xr:uid="{440ACBFF-8540-654C-A542-4D8FDF8338DC}"/>
    <hyperlink ref="B244" r:id="rId243" tooltip="Serebii Dex Info" display="https://www.serebii.net/pokedex-rs/243.shtml" xr:uid="{EA3E4C39-F133-0048-B688-8897AD74708D}"/>
    <hyperlink ref="B245" r:id="rId244" tooltip="Serebii Dex Info" display="https://www.serebii.net/pokedex-rs/244.shtml" xr:uid="{5DC31A46-32C2-394E-A1B2-738E5890079F}"/>
    <hyperlink ref="B246" r:id="rId245" tooltip="Serebii Dex Info" display="https://www.serebii.net/pokedex-rs/245.shtml" xr:uid="{8E7D159D-0B94-F04B-B092-93C892D9EE97}"/>
    <hyperlink ref="B247" r:id="rId246" tooltip="Serebii Dex Info" display="https://www.serebii.net/pokedex-rs/246.shtml" xr:uid="{D85C950D-E786-CF4E-AB17-1C8423E08988}"/>
    <hyperlink ref="B248" r:id="rId247" tooltip="Serebii Dex Info" display="https://www.serebii.net/pokedex-rs/247.shtml" xr:uid="{154C55F3-0D47-BB4B-9E38-0DF56A1209A4}"/>
    <hyperlink ref="B249" r:id="rId248" tooltip="Serebii Dex Info" display="https://www.serebii.net/pokedex-rs/248.shtml" xr:uid="{70C6B3B4-D36A-4C44-9AF1-D2FD483B8299}"/>
    <hyperlink ref="B250" r:id="rId249" tooltip="Serebii Dex Info" display="https://www.serebii.net/pokedex-rs/249.shtml" xr:uid="{1FD7D7BF-1849-7342-BE3D-92AA8C667EC0}"/>
    <hyperlink ref="B251" r:id="rId250" tooltip="Serebii Dex Info" display="https://www.serebii.net/pokedex-rs/250.shtml" xr:uid="{80E08660-104B-2844-9E17-0CD7A47D923B}"/>
    <hyperlink ref="B252" r:id="rId251" tooltip="Serebii Dex Info" display="https://www.serebii.net/pokedex-rs/251.shtml" xr:uid="{4E9EFF1D-3BFB-3645-9E32-E0A56A2181CD}"/>
    <hyperlink ref="B253" r:id="rId252" tooltip="Serebii Dex Info" display="https://www.serebii.net/pokedex-rs/252.shtml" xr:uid="{A4428767-9664-414D-BC5F-9B3F41775940}"/>
    <hyperlink ref="B254" r:id="rId253" tooltip="Serebii Dex Info" display="https://www.serebii.net/pokedex-rs/253.shtml" xr:uid="{FD5D8EB0-306C-544D-95F7-712FC60DA831}"/>
    <hyperlink ref="B255" r:id="rId254" tooltip="Serebii Dex Info" display="https://www.serebii.net/pokedex-rs/254.shtml" xr:uid="{9046593D-B37B-534D-B0C2-901B6DB8CE2D}"/>
    <hyperlink ref="B256" r:id="rId255" tooltip="Serebii Dex Info" display="https://www.serebii.net/pokedex-rs/255.shtml" xr:uid="{A4E73C1D-297A-C24F-907C-F56D27E7A649}"/>
    <hyperlink ref="B257" r:id="rId256" tooltip="Serebii Dex Info" display="https://www.serebii.net/pokedex-rs/256.shtml" xr:uid="{FA680B54-903E-1148-BB46-16F9B2242E97}"/>
    <hyperlink ref="B258" r:id="rId257" tooltip="Serebii Dex Info" display="https://www.serebii.net/pokedex-rs/257.shtml" xr:uid="{6A30A248-F15E-3A4C-9E2F-7A7EAD0ED62A}"/>
    <hyperlink ref="B259" r:id="rId258" tooltip="Serebii Dex Info" display="https://www.serebii.net/pokedex-rs/258.shtml" xr:uid="{F51E52A0-F60F-BF45-9E99-3009DB6CEA22}"/>
    <hyperlink ref="B260" r:id="rId259" tooltip="Serebii Dex Info" display="https://www.serebii.net/pokedex-rs/259.shtml" xr:uid="{315B123C-4A13-4841-A2B6-D03D76B17DBE}"/>
    <hyperlink ref="B261" r:id="rId260" tooltip="Serebii Dex Info" display="https://www.serebii.net/pokedex-rs/260.shtml" xr:uid="{B3307AD0-8AA3-5E4B-BBA8-EB08C20624C1}"/>
    <hyperlink ref="B262" r:id="rId261" tooltip="Serebii Dex Info" display="https://www.serebii.net/pokedex-rs/261.shtml" xr:uid="{AB715F6D-89D3-9F4A-A247-F4557679FCC7}"/>
    <hyperlink ref="B263" r:id="rId262" tooltip="Serebii Dex Info" display="https://www.serebii.net/pokedex-rs/262.shtml" xr:uid="{7A1CA2E7-7BAE-4741-BB76-F8ADEC817AA6}"/>
    <hyperlink ref="B264" r:id="rId263" tooltip="Serebii Dex Info" display="https://www.serebii.net/pokedex-rs/263.shtml" xr:uid="{5D185BFE-EDC6-C449-BB78-4989DD224A21}"/>
    <hyperlink ref="B265" r:id="rId264" tooltip="Serebii Dex Info" display="https://www.serebii.net/pokedex-rs/264.shtml" xr:uid="{FCA61610-5F95-A345-B3AE-3241B32BA364}"/>
    <hyperlink ref="B266" r:id="rId265" tooltip="Serebii Dex Info" display="https://www.serebii.net/pokedex-rs/265.shtml" xr:uid="{2594D777-E11C-C34D-84A1-C711EFA595A5}"/>
    <hyperlink ref="B267" r:id="rId266" tooltip="Serebii Dex Info" display="https://www.serebii.net/pokedex-rs/266.shtml" xr:uid="{7E287A2D-D587-0B46-B9B8-313ED4447178}"/>
    <hyperlink ref="B268" r:id="rId267" tooltip="Serebii Dex Info" display="https://www.serebii.net/pokedex-rs/267.shtml" xr:uid="{82F144BE-6536-7847-A798-DB4384AD8D68}"/>
    <hyperlink ref="B269" r:id="rId268" tooltip="Serebii Dex Info" display="https://www.serebii.net/pokedex-rs/268.shtml" xr:uid="{A6A2B279-571D-684B-97DF-00857DCC9481}"/>
    <hyperlink ref="B270" r:id="rId269" tooltip="Serebii Dex Info" display="https://www.serebii.net/pokedex-rs/269.shtml" xr:uid="{50CD66A0-11E6-C244-9D0E-515FFF0D04C3}"/>
    <hyperlink ref="B271" r:id="rId270" tooltip="Serebii Dex Info" display="https://www.serebii.net/pokedex-rs/270.shtml" xr:uid="{061988FD-16C8-E24A-B161-E87AA66E3047}"/>
    <hyperlink ref="B272" r:id="rId271" tooltip="Serebii Dex Info" display="https://www.serebii.net/pokedex-rs/271.shtml" xr:uid="{A411F1CB-E97D-4748-ACD8-15F7913AE414}"/>
    <hyperlink ref="B273" r:id="rId272" tooltip="Serebii Dex Info" display="https://www.serebii.net/pokedex-rs/272.shtml" xr:uid="{89078A1B-CB75-374E-B5F8-CC9E167B23C8}"/>
    <hyperlink ref="B274" r:id="rId273" tooltip="Serebii Dex Info" display="https://www.serebii.net/pokedex-rs/273.shtml" xr:uid="{74DF1D7A-A03B-A44F-BEF2-E65BEA3DC1EF}"/>
    <hyperlink ref="B275" r:id="rId274" tooltip="Serebii Dex Info" display="https://www.serebii.net/pokedex-rs/274.shtml" xr:uid="{924A323B-CB21-634E-B62A-290D45E3F176}"/>
    <hyperlink ref="B276" r:id="rId275" tooltip="Serebii Dex Info" display="https://www.serebii.net/pokedex-rs/275.shtml" xr:uid="{97D0C87A-7B45-984E-8070-FE5A5BE20A0B}"/>
    <hyperlink ref="B277" r:id="rId276" tooltip="Serebii Dex Info" display="https://www.serebii.net/pokedex-rs/276.shtml" xr:uid="{8B4E822E-87A9-E948-A85B-E0007D68855B}"/>
    <hyperlink ref="B278" r:id="rId277" tooltip="Serebii Dex Info" display="https://www.serebii.net/pokedex-rs/277.shtml" xr:uid="{31BE4314-3C83-2A4D-BC63-1C7E3788C10B}"/>
    <hyperlink ref="B279" r:id="rId278" tooltip="Serebii Dex Info" display="https://www.serebii.net/pokedex-rs/278.shtml" xr:uid="{8CCA20FD-7685-2A47-9EC2-9E85C287F6F0}"/>
    <hyperlink ref="B280" r:id="rId279" tooltip="Serebii Dex Info" display="https://www.serebii.net/pokedex-rs/279.shtml" xr:uid="{6F1E5FCD-B296-644E-BE72-50893C150C62}"/>
    <hyperlink ref="B281" r:id="rId280" tooltip="Serebii Dex Info" display="https://www.serebii.net/pokedex-rs/280.shtml" xr:uid="{F017CB54-320A-4245-A396-92076F2D83E6}"/>
    <hyperlink ref="B282" r:id="rId281" tooltip="Serebii Dex Info" display="https://www.serebii.net/pokedex-rs/281.shtml" xr:uid="{2645C02C-625E-374B-9493-7EFA57EC29C9}"/>
    <hyperlink ref="B283" r:id="rId282" tooltip="Serebii Dex Info" display="https://www.serebii.net/pokedex-rs/282.shtml" xr:uid="{677E8311-8E1F-3B49-AFDF-7193C3FFF6FD}"/>
    <hyperlink ref="B284" r:id="rId283" tooltip="Serebii Dex Info" display="https://www.serebii.net/pokedex-rs/283.shtml" xr:uid="{51E2AA34-B6C8-514A-B909-230AB29FBE4B}"/>
    <hyperlink ref="B285" r:id="rId284" tooltip="Serebii Dex Info" display="https://www.serebii.net/pokedex-rs/284.shtml" xr:uid="{5AA51899-3C59-4F45-95E6-F119F1281878}"/>
    <hyperlink ref="B286" r:id="rId285" tooltip="Serebii Dex Info" display="https://www.serebii.net/pokedex-rs/285.shtml" xr:uid="{B01BFB2E-B53B-9541-81CA-829596C1DE23}"/>
    <hyperlink ref="B287" r:id="rId286" tooltip="Serebii Dex Info" display="https://www.serebii.net/pokedex-rs/286.shtml" xr:uid="{FAB6B69A-BD8E-504A-91CE-D7DC2C72CAB9}"/>
    <hyperlink ref="B288" r:id="rId287" tooltip="Serebii Dex Info" display="https://www.serebii.net/pokedex-rs/287.shtml" xr:uid="{CECBA3F2-79AE-4C4A-991D-EF471107CE26}"/>
    <hyperlink ref="B289" r:id="rId288" tooltip="Serebii Dex Info" display="https://www.serebii.net/pokedex-rs/288.shtml" xr:uid="{A4427F43-E7A8-4849-9282-56EDBF833944}"/>
    <hyperlink ref="B290" r:id="rId289" tooltip="Serebii Dex Info" display="https://www.serebii.net/pokedex-rs/289.shtml" xr:uid="{142DC1D1-B30F-E44D-A0A2-A64FCAB71E53}"/>
    <hyperlink ref="B291" r:id="rId290" tooltip="Serebii Dex Info" display="https://www.serebii.net/pokedex-rs/290.shtml" xr:uid="{4E9161EC-7F12-664C-A1D9-3010269595FD}"/>
    <hyperlink ref="B292" r:id="rId291" tooltip="Serebii Dex Info" display="https://www.serebii.net/pokedex-rs/291.shtml" xr:uid="{F71BE141-6489-C54D-B179-373D00F4A959}"/>
    <hyperlink ref="B293" r:id="rId292" tooltip="Serebii Dex Info" display="https://www.serebii.net/pokedex-rs/292.shtml" xr:uid="{92A0BACC-8012-7745-AFA2-E393DB5D643B}"/>
    <hyperlink ref="B294" r:id="rId293" tooltip="Serebii Dex Info" display="https://www.serebii.net/pokedex-rs/293.shtml" xr:uid="{F9AF4096-9DA3-A14D-9C9C-9831AC541155}"/>
    <hyperlink ref="B295" r:id="rId294" tooltip="Serebii Dex Info" display="https://www.serebii.net/pokedex-rs/294.shtml" xr:uid="{A32DF0AE-AEDF-2849-994F-FE6091F678EB}"/>
    <hyperlink ref="B296" r:id="rId295" tooltip="Serebii Dex Info" display="https://www.serebii.net/pokedex-rs/295.shtml" xr:uid="{AE4452F1-4EB3-B242-949D-1CEB98511E68}"/>
    <hyperlink ref="B297" r:id="rId296" tooltip="Serebii Dex Info" display="https://www.serebii.net/pokedex-rs/296.shtml" xr:uid="{71B544E6-9EE5-6B4A-BCE8-9C99368F1EA4}"/>
    <hyperlink ref="B298" r:id="rId297" tooltip="Serebii Dex Info" display="https://www.serebii.net/pokedex-rs/297.shtml" xr:uid="{4C6162DC-2E15-E241-8568-6414DAE2DB57}"/>
    <hyperlink ref="B299" r:id="rId298" tooltip="Serebii Dex Info" display="https://www.serebii.net/pokedex-rs/298.shtml" xr:uid="{7BB37C08-DFEE-F040-8FAB-E7E6FFB106E1}"/>
    <hyperlink ref="B300" r:id="rId299" tooltip="Serebii Dex Info" display="https://www.serebii.net/pokedex-rs/299.shtml" xr:uid="{AD1F51EC-DE62-6549-97A5-6EC6511C1AC1}"/>
    <hyperlink ref="B301" r:id="rId300" tooltip="Serebii Dex Info" display="https://www.serebii.net/pokedex-rs/300.shtml" xr:uid="{88C4BEB4-48EA-3942-97FC-DACC83F8589D}"/>
    <hyperlink ref="B302" r:id="rId301" tooltip="Serebii Dex Info" display="https://www.serebii.net/pokedex-rs/301.shtml" xr:uid="{8DEEEA75-05F8-DA4B-AB20-F4EE8EA62ACF}"/>
    <hyperlink ref="B303" r:id="rId302" tooltip="Serebii Dex Info" display="https://www.serebii.net/pokedex-rs/302.shtml" xr:uid="{537B6BFB-63E8-9D43-9570-D94F4733B81D}"/>
    <hyperlink ref="B304" r:id="rId303" tooltip="Serebii Dex Info" display="https://www.serebii.net/pokedex-rs/303.shtml" xr:uid="{D99D90E7-E5B2-6449-B71C-A8551D771AC0}"/>
    <hyperlink ref="B305" r:id="rId304" tooltip="Serebii Dex Info" display="https://www.serebii.net/pokedex-rs/304.shtml" xr:uid="{309E46EE-8839-234C-A8D2-B14EB09C3B79}"/>
    <hyperlink ref="B306" r:id="rId305" tooltip="Serebii Dex Info" display="https://www.serebii.net/pokedex-rs/305.shtml" xr:uid="{8BC2AE5D-DCA9-D94E-A42D-AE886A96E7AA}"/>
    <hyperlink ref="B307" r:id="rId306" tooltip="Serebii Dex Info" display="https://www.serebii.net/pokedex-rs/306.shtml" xr:uid="{D5085E94-B6A9-FF45-B4C9-D90B1988FEA2}"/>
    <hyperlink ref="B308" r:id="rId307" tooltip="Serebii Dex Info" display="https://www.serebii.net/pokedex-rs/307.shtml" xr:uid="{D8C6A435-A5DC-7E4D-B82B-9241AFFD6E40}"/>
    <hyperlink ref="B309" r:id="rId308" tooltip="Serebii Dex Info" display="https://www.serebii.net/pokedex-rs/308.shtml" xr:uid="{0B1997E3-94B9-4C46-A56B-E71255FA8387}"/>
    <hyperlink ref="B310" r:id="rId309" tooltip="Serebii Dex Info" display="https://www.serebii.net/pokedex-rs/309.shtml" xr:uid="{C449BED7-7521-5045-A3E3-56A93BEAF3BF}"/>
    <hyperlink ref="B311" r:id="rId310" tooltip="Serebii Dex Info" display="https://www.serebii.net/pokedex-rs/310.shtml" xr:uid="{C2B907E5-ED5D-2C48-A33D-3982CC91CAA9}"/>
    <hyperlink ref="B312" r:id="rId311" tooltip="Serebii Dex Info" display="https://www.serebii.net/pokedex-rs/311.shtml" xr:uid="{BB9DB051-682C-2F4A-A6DA-0489FB3D6516}"/>
    <hyperlink ref="B313" r:id="rId312" tooltip="Serebii Dex Info" display="https://www.serebii.net/pokedex-rs/312.shtml" xr:uid="{BB7C0860-0F85-304B-ABC5-A967ADCFAD4F}"/>
    <hyperlink ref="B314" r:id="rId313" tooltip="Serebii Dex Info" display="https://www.serebii.net/pokedex-rs/313.shtml" xr:uid="{A9FB7E6F-E93B-3B4B-99A8-1CD544E892B5}"/>
    <hyperlink ref="B315" r:id="rId314" tooltip="Serebii Dex Info" display="https://www.serebii.net/pokedex-rs/314.shtml" xr:uid="{2BA8710D-D0CF-6049-9F1B-3B557E2FB5F0}"/>
    <hyperlink ref="B316" r:id="rId315" tooltip="Serebii Dex Info" display="https://www.serebii.net/pokedex-rs/315.shtml" xr:uid="{B1E62A72-3C72-414D-B907-CADF079D1414}"/>
    <hyperlink ref="B317" r:id="rId316" tooltip="Serebii Dex Info" display="https://www.serebii.net/pokedex-rs/316.shtml" xr:uid="{34BCFD22-3CB1-924C-8033-089C2E0A3F0A}"/>
    <hyperlink ref="B318" r:id="rId317" tooltip="Serebii Dex Info" display="https://www.serebii.net/pokedex-rs/317.shtml" xr:uid="{E3B844EB-3F94-784F-AE01-086567561078}"/>
    <hyperlink ref="B319" r:id="rId318" tooltip="Serebii Dex Info" display="https://www.serebii.net/pokedex-rs/318.shtml" xr:uid="{33348854-B198-2C4E-9678-AA25740613D5}"/>
    <hyperlink ref="B320" r:id="rId319" tooltip="Serebii Dex Info" display="https://www.serebii.net/pokedex-rs/319.shtml" xr:uid="{A31A6B76-3602-8347-B277-B2A52459D3AF}"/>
    <hyperlink ref="B321" r:id="rId320" tooltip="Serebii Dex Info" display="https://www.serebii.net/pokedex-rs/320.shtml" xr:uid="{8C02B96F-8088-174F-BFCA-AC77D1818636}"/>
    <hyperlink ref="B322" r:id="rId321" tooltip="Serebii Dex Info" display="https://www.serebii.net/pokedex-rs/321.shtml" xr:uid="{5F4EDE93-9757-A44D-BD88-CA5FF9C3D11A}"/>
    <hyperlink ref="B323" r:id="rId322" tooltip="Serebii Dex Info" display="https://www.serebii.net/pokedex-rs/322.shtml" xr:uid="{836114F6-E0D7-7D4B-BBF3-DB799CE6426E}"/>
    <hyperlink ref="B324" r:id="rId323" tooltip="Serebii Dex Info" display="https://www.serebii.net/pokedex-rs/323.shtml" xr:uid="{3CBC8C28-6F74-E74F-A089-BE4252520210}"/>
    <hyperlink ref="B325" r:id="rId324" tooltip="Serebii Dex Info" display="https://www.serebii.net/pokedex-rs/324.shtml" xr:uid="{3238CA57-2D5B-3540-8E94-6047C6C19E4E}"/>
    <hyperlink ref="B326" r:id="rId325" tooltip="Serebii Dex Info" display="https://www.serebii.net/pokedex-rs/325.shtml" xr:uid="{D8DFC30E-F267-7645-8968-03BF48E01B2D}"/>
    <hyperlink ref="B327" r:id="rId326" tooltip="Serebii Dex Info" display="https://www.serebii.net/pokedex-rs/326.shtml" xr:uid="{00FE9F9A-E06A-EF43-8EC3-C55A892E6CC4}"/>
    <hyperlink ref="B328" r:id="rId327" tooltip="Serebii Dex Info" display="https://www.serebii.net/pokedex-rs/327.shtml" xr:uid="{9B247C71-5144-0E4F-925B-AE437C44A1B7}"/>
    <hyperlink ref="B329" r:id="rId328" tooltip="Serebii Dex Info" display="https://www.serebii.net/pokedex-rs/328.shtml" xr:uid="{2AD9FE51-A931-9141-BAFB-C90807442115}"/>
    <hyperlink ref="B330" r:id="rId329" tooltip="Serebii Dex Info" display="https://www.serebii.net/pokedex-rs/329.shtml" xr:uid="{BAA5D92E-F66D-3F4E-9B76-04E70339D7B9}"/>
    <hyperlink ref="B331" r:id="rId330" tooltip="Serebii Dex Info" display="https://www.serebii.net/pokedex-rs/330.shtml" xr:uid="{486CFECF-6D3F-344E-88E3-7C6E5B9F4248}"/>
    <hyperlink ref="B332" r:id="rId331" tooltip="Serebii Dex Info" display="https://www.serebii.net/pokedex-rs/331.shtml" xr:uid="{3BA3DC32-5296-F44A-B374-2ECE6A3F4931}"/>
    <hyperlink ref="B333" r:id="rId332" tooltip="Serebii Dex Info" display="https://www.serebii.net/pokedex-rs/332.shtml" xr:uid="{143728C1-8C5F-9F47-9C46-A5FD6EA9F3B3}"/>
    <hyperlink ref="B334" r:id="rId333" tooltip="Serebii Dex Info" display="https://www.serebii.net/pokedex-rs/333.shtml" xr:uid="{2BF0C012-4BC5-6348-ADDB-38A07E35A81D}"/>
    <hyperlink ref="B335" r:id="rId334" tooltip="Serebii Dex Info" display="https://www.serebii.net/pokedex-rs/334.shtml" xr:uid="{36F1EE4E-05D8-D54F-A30F-CD7C1EDB8A99}"/>
    <hyperlink ref="B336" r:id="rId335" tooltip="Serebii Dex Info" display="https://www.serebii.net/pokedex-rs/335.shtml" xr:uid="{FD32B91E-EDC3-B949-A123-0CB410EE78F0}"/>
    <hyperlink ref="B337" r:id="rId336" tooltip="Serebii Dex Info" display="https://www.serebii.net/pokedex-rs/336.shtml" xr:uid="{3A7224C7-D150-BB46-8B13-6A12D00FDC0C}"/>
    <hyperlink ref="B338" r:id="rId337" tooltip="Serebii Dex Info" display="https://www.serebii.net/pokedex-rs/337.shtml" xr:uid="{3CFC0876-31EA-874C-B8C0-1803FBFD0893}"/>
    <hyperlink ref="B339" r:id="rId338" tooltip="Serebii Dex Info" display="https://www.serebii.net/pokedex-rs/338.shtml" xr:uid="{ECCEE4E6-636B-314E-A96B-1B7285CABCDE}"/>
    <hyperlink ref="B340" r:id="rId339" tooltip="Serebii Dex Info" display="https://www.serebii.net/pokedex-rs/339.shtml" xr:uid="{784EEC8E-E657-FB4D-B6DB-F4E55A83A250}"/>
    <hyperlink ref="B341" r:id="rId340" tooltip="Serebii Dex Info" display="https://www.serebii.net/pokedex-rs/340.shtml" xr:uid="{8FE68E0E-7A74-EB4E-9AC5-A4E29A808FE1}"/>
    <hyperlink ref="B342" r:id="rId341" tooltip="Serebii Dex Info" display="https://www.serebii.net/pokedex-rs/341.shtml" xr:uid="{CB1429AD-89A9-8948-8B4A-1FBC9AAAF35B}"/>
    <hyperlink ref="B343" r:id="rId342" tooltip="Serebii Dex Info" display="https://www.serebii.net/pokedex-rs/342.shtml" xr:uid="{47A61378-30C1-9B46-8EAC-162397CC40A8}"/>
    <hyperlink ref="B344" r:id="rId343" tooltip="Serebii Dex Info" display="https://www.serebii.net/pokedex-rs/343.shtml" xr:uid="{15ED5E97-214C-7E4B-9938-2997F5F118B6}"/>
    <hyperlink ref="B345" r:id="rId344" tooltip="Serebii Dex Info" display="https://www.serebii.net/pokedex-rs/344.shtml" xr:uid="{BD9FEE33-3590-BE40-997F-B666CBEB03AF}"/>
    <hyperlink ref="B346" r:id="rId345" tooltip="Serebii Dex Info" display="https://www.serebii.net/pokedex-rs/345.shtml" xr:uid="{C7BF919A-A1B6-2943-8A24-6D091C60482B}"/>
    <hyperlink ref="B347" r:id="rId346" tooltip="Serebii Dex Info" display="https://www.serebii.net/pokedex-rs/346.shtml" xr:uid="{A7227407-C2A8-4742-9AF0-618B985C4709}"/>
    <hyperlink ref="B348" r:id="rId347" tooltip="Serebii Dex Info" display="https://www.serebii.net/pokedex-rs/347.shtml" xr:uid="{AE1ACE78-8484-674D-AD2F-0C9A7A43FAE5}"/>
    <hyperlink ref="B349" r:id="rId348" tooltip="Serebii Dex Info" display="https://www.serebii.net/pokedex-rs/348.shtml" xr:uid="{B751F4B4-FCFB-8A48-8F51-EF2F2168553D}"/>
    <hyperlink ref="B350" r:id="rId349" tooltip="Serebii Dex Info" display="https://www.serebii.net/pokedex-rs/349.shtml" xr:uid="{157FB6E2-6482-2C40-9140-CDDB6DEE6E4B}"/>
    <hyperlink ref="B351" r:id="rId350" tooltip="Serebii Dex Info" display="https://www.serebii.net/pokedex-rs/350.shtml" xr:uid="{802B3771-31BB-E14D-B851-2D4D340532EA}"/>
    <hyperlink ref="B352" r:id="rId351" tooltip="Serebii Dex Info" display="https://www.serebii.net/pokedex-rs/351.shtml" xr:uid="{5E20E51D-0B94-4F43-82EF-98CED45C09F4}"/>
    <hyperlink ref="B353" r:id="rId352" tooltip="Serebii Dex Info" display="https://www.serebii.net/pokedex-rs/352.shtml" xr:uid="{4F90BCC1-9FBB-7746-A2AF-DB44067E1F5A}"/>
    <hyperlink ref="B354" r:id="rId353" tooltip="Serebii Dex Info" display="https://www.serebii.net/pokedex-rs/353.shtml" xr:uid="{681B9022-79BA-CC4B-84B9-2A450B496637}"/>
    <hyperlink ref="B355" r:id="rId354" tooltip="Serebii Dex Info" display="https://www.serebii.net/pokedex-rs/354.shtml" xr:uid="{17F0CC95-6BC5-D245-AA55-804EAEB8BB94}"/>
    <hyperlink ref="B356" r:id="rId355" tooltip="Serebii Dex Info" display="https://www.serebii.net/pokedex-rs/355.shtml" xr:uid="{635EF663-9592-AA4E-8A86-A5489075114B}"/>
    <hyperlink ref="B357" r:id="rId356" tooltip="Serebii Dex Info" display="https://www.serebii.net/pokedex-rs/356.shtml" xr:uid="{5966A466-8490-4A4C-89B7-373BA7FF28B8}"/>
    <hyperlink ref="B358" r:id="rId357" tooltip="Serebii Dex Info" display="https://www.serebii.net/pokedex-rs/357.shtml" xr:uid="{C83677AF-1BFB-0541-A91E-14031CCFCA96}"/>
    <hyperlink ref="B359" r:id="rId358" tooltip="Serebii Dex Info" display="https://www.serebii.net/pokedex-rs/358.shtml" xr:uid="{320BBD2E-12CE-C949-AC61-BFC4EB76B0F0}"/>
    <hyperlink ref="B360" r:id="rId359" tooltip="Serebii Dex Info" display="https://www.serebii.net/pokedex-rs/359.shtml" xr:uid="{90AAD48A-5692-B94D-8B1D-3D06D25C6782}"/>
    <hyperlink ref="B361" r:id="rId360" tooltip="Serebii Dex Info" display="https://www.serebii.net/pokedex-rs/360.shtml" xr:uid="{05B521D0-4E63-BE47-9A5C-6D0460D770A3}"/>
    <hyperlink ref="B362" r:id="rId361" tooltip="Serebii Dex Info" display="https://www.serebii.net/pokedex-rs/361.shtml" xr:uid="{C0DC45D6-10B0-A44E-8F21-A2433FA927A2}"/>
    <hyperlink ref="B363" r:id="rId362" tooltip="Serebii Dex Info" display="https://www.serebii.net/pokedex-rs/362.shtml" xr:uid="{1A50E51E-DD94-D646-ABD0-B23DEF25A200}"/>
    <hyperlink ref="B364" r:id="rId363" tooltip="Serebii Dex Info" display="https://www.serebii.net/pokedex-rs/363.shtml" xr:uid="{941DFBB2-79B6-D34D-8829-5E4E0AC0D099}"/>
    <hyperlink ref="B365" r:id="rId364" tooltip="Serebii Dex Info" display="https://www.serebii.net/pokedex-rs/364.shtml" xr:uid="{501309F6-BB9F-3147-BB12-84D3BDB18B68}"/>
    <hyperlink ref="B366" r:id="rId365" tooltip="Serebii Dex Info" display="https://www.serebii.net/pokedex-rs/365.shtml" xr:uid="{91940198-1C43-E042-83B9-AA023C9BE0E2}"/>
    <hyperlink ref="B367" r:id="rId366" tooltip="Serebii Dex Info" display="https://www.serebii.net/pokedex-rs/366.shtml" xr:uid="{9684D361-76D9-2B46-9BE3-47650CA4CC8D}"/>
    <hyperlink ref="B368" r:id="rId367" tooltip="Serebii Dex Info" display="https://www.serebii.net/pokedex-rs/367.shtml" xr:uid="{381730B5-D03D-DD46-991B-642E6C1CE815}"/>
    <hyperlink ref="B369" r:id="rId368" tooltip="Serebii Dex Info" display="https://www.serebii.net/pokedex-rs/368.shtml" xr:uid="{8D200FC3-5A07-2340-B207-0236A818B0BD}"/>
    <hyperlink ref="B370" r:id="rId369" tooltip="Serebii Dex Info" display="https://www.serebii.net/pokedex-rs/369.shtml" xr:uid="{C982E824-61FA-7A41-8D37-2866568517DD}"/>
    <hyperlink ref="B371" r:id="rId370" tooltip="Serebii Dex Info" display="https://www.serebii.net/pokedex-rs/370.shtml" xr:uid="{025DF9AB-B25A-EF41-9CF4-6D907A5FCF75}"/>
    <hyperlink ref="B372" r:id="rId371" tooltip="Serebii Dex Info" display="https://www.serebii.net/pokedex-rs/371.shtml" xr:uid="{31A4B0AC-54EB-4B40-819F-DD068AF9F1EF}"/>
    <hyperlink ref="B373" r:id="rId372" tooltip="Serebii Dex Info" display="https://www.serebii.net/pokedex-rs/372.shtml" xr:uid="{621129EC-83A2-B045-806B-644ED13DA46B}"/>
    <hyperlink ref="B374" r:id="rId373" tooltip="Serebii Dex Info" display="https://www.serebii.net/pokedex-rs/373.shtml" xr:uid="{D3417466-F29B-2D4A-85A8-7E30841764DF}"/>
    <hyperlink ref="B375" r:id="rId374" tooltip="Serebii Dex Info" display="https://www.serebii.net/pokedex-rs/374.shtml" xr:uid="{409A4334-C398-C74A-BFF6-AA0D5DFE9605}"/>
    <hyperlink ref="B376" r:id="rId375" tooltip="Serebii Dex Info" display="https://www.serebii.net/pokedex-rs/375.shtml" xr:uid="{27EECA00-2477-D249-B521-67A4BF5B2573}"/>
    <hyperlink ref="B377" r:id="rId376" tooltip="Serebii Dex Info" display="https://www.serebii.net/pokedex-rs/376.shtml" xr:uid="{79A10869-13D4-4548-98F1-82FD7FB022F3}"/>
    <hyperlink ref="B378" r:id="rId377" tooltip="Serebii Dex Info" display="https://www.serebii.net/pokedex-rs/377.shtml" xr:uid="{B65FFF56-AAAD-2E40-8C04-43F981CDCCE8}"/>
    <hyperlink ref="B379" r:id="rId378" tooltip="Serebii Dex Info" display="https://www.serebii.net/pokedex-rs/378.shtml" xr:uid="{B6A97D87-291B-604A-93E4-5898D4FE712F}"/>
    <hyperlink ref="B380" r:id="rId379" tooltip="Serebii Dex Info" display="https://www.serebii.net/pokedex-rs/379.shtml" xr:uid="{0C57283B-78FB-1146-84CF-53CB2EE92D89}"/>
    <hyperlink ref="B381" r:id="rId380" tooltip="Serebii Dex Info" display="https://www.serebii.net/pokedex-rs/380.shtml" xr:uid="{012DAD86-FC9A-554C-9FA3-8B5081140238}"/>
    <hyperlink ref="B382" r:id="rId381" tooltip="Serebii Dex Info" display="https://www.serebii.net/pokedex-rs/381.shtml" xr:uid="{B3313D20-0932-834E-8CE8-33D5FB5CB4FD}"/>
    <hyperlink ref="B383" r:id="rId382" tooltip="Serebii Dex Info" display="https://www.serebii.net/pokedex-rs/382.shtml" xr:uid="{59B3A426-D3B8-9E49-A055-F3CCFD91630A}"/>
    <hyperlink ref="B384" r:id="rId383" tooltip="Serebii Dex Info" display="https://www.serebii.net/pokedex-rs/383.shtml" xr:uid="{3A4C33DB-A68A-2740-8E4C-C69A753DCACB}"/>
    <hyperlink ref="B385" r:id="rId384" tooltip="Serebii Dex Info" display="https://www.serebii.net/pokedex-rs/384.shtml" xr:uid="{730FDA1F-9C78-0248-BA72-15269AD24343}"/>
    <hyperlink ref="B386" r:id="rId385" tooltip="Serebii Dex Info" display="https://www.serebii.net/pokedex-rs/385.shtml" xr:uid="{6075B7DE-73F4-454B-B393-88773F7F080D}"/>
    <hyperlink ref="B387" r:id="rId386" tooltip="Serebii Dex Info" display="https://www.serebii.net/pokedex-rs/386.shtml" xr:uid="{F4022E38-0B0F-4B4F-B971-29D1ADF003A8}"/>
  </hyperlinks>
  <pageMargins left="0.7" right="0.7" top="0.75" bottom="0.75" header="0.3" footer="0.3"/>
  <tableParts count="1">
    <tablePart r:id="rId38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E5DC-0B83-9A4C-AC23-6C65582977CC}">
  <sheetPr codeName="Sheet5">
    <tabColor rgb="FF93EFFF"/>
  </sheetPr>
  <dimension ref="A1:N501"/>
  <sheetViews>
    <sheetView showGridLines="0" zoomScale="140" zoomScaleNormal="140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RowHeight="16" x14ac:dyDescent="0.2"/>
  <cols>
    <col min="1" max="1" width="10" bestFit="1" customWidth="1"/>
    <col min="2" max="2" width="29.33203125" customWidth="1"/>
    <col min="3" max="3" width="10.5" customWidth="1"/>
    <col min="6" max="6" width="11.33203125" customWidth="1"/>
    <col min="8" max="8" width="11.6640625" customWidth="1"/>
    <col min="9" max="9" width="12.83203125" customWidth="1"/>
  </cols>
  <sheetData>
    <row r="1" spans="1:13" ht="17" thickBot="1" x14ac:dyDescent="0.25">
      <c r="A1" s="4" t="s">
        <v>435</v>
      </c>
      <c r="B1" s="4" t="s">
        <v>48</v>
      </c>
      <c r="C1" s="4" t="s">
        <v>535</v>
      </c>
      <c r="D1" s="5" t="s">
        <v>1</v>
      </c>
      <c r="E1" s="6" t="s">
        <v>2</v>
      </c>
      <c r="F1" s="7" t="s">
        <v>3</v>
      </c>
      <c r="G1" s="8" t="s">
        <v>40</v>
      </c>
      <c r="H1" s="9" t="s">
        <v>36</v>
      </c>
      <c r="I1" s="10" t="s">
        <v>6</v>
      </c>
      <c r="J1" s="11" t="s">
        <v>49</v>
      </c>
    </row>
    <row r="2" spans="1:13" ht="25" customHeight="1" thickTop="1" thickBot="1" x14ac:dyDescent="0.25">
      <c r="A2" s="27" t="s">
        <v>436</v>
      </c>
      <c r="B2" s="20" t="s">
        <v>50</v>
      </c>
      <c r="C2" s="28" t="str" cm="1">
        <f t="array" ref="C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" s="12">
        <v>0</v>
      </c>
      <c r="E2" s="13">
        <v>0</v>
      </c>
      <c r="F2" s="14">
        <v>0</v>
      </c>
      <c r="G2" s="15">
        <v>1</v>
      </c>
      <c r="H2" s="16">
        <v>0</v>
      </c>
      <c r="I2" s="17">
        <v>0</v>
      </c>
      <c r="J2" s="18">
        <f>SUM(EV_GenIV[[#This Row],[HP]:[Speed]])</f>
        <v>1</v>
      </c>
    </row>
    <row r="3" spans="1:13" ht="25" customHeight="1" thickTop="1" thickBot="1" x14ac:dyDescent="0.25">
      <c r="A3" s="27" t="s">
        <v>437</v>
      </c>
      <c r="B3" s="20" t="s">
        <v>51</v>
      </c>
      <c r="C3" s="28" t="str" cm="1">
        <f t="array" ref="C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" s="12">
        <v>0</v>
      </c>
      <c r="E3" s="13">
        <v>0</v>
      </c>
      <c r="F3" s="14">
        <v>0</v>
      </c>
      <c r="G3" s="15">
        <v>1</v>
      </c>
      <c r="H3" s="16">
        <v>1</v>
      </c>
      <c r="I3" s="17">
        <v>0</v>
      </c>
      <c r="J3" s="18">
        <f>SUM(EV_GenIV[[#This Row],[HP]:[Speed]])</f>
        <v>2</v>
      </c>
      <c r="M3" s="24"/>
    </row>
    <row r="4" spans="1:13" ht="25" customHeight="1" thickTop="1" thickBot="1" x14ac:dyDescent="0.25">
      <c r="A4" s="27" t="s">
        <v>438</v>
      </c>
      <c r="B4" s="20" t="s">
        <v>52</v>
      </c>
      <c r="C4" s="28" t="str" cm="1">
        <f t="array" ref="C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" s="12">
        <v>0</v>
      </c>
      <c r="E4" s="13">
        <v>0</v>
      </c>
      <c r="F4" s="14">
        <v>0</v>
      </c>
      <c r="G4" s="15">
        <v>2</v>
      </c>
      <c r="H4" s="16">
        <v>1</v>
      </c>
      <c r="I4" s="17">
        <v>0</v>
      </c>
      <c r="J4" s="18">
        <f>SUM(EV_GenIV[[#This Row],[HP]:[Speed]])</f>
        <v>3</v>
      </c>
      <c r="L4" s="21"/>
      <c r="M4" s="26"/>
    </row>
    <row r="5" spans="1:13" ht="25" customHeight="1" thickTop="1" thickBot="1" x14ac:dyDescent="0.25">
      <c r="A5" s="27" t="s">
        <v>439</v>
      </c>
      <c r="B5" s="20" t="s">
        <v>53</v>
      </c>
      <c r="C5" s="28" t="str" cm="1">
        <f t="array" ref="C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" s="12">
        <v>0</v>
      </c>
      <c r="E5" s="13">
        <v>0</v>
      </c>
      <c r="F5" s="14">
        <v>0</v>
      </c>
      <c r="G5" s="15">
        <v>0</v>
      </c>
      <c r="H5" s="16">
        <v>0</v>
      </c>
      <c r="I5" s="17">
        <v>1</v>
      </c>
      <c r="J5" s="18">
        <f>SUM(EV_GenIV[[#This Row],[HP]:[Speed]])</f>
        <v>1</v>
      </c>
      <c r="M5" s="26"/>
    </row>
    <row r="6" spans="1:13" ht="25" customHeight="1" thickTop="1" thickBot="1" x14ac:dyDescent="0.25">
      <c r="A6" s="27" t="s">
        <v>440</v>
      </c>
      <c r="B6" s="20" t="s">
        <v>54</v>
      </c>
      <c r="C6" s="28" t="str" cm="1">
        <f t="array" ref="C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" s="12">
        <v>0</v>
      </c>
      <c r="E6" s="13">
        <v>0</v>
      </c>
      <c r="F6" s="14">
        <v>0</v>
      </c>
      <c r="G6" s="15">
        <v>1</v>
      </c>
      <c r="H6" s="16">
        <v>0</v>
      </c>
      <c r="I6" s="17">
        <v>1</v>
      </c>
      <c r="J6" s="18">
        <f>SUM(EV_GenIV[[#This Row],[HP]:[Speed]])</f>
        <v>2</v>
      </c>
      <c r="M6" s="26"/>
    </row>
    <row r="7" spans="1:13" ht="25" customHeight="1" thickTop="1" thickBot="1" x14ac:dyDescent="0.25">
      <c r="A7" s="27" t="s">
        <v>441</v>
      </c>
      <c r="B7" s="20" t="s">
        <v>55</v>
      </c>
      <c r="C7" s="28" t="str" cm="1">
        <f t="array" ref="C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" s="12">
        <v>0</v>
      </c>
      <c r="E7" s="13">
        <v>0</v>
      </c>
      <c r="F7" s="14">
        <v>0</v>
      </c>
      <c r="G7" s="15">
        <v>3</v>
      </c>
      <c r="H7" s="16">
        <v>0</v>
      </c>
      <c r="I7" s="17">
        <v>0</v>
      </c>
      <c r="J7" s="18">
        <f>SUM(EV_GenIV[[#This Row],[HP]:[Speed]])</f>
        <v>3</v>
      </c>
      <c r="M7" s="26"/>
    </row>
    <row r="8" spans="1:13" ht="25" customHeight="1" thickTop="1" thickBot="1" x14ac:dyDescent="0.25">
      <c r="A8" s="27" t="s">
        <v>442</v>
      </c>
      <c r="B8" s="20" t="s">
        <v>56</v>
      </c>
      <c r="C8" s="28" t="str" cm="1">
        <f t="array" ref="C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" s="12">
        <v>0</v>
      </c>
      <c r="E8" s="13">
        <v>0</v>
      </c>
      <c r="F8" s="14">
        <v>1</v>
      </c>
      <c r="G8" s="15">
        <v>0</v>
      </c>
      <c r="H8" s="16">
        <v>0</v>
      </c>
      <c r="I8" s="17">
        <v>0</v>
      </c>
      <c r="J8" s="18">
        <f>SUM(EV_GenIV[[#This Row],[HP]:[Speed]])</f>
        <v>1</v>
      </c>
      <c r="M8" s="26"/>
    </row>
    <row r="9" spans="1:13" ht="25" customHeight="1" thickTop="1" thickBot="1" x14ac:dyDescent="0.25">
      <c r="A9" s="27" t="s">
        <v>443</v>
      </c>
      <c r="B9" s="20" t="s">
        <v>57</v>
      </c>
      <c r="C9" s="28" t="str" cm="1">
        <f t="array" ref="C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" s="12">
        <v>0</v>
      </c>
      <c r="E9" s="13">
        <v>0</v>
      </c>
      <c r="F9" s="14">
        <v>1</v>
      </c>
      <c r="G9" s="15">
        <v>0</v>
      </c>
      <c r="H9" s="16">
        <v>1</v>
      </c>
      <c r="I9" s="17">
        <v>0</v>
      </c>
      <c r="J9" s="18">
        <f>SUM(EV_GenIV[[#This Row],[HP]:[Speed]])</f>
        <v>2</v>
      </c>
      <c r="M9" s="26"/>
    </row>
    <row r="10" spans="1:13" ht="25" customHeight="1" thickTop="1" thickBot="1" x14ac:dyDescent="0.25">
      <c r="A10" s="27" t="s">
        <v>444</v>
      </c>
      <c r="B10" s="20" t="s">
        <v>58</v>
      </c>
      <c r="C10" s="28" t="str" cm="1">
        <f t="array" ref="C1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" s="12">
        <v>0</v>
      </c>
      <c r="E10" s="13">
        <v>0</v>
      </c>
      <c r="F10" s="14">
        <v>0</v>
      </c>
      <c r="G10" s="15">
        <v>0</v>
      </c>
      <c r="H10" s="16">
        <v>3</v>
      </c>
      <c r="I10" s="17">
        <v>0</v>
      </c>
      <c r="J10" s="18">
        <f>SUM(EV_GenIV[[#This Row],[HP]:[Speed]])</f>
        <v>3</v>
      </c>
      <c r="M10" s="26"/>
    </row>
    <row r="11" spans="1:13" ht="25" customHeight="1" thickTop="1" thickBot="1" x14ac:dyDescent="0.25">
      <c r="A11" s="27" t="s">
        <v>445</v>
      </c>
      <c r="B11" s="20" t="s">
        <v>59</v>
      </c>
      <c r="C11" s="28" t="str" cm="1">
        <f t="array" ref="C1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" s="12">
        <v>1</v>
      </c>
      <c r="E11" s="13">
        <v>0</v>
      </c>
      <c r="F11" s="14">
        <v>0</v>
      </c>
      <c r="G11" s="15">
        <v>0</v>
      </c>
      <c r="H11" s="16">
        <v>0</v>
      </c>
      <c r="I11" s="17">
        <v>0</v>
      </c>
      <c r="J11" s="18">
        <f>SUM(EV_GenIV[[#This Row],[HP]:[Speed]])</f>
        <v>1</v>
      </c>
      <c r="M11" s="26"/>
    </row>
    <row r="12" spans="1:13" ht="25" customHeight="1" thickTop="1" thickBot="1" x14ac:dyDescent="0.25">
      <c r="A12" s="27" t="s">
        <v>446</v>
      </c>
      <c r="B12" s="20" t="s">
        <v>60</v>
      </c>
      <c r="C12" s="28" t="str" cm="1">
        <f t="array" ref="C1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" s="12">
        <v>0</v>
      </c>
      <c r="E12" s="13">
        <v>0</v>
      </c>
      <c r="F12" s="14">
        <v>2</v>
      </c>
      <c r="G12" s="15">
        <v>0</v>
      </c>
      <c r="H12" s="16">
        <v>0</v>
      </c>
      <c r="I12" s="17">
        <v>0</v>
      </c>
      <c r="J12" s="18">
        <f>SUM(EV_GenIV[[#This Row],[HP]:[Speed]])</f>
        <v>2</v>
      </c>
      <c r="M12" s="26"/>
    </row>
    <row r="13" spans="1:13" ht="25" customHeight="1" thickTop="1" thickBot="1" x14ac:dyDescent="0.25">
      <c r="A13" s="27" t="s">
        <v>447</v>
      </c>
      <c r="B13" s="20" t="s">
        <v>61</v>
      </c>
      <c r="C13" s="28" t="str" cm="1">
        <f t="array" ref="C1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" s="12">
        <v>0</v>
      </c>
      <c r="E13" s="13">
        <v>0</v>
      </c>
      <c r="F13" s="14">
        <v>0</v>
      </c>
      <c r="G13" s="15">
        <v>2</v>
      </c>
      <c r="H13" s="16">
        <v>1</v>
      </c>
      <c r="I13" s="17">
        <v>0</v>
      </c>
      <c r="J13" s="18">
        <f>SUM(EV_GenIV[[#This Row],[HP]:[Speed]])</f>
        <v>3</v>
      </c>
      <c r="M13" s="26"/>
    </row>
    <row r="14" spans="1:13" ht="25" customHeight="1" thickTop="1" thickBot="1" x14ac:dyDescent="0.25">
      <c r="A14" s="27" t="s">
        <v>448</v>
      </c>
      <c r="B14" s="20" t="s">
        <v>62</v>
      </c>
      <c r="C14" s="28" t="str" cm="1">
        <f t="array" ref="C1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" s="12">
        <v>0</v>
      </c>
      <c r="E14" s="13">
        <v>0</v>
      </c>
      <c r="F14" s="14">
        <v>0</v>
      </c>
      <c r="G14" s="15">
        <v>0</v>
      </c>
      <c r="H14" s="16">
        <v>0</v>
      </c>
      <c r="I14" s="17">
        <v>1</v>
      </c>
      <c r="J14" s="18">
        <f>SUM(EV_GenIV[[#This Row],[HP]:[Speed]])</f>
        <v>1</v>
      </c>
      <c r="M14" s="26"/>
    </row>
    <row r="15" spans="1:13" ht="25" customHeight="1" thickTop="1" thickBot="1" x14ac:dyDescent="0.25">
      <c r="A15" s="27" t="s">
        <v>449</v>
      </c>
      <c r="B15" s="20" t="s">
        <v>63</v>
      </c>
      <c r="C15" s="28" t="str" cm="1">
        <f t="array" ref="C1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5" s="12">
        <v>0</v>
      </c>
      <c r="E15" s="13">
        <v>0</v>
      </c>
      <c r="F15" s="14">
        <v>2</v>
      </c>
      <c r="G15" s="15">
        <v>0</v>
      </c>
      <c r="H15" s="16">
        <v>0</v>
      </c>
      <c r="I15" s="17">
        <v>0</v>
      </c>
      <c r="J15" s="18">
        <f>SUM(EV_GenIV[[#This Row],[HP]:[Speed]])</f>
        <v>2</v>
      </c>
      <c r="M15" s="26"/>
    </row>
    <row r="16" spans="1:13" ht="25" customHeight="1" thickTop="1" thickBot="1" x14ac:dyDescent="0.25">
      <c r="A16" s="27" t="s">
        <v>450</v>
      </c>
      <c r="B16" s="20" t="s">
        <v>64</v>
      </c>
      <c r="C16" s="28" t="str" cm="1">
        <f t="array" ref="C1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6" s="12">
        <v>0</v>
      </c>
      <c r="E16" s="13">
        <v>2</v>
      </c>
      <c r="F16" s="14">
        <v>0</v>
      </c>
      <c r="G16" s="15">
        <v>0</v>
      </c>
      <c r="H16" s="16">
        <v>1</v>
      </c>
      <c r="I16" s="17">
        <v>0</v>
      </c>
      <c r="J16" s="18">
        <f>SUM(EV_GenIV[[#This Row],[HP]:[Speed]])</f>
        <v>3</v>
      </c>
      <c r="M16" s="26"/>
    </row>
    <row r="17" spans="1:13" ht="25" customHeight="1" thickTop="1" thickBot="1" x14ac:dyDescent="0.25">
      <c r="A17" s="27" t="s">
        <v>451</v>
      </c>
      <c r="B17" s="20" t="s">
        <v>65</v>
      </c>
      <c r="C17" s="28" t="str" cm="1">
        <f t="array" ref="C1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7" s="12">
        <v>0</v>
      </c>
      <c r="E17" s="13">
        <v>0</v>
      </c>
      <c r="F17" s="14">
        <v>0</v>
      </c>
      <c r="G17" s="15">
        <v>0</v>
      </c>
      <c r="H17" s="16">
        <v>0</v>
      </c>
      <c r="I17" s="17">
        <v>1</v>
      </c>
      <c r="J17" s="18">
        <f>SUM(EV_GenIV[[#This Row],[HP]:[Speed]])</f>
        <v>1</v>
      </c>
      <c r="M17" s="26"/>
    </row>
    <row r="18" spans="1:13" ht="25" customHeight="1" thickTop="1" thickBot="1" x14ac:dyDescent="0.25">
      <c r="A18" s="27" t="s">
        <v>452</v>
      </c>
      <c r="B18" s="20" t="s">
        <v>66</v>
      </c>
      <c r="C18" s="28" t="str" cm="1">
        <f t="array" ref="C1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8" s="12">
        <v>0</v>
      </c>
      <c r="E18" s="13">
        <v>0</v>
      </c>
      <c r="F18" s="14">
        <v>0</v>
      </c>
      <c r="G18" s="15">
        <v>0</v>
      </c>
      <c r="H18" s="16">
        <v>0</v>
      </c>
      <c r="I18" s="17">
        <v>2</v>
      </c>
      <c r="J18" s="18">
        <f>SUM(EV_GenIV[[#This Row],[HP]:[Speed]])</f>
        <v>2</v>
      </c>
      <c r="M18" s="26"/>
    </row>
    <row r="19" spans="1:13" ht="25" customHeight="1" thickTop="1" thickBot="1" x14ac:dyDescent="0.25">
      <c r="A19" s="27" t="s">
        <v>453</v>
      </c>
      <c r="B19" s="20" t="s">
        <v>67</v>
      </c>
      <c r="C19" s="28" t="str" cm="1">
        <f t="array" ref="C1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9" s="12">
        <v>0</v>
      </c>
      <c r="E19" s="13">
        <v>0</v>
      </c>
      <c r="F19" s="14">
        <v>0</v>
      </c>
      <c r="G19" s="15">
        <v>0</v>
      </c>
      <c r="H19" s="16">
        <v>0</v>
      </c>
      <c r="I19" s="17">
        <v>3</v>
      </c>
      <c r="J19" s="18">
        <f>SUM(EV_GenIV[[#This Row],[HP]:[Speed]])</f>
        <v>3</v>
      </c>
      <c r="M19" s="26"/>
    </row>
    <row r="20" spans="1:13" ht="25" customHeight="1" thickTop="1" thickBot="1" x14ac:dyDescent="0.25">
      <c r="A20" s="27" t="s">
        <v>454</v>
      </c>
      <c r="B20" s="20" t="s">
        <v>68</v>
      </c>
      <c r="C20" s="28" t="str" cm="1">
        <f t="array" ref="C2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0" s="12">
        <v>0</v>
      </c>
      <c r="E20" s="13">
        <v>0</v>
      </c>
      <c r="F20" s="14">
        <v>0</v>
      </c>
      <c r="G20" s="15">
        <v>0</v>
      </c>
      <c r="H20" s="16">
        <v>0</v>
      </c>
      <c r="I20" s="17">
        <v>1</v>
      </c>
      <c r="J20" s="18">
        <f>SUM(EV_GenIV[[#This Row],[HP]:[Speed]])</f>
        <v>1</v>
      </c>
      <c r="M20" s="26"/>
    </row>
    <row r="21" spans="1:13" ht="25" customHeight="1" thickTop="1" thickBot="1" x14ac:dyDescent="0.25">
      <c r="A21" s="27" t="s">
        <v>455</v>
      </c>
      <c r="B21" s="20" t="s">
        <v>69</v>
      </c>
      <c r="C21" s="28" t="str" cm="1">
        <f t="array" ref="C2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1" s="12">
        <v>0</v>
      </c>
      <c r="E21" s="13">
        <v>0</v>
      </c>
      <c r="F21" s="14">
        <v>0</v>
      </c>
      <c r="G21" s="15">
        <v>0</v>
      </c>
      <c r="H21" s="16">
        <v>0</v>
      </c>
      <c r="I21" s="17">
        <v>2</v>
      </c>
      <c r="J21" s="18">
        <f>SUM(EV_GenIV[[#This Row],[HP]:[Speed]])</f>
        <v>2</v>
      </c>
      <c r="M21" s="26"/>
    </row>
    <row r="22" spans="1:13" ht="25" customHeight="1" thickTop="1" thickBot="1" x14ac:dyDescent="0.25">
      <c r="A22" s="27" t="s">
        <v>456</v>
      </c>
      <c r="B22" s="20" t="s">
        <v>70</v>
      </c>
      <c r="C22" s="28" t="str" cm="1">
        <f t="array" ref="C2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2" s="12">
        <v>0</v>
      </c>
      <c r="E22" s="13">
        <v>0</v>
      </c>
      <c r="F22" s="14">
        <v>0</v>
      </c>
      <c r="G22" s="15">
        <v>0</v>
      </c>
      <c r="H22" s="16">
        <v>0</v>
      </c>
      <c r="I22" s="17">
        <v>1</v>
      </c>
      <c r="J22" s="18">
        <f>SUM(EV_GenIV[[#This Row],[HP]:[Speed]])</f>
        <v>1</v>
      </c>
      <c r="M22" s="26"/>
    </row>
    <row r="23" spans="1:13" ht="25" customHeight="1" thickTop="1" thickBot="1" x14ac:dyDescent="0.25">
      <c r="A23" s="27" t="s">
        <v>457</v>
      </c>
      <c r="B23" s="20" t="s">
        <v>71</v>
      </c>
      <c r="C23" s="28" t="str" cm="1">
        <f t="array" ref="C2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3" s="12">
        <v>0</v>
      </c>
      <c r="E23" s="13">
        <v>0</v>
      </c>
      <c r="F23" s="14">
        <v>0</v>
      </c>
      <c r="G23" s="15">
        <v>0</v>
      </c>
      <c r="H23" s="16">
        <v>0</v>
      </c>
      <c r="I23" s="17">
        <v>2</v>
      </c>
      <c r="J23" s="18">
        <f>SUM(EV_GenIV[[#This Row],[HP]:[Speed]])</f>
        <v>2</v>
      </c>
      <c r="M23" s="26"/>
    </row>
    <row r="24" spans="1:13" ht="25" customHeight="1" thickTop="1" thickBot="1" x14ac:dyDescent="0.25">
      <c r="A24" s="27" t="s">
        <v>458</v>
      </c>
      <c r="B24" s="20" t="s">
        <v>72</v>
      </c>
      <c r="C24" s="28" t="str" cm="1">
        <f t="array" ref="C2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4" s="12">
        <v>0</v>
      </c>
      <c r="E24" s="13">
        <v>1</v>
      </c>
      <c r="F24" s="14">
        <v>0</v>
      </c>
      <c r="G24" s="15">
        <v>0</v>
      </c>
      <c r="H24" s="16">
        <v>0</v>
      </c>
      <c r="I24" s="17">
        <v>0</v>
      </c>
      <c r="J24" s="18">
        <f>SUM(EV_GenIV[[#This Row],[HP]:[Speed]])</f>
        <v>1</v>
      </c>
      <c r="M24" s="26"/>
    </row>
    <row r="25" spans="1:13" ht="25" customHeight="1" thickTop="1" thickBot="1" x14ac:dyDescent="0.25">
      <c r="A25" s="27" t="s">
        <v>459</v>
      </c>
      <c r="B25" s="20" t="s">
        <v>73</v>
      </c>
      <c r="C25" s="28" t="str" cm="1">
        <f t="array" ref="C2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5" s="12">
        <v>0</v>
      </c>
      <c r="E25" s="13">
        <v>2</v>
      </c>
      <c r="F25" s="14">
        <v>0</v>
      </c>
      <c r="G25" s="15">
        <v>0</v>
      </c>
      <c r="H25" s="16">
        <v>0</v>
      </c>
      <c r="I25" s="17">
        <v>0</v>
      </c>
      <c r="J25" s="18">
        <f>SUM(EV_GenIV[[#This Row],[HP]:[Speed]])</f>
        <v>2</v>
      </c>
      <c r="M25" s="26"/>
    </row>
    <row r="26" spans="1:13" ht="25" customHeight="1" thickTop="1" thickBot="1" x14ac:dyDescent="0.25">
      <c r="A26" s="27" t="s">
        <v>460</v>
      </c>
      <c r="B26" s="20" t="s">
        <v>74</v>
      </c>
      <c r="C26" s="28" t="str" cm="1">
        <f t="array" ref="C2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6" s="12">
        <v>0</v>
      </c>
      <c r="E26" s="13">
        <v>0</v>
      </c>
      <c r="F26" s="14">
        <v>0</v>
      </c>
      <c r="G26" s="15">
        <v>0</v>
      </c>
      <c r="H26" s="16">
        <v>0</v>
      </c>
      <c r="I26" s="17">
        <v>2</v>
      </c>
      <c r="J26" s="18">
        <f>SUM(EV_GenIV[[#This Row],[HP]:[Speed]])</f>
        <v>2</v>
      </c>
      <c r="M26" s="26"/>
    </row>
    <row r="27" spans="1:13" ht="25" customHeight="1" thickTop="1" thickBot="1" x14ac:dyDescent="0.25">
      <c r="A27" s="27" t="s">
        <v>461</v>
      </c>
      <c r="B27" s="20" t="s">
        <v>75</v>
      </c>
      <c r="C27" s="28" t="str" cm="1">
        <f t="array" ref="C2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7" s="12">
        <v>0</v>
      </c>
      <c r="E27" s="13">
        <v>0</v>
      </c>
      <c r="F27" s="14">
        <v>0</v>
      </c>
      <c r="G27" s="15">
        <v>0</v>
      </c>
      <c r="H27" s="16">
        <v>0</v>
      </c>
      <c r="I27" s="17">
        <v>3</v>
      </c>
      <c r="J27" s="18">
        <f>SUM(EV_GenIV[[#This Row],[HP]:[Speed]])</f>
        <v>3</v>
      </c>
      <c r="M27" s="26"/>
    </row>
    <row r="28" spans="1:13" ht="25" customHeight="1" thickTop="1" thickBot="1" x14ac:dyDescent="0.25">
      <c r="A28" s="27" t="s">
        <v>462</v>
      </c>
      <c r="B28" s="20" t="s">
        <v>76</v>
      </c>
      <c r="C28" s="28" t="str" cm="1">
        <f t="array" ref="C2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8" s="12">
        <v>0</v>
      </c>
      <c r="E28" s="13">
        <v>0</v>
      </c>
      <c r="F28" s="14">
        <v>1</v>
      </c>
      <c r="G28" s="15">
        <v>0</v>
      </c>
      <c r="H28" s="16">
        <v>0</v>
      </c>
      <c r="I28" s="17">
        <v>0</v>
      </c>
      <c r="J28" s="18">
        <f>SUM(EV_GenIV[[#This Row],[HP]:[Speed]])</f>
        <v>1</v>
      </c>
      <c r="M28" s="26"/>
    </row>
    <row r="29" spans="1:13" ht="25" customHeight="1" thickTop="1" thickBot="1" x14ac:dyDescent="0.25">
      <c r="A29" s="27" t="s">
        <v>463</v>
      </c>
      <c r="B29" s="20" t="s">
        <v>77</v>
      </c>
      <c r="C29" s="28" t="str" cm="1">
        <f t="array" ref="C2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29" s="12">
        <v>0</v>
      </c>
      <c r="E29" s="13">
        <v>0</v>
      </c>
      <c r="F29" s="14">
        <v>2</v>
      </c>
      <c r="G29" s="15">
        <v>0</v>
      </c>
      <c r="H29" s="16">
        <v>0</v>
      </c>
      <c r="I29" s="17">
        <v>0</v>
      </c>
      <c r="J29" s="18">
        <f>SUM(EV_GenIV[[#This Row],[HP]:[Speed]])</f>
        <v>2</v>
      </c>
      <c r="M29" s="26"/>
    </row>
    <row r="30" spans="1:13" ht="25" customHeight="1" thickTop="1" thickBot="1" x14ac:dyDescent="0.25">
      <c r="A30" s="27" t="s">
        <v>464</v>
      </c>
      <c r="B30" s="20" t="s">
        <v>78</v>
      </c>
      <c r="C30" s="28" t="str" cm="1">
        <f t="array" ref="C3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0" s="12">
        <v>1</v>
      </c>
      <c r="E30" s="13">
        <v>0</v>
      </c>
      <c r="F30" s="14">
        <v>0</v>
      </c>
      <c r="G30" s="15">
        <v>0</v>
      </c>
      <c r="H30" s="16">
        <v>0</v>
      </c>
      <c r="I30" s="17">
        <v>0</v>
      </c>
      <c r="J30" s="18">
        <f>SUM(EV_GenIV[[#This Row],[HP]:[Speed]])</f>
        <v>1</v>
      </c>
      <c r="M30" s="26"/>
    </row>
    <row r="31" spans="1:13" ht="25" customHeight="1" thickTop="1" thickBot="1" x14ac:dyDescent="0.25">
      <c r="A31" s="27" t="s">
        <v>465</v>
      </c>
      <c r="B31" s="20" t="s">
        <v>79</v>
      </c>
      <c r="C31" s="28" t="str" cm="1">
        <f t="array" ref="C3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1" s="12">
        <v>2</v>
      </c>
      <c r="E31" s="13">
        <v>0</v>
      </c>
      <c r="F31" s="14">
        <v>0</v>
      </c>
      <c r="G31" s="15">
        <v>0</v>
      </c>
      <c r="H31" s="16">
        <v>0</v>
      </c>
      <c r="I31" s="17">
        <v>0</v>
      </c>
      <c r="J31" s="18">
        <f>SUM(EV_GenIV[[#This Row],[HP]:[Speed]])</f>
        <v>2</v>
      </c>
      <c r="M31" s="26"/>
    </row>
    <row r="32" spans="1:13" ht="25" customHeight="1" thickTop="1" thickBot="1" x14ac:dyDescent="0.25">
      <c r="A32" s="27" t="s">
        <v>466</v>
      </c>
      <c r="B32" s="20" t="s">
        <v>80</v>
      </c>
      <c r="C32" s="28" t="str" cm="1">
        <f t="array" ref="C3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2" s="12">
        <v>3</v>
      </c>
      <c r="E32" s="13">
        <v>0</v>
      </c>
      <c r="F32" s="14">
        <v>0</v>
      </c>
      <c r="G32" s="15">
        <v>0</v>
      </c>
      <c r="H32" s="16">
        <v>0</v>
      </c>
      <c r="I32" s="17">
        <v>0</v>
      </c>
      <c r="J32" s="18">
        <f>SUM(EV_GenIV[[#This Row],[HP]:[Speed]])</f>
        <v>3</v>
      </c>
      <c r="M32" s="26"/>
    </row>
    <row r="33" spans="1:13" ht="25" customHeight="1" thickTop="1" thickBot="1" x14ac:dyDescent="0.25">
      <c r="A33" s="27" t="s">
        <v>467</v>
      </c>
      <c r="B33" s="20" t="s">
        <v>424</v>
      </c>
      <c r="C33" s="28" t="str" cm="1">
        <f t="array" ref="C3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3" s="12">
        <v>0</v>
      </c>
      <c r="E33" s="13">
        <v>1</v>
      </c>
      <c r="F33" s="14">
        <v>0</v>
      </c>
      <c r="G33" s="15">
        <v>0</v>
      </c>
      <c r="H33" s="16">
        <v>0</v>
      </c>
      <c r="I33" s="17">
        <v>0</v>
      </c>
      <c r="J33" s="18">
        <f>SUM(EV_GenIV[[#This Row],[HP]:[Speed]])</f>
        <v>1</v>
      </c>
      <c r="M33" s="26"/>
    </row>
    <row r="34" spans="1:13" ht="25" customHeight="1" thickTop="1" thickBot="1" x14ac:dyDescent="0.25">
      <c r="A34" s="27" t="s">
        <v>468</v>
      </c>
      <c r="B34" s="20" t="s">
        <v>82</v>
      </c>
      <c r="C34" s="28" t="str" cm="1">
        <f t="array" ref="C3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4" s="12">
        <v>0</v>
      </c>
      <c r="E34" s="13">
        <v>2</v>
      </c>
      <c r="F34" s="14">
        <v>0</v>
      </c>
      <c r="G34" s="15">
        <v>0</v>
      </c>
      <c r="H34" s="16">
        <v>0</v>
      </c>
      <c r="I34" s="17">
        <v>0</v>
      </c>
      <c r="J34" s="18">
        <f>SUM(EV_GenIV[[#This Row],[HP]:[Speed]])</f>
        <v>2</v>
      </c>
      <c r="M34" s="26"/>
    </row>
    <row r="35" spans="1:13" ht="25" customHeight="1" thickTop="1" thickBot="1" x14ac:dyDescent="0.25">
      <c r="A35" s="27" t="s">
        <v>469</v>
      </c>
      <c r="B35" s="20" t="s">
        <v>83</v>
      </c>
      <c r="C35" s="28" t="str" cm="1">
        <f t="array" ref="C3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5" s="12">
        <v>0</v>
      </c>
      <c r="E35" s="13">
        <v>3</v>
      </c>
      <c r="F35" s="14">
        <v>0</v>
      </c>
      <c r="G35" s="15">
        <v>0</v>
      </c>
      <c r="H35" s="16">
        <v>0</v>
      </c>
      <c r="I35" s="17">
        <v>0</v>
      </c>
      <c r="J35" s="18">
        <f>SUM(EV_GenIV[[#This Row],[HP]:[Speed]])</f>
        <v>3</v>
      </c>
      <c r="M35" s="26"/>
    </row>
    <row r="36" spans="1:13" ht="25" customHeight="1" thickTop="1" thickBot="1" x14ac:dyDescent="0.25">
      <c r="A36" s="27" t="s">
        <v>470</v>
      </c>
      <c r="B36" s="20" t="s">
        <v>84</v>
      </c>
      <c r="C36" s="28" t="str" cm="1">
        <f t="array" ref="C3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6" s="12">
        <v>2</v>
      </c>
      <c r="E36" s="13">
        <v>0</v>
      </c>
      <c r="F36" s="14">
        <v>0</v>
      </c>
      <c r="G36" s="15">
        <v>0</v>
      </c>
      <c r="H36" s="16">
        <v>0</v>
      </c>
      <c r="I36" s="17">
        <v>0</v>
      </c>
      <c r="J36" s="18">
        <f>SUM(EV_GenIV[[#This Row],[HP]:[Speed]])</f>
        <v>2</v>
      </c>
      <c r="M36" s="26"/>
    </row>
    <row r="37" spans="1:13" ht="25" customHeight="1" thickTop="1" thickBot="1" x14ac:dyDescent="0.25">
      <c r="A37" s="27" t="s">
        <v>471</v>
      </c>
      <c r="B37" s="20" t="s">
        <v>85</v>
      </c>
      <c r="C37" s="28" t="str" cm="1">
        <f t="array" ref="C3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7" s="12">
        <v>3</v>
      </c>
      <c r="E37" s="13">
        <v>0</v>
      </c>
      <c r="F37" s="14">
        <v>0</v>
      </c>
      <c r="G37" s="15">
        <v>0</v>
      </c>
      <c r="H37" s="16">
        <v>0</v>
      </c>
      <c r="I37" s="17">
        <v>0</v>
      </c>
      <c r="J37" s="18">
        <f>SUM(EV_GenIV[[#This Row],[HP]:[Speed]])</f>
        <v>3</v>
      </c>
      <c r="M37" s="26"/>
    </row>
    <row r="38" spans="1:13" ht="25" customHeight="1" thickTop="1" thickBot="1" x14ac:dyDescent="0.25">
      <c r="A38" s="27" t="s">
        <v>472</v>
      </c>
      <c r="B38" s="20" t="s">
        <v>86</v>
      </c>
      <c r="C38" s="28" t="str" cm="1">
        <f t="array" ref="C3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8" s="12">
        <v>0</v>
      </c>
      <c r="E38" s="13">
        <v>0</v>
      </c>
      <c r="F38" s="14">
        <v>0</v>
      </c>
      <c r="G38" s="15">
        <v>0</v>
      </c>
      <c r="H38" s="16">
        <v>0</v>
      </c>
      <c r="I38" s="17">
        <v>1</v>
      </c>
      <c r="J38" s="18">
        <f>SUM(EV_GenIV[[#This Row],[HP]:[Speed]])</f>
        <v>1</v>
      </c>
      <c r="M38" s="26"/>
    </row>
    <row r="39" spans="1:13" ht="25" customHeight="1" thickTop="1" thickBot="1" x14ac:dyDescent="0.25">
      <c r="A39" s="27" t="s">
        <v>473</v>
      </c>
      <c r="B39" s="20" t="s">
        <v>87</v>
      </c>
      <c r="C39" s="28" t="str" cm="1">
        <f t="array" ref="C3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39" s="12">
        <v>0</v>
      </c>
      <c r="E39" s="13">
        <v>0</v>
      </c>
      <c r="F39" s="14">
        <v>0</v>
      </c>
      <c r="G39" s="15">
        <v>1</v>
      </c>
      <c r="H39" s="16">
        <v>1</v>
      </c>
      <c r="I39" s="17">
        <v>0</v>
      </c>
      <c r="J39" s="18">
        <f>SUM(EV_GenIV[[#This Row],[HP]:[Speed]])</f>
        <v>2</v>
      </c>
      <c r="M39" s="26"/>
    </row>
    <row r="40" spans="1:13" ht="25" customHeight="1" thickTop="1" thickBot="1" x14ac:dyDescent="0.25">
      <c r="A40" s="27" t="s">
        <v>474</v>
      </c>
      <c r="B40" s="20" t="s">
        <v>88</v>
      </c>
      <c r="C40" s="28" t="str" cm="1">
        <f t="array" ref="C4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0" s="12">
        <v>2</v>
      </c>
      <c r="E40" s="13">
        <v>0</v>
      </c>
      <c r="F40" s="14">
        <v>0</v>
      </c>
      <c r="G40" s="15">
        <v>0</v>
      </c>
      <c r="H40" s="16">
        <v>0</v>
      </c>
      <c r="I40" s="17">
        <v>0</v>
      </c>
      <c r="J40" s="18">
        <f>SUM(EV_GenIV[[#This Row],[HP]:[Speed]])</f>
        <v>2</v>
      </c>
      <c r="M40" s="26"/>
    </row>
    <row r="41" spans="1:13" ht="25" customHeight="1" thickTop="1" thickBot="1" x14ac:dyDescent="0.25">
      <c r="A41" s="27" t="s">
        <v>475</v>
      </c>
      <c r="B41" s="20" t="s">
        <v>89</v>
      </c>
      <c r="C41" s="28" t="str" cm="1">
        <f t="array" ref="C4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1" s="12">
        <v>3</v>
      </c>
      <c r="E41" s="13">
        <v>0</v>
      </c>
      <c r="F41" s="14">
        <v>0</v>
      </c>
      <c r="G41" s="15">
        <v>0</v>
      </c>
      <c r="H41" s="16">
        <v>0</v>
      </c>
      <c r="I41" s="17">
        <v>0</v>
      </c>
      <c r="J41" s="18">
        <f>SUM(EV_GenIV[[#This Row],[HP]:[Speed]])</f>
        <v>3</v>
      </c>
      <c r="M41" s="26"/>
    </row>
    <row r="42" spans="1:13" ht="25" customHeight="1" thickTop="1" thickBot="1" x14ac:dyDescent="0.25">
      <c r="A42" s="27" t="s">
        <v>476</v>
      </c>
      <c r="B42" s="20" t="s">
        <v>90</v>
      </c>
      <c r="C42" s="28" t="str" cm="1">
        <f t="array" ref="C4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2" s="12">
        <v>0</v>
      </c>
      <c r="E42" s="13">
        <v>0</v>
      </c>
      <c r="F42" s="14">
        <v>0</v>
      </c>
      <c r="G42" s="15">
        <v>0</v>
      </c>
      <c r="H42" s="16">
        <v>0</v>
      </c>
      <c r="I42" s="17">
        <v>1</v>
      </c>
      <c r="J42" s="18">
        <f>SUM(EV_GenIV[[#This Row],[HP]:[Speed]])</f>
        <v>1</v>
      </c>
      <c r="M42" s="26"/>
    </row>
    <row r="43" spans="1:13" ht="25" customHeight="1" thickTop="1" thickBot="1" x14ac:dyDescent="0.25">
      <c r="A43" s="27" t="s">
        <v>477</v>
      </c>
      <c r="B43" s="20" t="s">
        <v>91</v>
      </c>
      <c r="C43" s="28" t="str" cm="1">
        <f t="array" ref="C4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3" s="12">
        <v>0</v>
      </c>
      <c r="E43" s="13">
        <v>0</v>
      </c>
      <c r="F43" s="14">
        <v>0</v>
      </c>
      <c r="G43" s="15">
        <v>0</v>
      </c>
      <c r="H43" s="16">
        <v>0</v>
      </c>
      <c r="I43" s="17">
        <v>2</v>
      </c>
      <c r="J43" s="18">
        <f>SUM(EV_GenIV[[#This Row],[HP]:[Speed]])</f>
        <v>2</v>
      </c>
      <c r="M43" s="26"/>
    </row>
    <row r="44" spans="1:13" ht="25" customHeight="1" thickTop="1" thickBot="1" x14ac:dyDescent="0.25">
      <c r="A44" s="27" t="s">
        <v>478</v>
      </c>
      <c r="B44" s="20" t="s">
        <v>92</v>
      </c>
      <c r="C44" s="28" t="str" cm="1">
        <f t="array" ref="C4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4" s="12">
        <v>0</v>
      </c>
      <c r="E44" s="13">
        <v>0</v>
      </c>
      <c r="F44" s="14">
        <v>0</v>
      </c>
      <c r="G44" s="15">
        <v>1</v>
      </c>
      <c r="H44" s="16">
        <v>0</v>
      </c>
      <c r="I44" s="17">
        <v>0</v>
      </c>
      <c r="J44" s="18">
        <f>SUM(EV_GenIV[[#This Row],[HP]:[Speed]])</f>
        <v>1</v>
      </c>
      <c r="M44" s="26"/>
    </row>
    <row r="45" spans="1:13" ht="25" customHeight="1" thickTop="1" thickBot="1" x14ac:dyDescent="0.25">
      <c r="A45" s="27" t="s">
        <v>479</v>
      </c>
      <c r="B45" s="20" t="s">
        <v>93</v>
      </c>
      <c r="C45" s="28" t="str" cm="1">
        <f t="array" ref="C4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5" s="12">
        <v>0</v>
      </c>
      <c r="E45" s="13">
        <v>0</v>
      </c>
      <c r="F45" s="14">
        <v>0</v>
      </c>
      <c r="G45" s="15">
        <v>2</v>
      </c>
      <c r="H45" s="16">
        <v>0</v>
      </c>
      <c r="I45" s="17">
        <v>0</v>
      </c>
      <c r="J45" s="18">
        <f>SUM(EV_GenIV[[#This Row],[HP]:[Speed]])</f>
        <v>2</v>
      </c>
      <c r="M45" s="26"/>
    </row>
    <row r="46" spans="1:13" ht="25" customHeight="1" thickTop="1" thickBot="1" x14ac:dyDescent="0.25">
      <c r="A46" s="27" t="s">
        <v>480</v>
      </c>
      <c r="B46" s="20" t="s">
        <v>94</v>
      </c>
      <c r="C46" s="28" t="str" cm="1">
        <f t="array" ref="C4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6" s="12">
        <v>0</v>
      </c>
      <c r="E46" s="13">
        <v>0</v>
      </c>
      <c r="F46" s="14">
        <v>0</v>
      </c>
      <c r="G46" s="15">
        <v>3</v>
      </c>
      <c r="H46" s="16">
        <v>0</v>
      </c>
      <c r="I46" s="17">
        <v>0</v>
      </c>
      <c r="J46" s="18">
        <f>SUM(EV_GenIV[[#This Row],[HP]:[Speed]])</f>
        <v>3</v>
      </c>
      <c r="M46" s="26"/>
    </row>
    <row r="47" spans="1:13" ht="25" customHeight="1" thickTop="1" thickBot="1" x14ac:dyDescent="0.25">
      <c r="A47" s="27" t="s">
        <v>481</v>
      </c>
      <c r="B47" s="20" t="s">
        <v>95</v>
      </c>
      <c r="C47" s="28" t="str" cm="1">
        <f t="array" ref="C4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7" s="12">
        <v>0</v>
      </c>
      <c r="E47" s="13">
        <v>1</v>
      </c>
      <c r="F47" s="14">
        <v>0</v>
      </c>
      <c r="G47" s="15">
        <v>0</v>
      </c>
      <c r="H47" s="16">
        <v>0</v>
      </c>
      <c r="I47" s="17">
        <v>0</v>
      </c>
      <c r="J47" s="18">
        <f>SUM(EV_GenIV[[#This Row],[HP]:[Speed]])</f>
        <v>1</v>
      </c>
      <c r="M47" s="26"/>
    </row>
    <row r="48" spans="1:13" ht="25" customHeight="1" thickTop="1" thickBot="1" x14ac:dyDescent="0.25">
      <c r="A48" s="27" t="s">
        <v>482</v>
      </c>
      <c r="B48" s="20" t="s">
        <v>96</v>
      </c>
      <c r="C48" s="28" t="str" cm="1">
        <f t="array" ref="C4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8" s="12">
        <v>0</v>
      </c>
      <c r="E48" s="13">
        <v>2</v>
      </c>
      <c r="F48" s="14">
        <v>1</v>
      </c>
      <c r="G48" s="15">
        <v>0</v>
      </c>
      <c r="H48" s="16">
        <v>0</v>
      </c>
      <c r="I48" s="17">
        <v>0</v>
      </c>
      <c r="J48" s="18">
        <f>SUM(EV_GenIV[[#This Row],[HP]:[Speed]])</f>
        <v>3</v>
      </c>
      <c r="M48" s="26"/>
    </row>
    <row r="49" spans="1:13" ht="25" customHeight="1" thickTop="1" thickBot="1" x14ac:dyDescent="0.25">
      <c r="A49" s="27" t="s">
        <v>483</v>
      </c>
      <c r="B49" s="20" t="s">
        <v>97</v>
      </c>
      <c r="C49" s="28" t="str" cm="1">
        <f t="array" ref="C4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49" s="12">
        <v>0</v>
      </c>
      <c r="E49" s="13">
        <v>0</v>
      </c>
      <c r="F49" s="14">
        <v>0</v>
      </c>
      <c r="G49" s="15">
        <v>0</v>
      </c>
      <c r="H49" s="16">
        <v>1</v>
      </c>
      <c r="I49" s="17">
        <v>0</v>
      </c>
      <c r="J49" s="18">
        <f>SUM(EV_GenIV[[#This Row],[HP]:[Speed]])</f>
        <v>1</v>
      </c>
      <c r="M49" s="26"/>
    </row>
    <row r="50" spans="1:13" ht="25" customHeight="1" thickTop="1" thickBot="1" x14ac:dyDescent="0.25">
      <c r="A50" s="27" t="s">
        <v>484</v>
      </c>
      <c r="B50" s="20" t="s">
        <v>98</v>
      </c>
      <c r="C50" s="28" t="str" cm="1">
        <f t="array" ref="C5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0" s="12">
        <v>0</v>
      </c>
      <c r="E50" s="13">
        <v>0</v>
      </c>
      <c r="F50" s="14">
        <v>0</v>
      </c>
      <c r="G50" s="15">
        <v>1</v>
      </c>
      <c r="H50" s="16">
        <v>0</v>
      </c>
      <c r="I50" s="17">
        <v>1</v>
      </c>
      <c r="J50" s="18">
        <f>SUM(EV_GenIV[[#This Row],[HP]:[Speed]])</f>
        <v>2</v>
      </c>
      <c r="M50" s="26"/>
    </row>
    <row r="51" spans="1:13" ht="25" customHeight="1" thickTop="1" thickBot="1" x14ac:dyDescent="0.25">
      <c r="A51" s="27" t="s">
        <v>485</v>
      </c>
      <c r="B51" s="20" t="s">
        <v>99</v>
      </c>
      <c r="C51" s="28" t="str" cm="1">
        <f t="array" ref="C5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1" s="12">
        <v>0</v>
      </c>
      <c r="E51" s="13">
        <v>0</v>
      </c>
      <c r="F51" s="14">
        <v>0</v>
      </c>
      <c r="G51" s="15">
        <v>0</v>
      </c>
      <c r="H51" s="16">
        <v>0</v>
      </c>
      <c r="I51" s="17">
        <v>1</v>
      </c>
      <c r="J51" s="18">
        <f>SUM(EV_GenIV[[#This Row],[HP]:[Speed]])</f>
        <v>1</v>
      </c>
      <c r="M51" s="26"/>
    </row>
    <row r="52" spans="1:13" ht="25" customHeight="1" thickTop="1" thickBot="1" x14ac:dyDescent="0.25">
      <c r="A52" s="27" t="s">
        <v>486</v>
      </c>
      <c r="B52" s="20" t="s">
        <v>100</v>
      </c>
      <c r="C52" s="28" t="str" cm="1">
        <f t="array" ref="C5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2" s="12">
        <v>0</v>
      </c>
      <c r="E52" s="13">
        <v>0</v>
      </c>
      <c r="F52" s="14">
        <v>0</v>
      </c>
      <c r="G52" s="15">
        <v>0</v>
      </c>
      <c r="H52" s="16">
        <v>0</v>
      </c>
      <c r="I52" s="17">
        <v>2</v>
      </c>
      <c r="J52" s="18">
        <f>SUM(EV_GenIV[[#This Row],[HP]:[Speed]])</f>
        <v>2</v>
      </c>
      <c r="M52" s="26"/>
    </row>
    <row r="53" spans="1:13" ht="25" customHeight="1" thickTop="1" thickBot="1" x14ac:dyDescent="0.25">
      <c r="A53" s="27" t="s">
        <v>487</v>
      </c>
      <c r="B53" s="20" t="s">
        <v>101</v>
      </c>
      <c r="C53" s="28" t="str" cm="1">
        <f t="array" ref="C5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3" s="12">
        <v>0</v>
      </c>
      <c r="E53" s="13">
        <v>0</v>
      </c>
      <c r="F53" s="14">
        <v>0</v>
      </c>
      <c r="G53" s="15">
        <v>0</v>
      </c>
      <c r="H53" s="16">
        <v>0</v>
      </c>
      <c r="I53" s="17">
        <v>1</v>
      </c>
      <c r="J53" s="18">
        <f>SUM(EV_GenIV[[#This Row],[HP]:[Speed]])</f>
        <v>1</v>
      </c>
      <c r="M53" s="26"/>
    </row>
    <row r="54" spans="1:13" ht="25" customHeight="1" thickTop="1" thickBot="1" x14ac:dyDescent="0.25">
      <c r="A54" s="27" t="s">
        <v>488</v>
      </c>
      <c r="B54" s="20" t="s">
        <v>102</v>
      </c>
      <c r="C54" s="28" t="str" cm="1">
        <f t="array" ref="C5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4" s="12">
        <v>0</v>
      </c>
      <c r="E54" s="13">
        <v>0</v>
      </c>
      <c r="F54" s="14">
        <v>0</v>
      </c>
      <c r="G54" s="15">
        <v>0</v>
      </c>
      <c r="H54" s="16">
        <v>0</v>
      </c>
      <c r="I54" s="17">
        <v>2</v>
      </c>
      <c r="J54" s="18">
        <f>SUM(EV_GenIV[[#This Row],[HP]:[Speed]])</f>
        <v>2</v>
      </c>
      <c r="M54" s="26"/>
    </row>
    <row r="55" spans="1:13" ht="25" customHeight="1" thickTop="1" thickBot="1" x14ac:dyDescent="0.25">
      <c r="A55" s="27" t="s">
        <v>489</v>
      </c>
      <c r="B55" s="20" t="s">
        <v>103</v>
      </c>
      <c r="C55" s="28" t="str" cm="1">
        <f t="array" ref="C5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5" s="12">
        <v>0</v>
      </c>
      <c r="E55" s="13">
        <v>0</v>
      </c>
      <c r="F55" s="14">
        <v>0</v>
      </c>
      <c r="G55" s="15">
        <v>1</v>
      </c>
      <c r="H55" s="16">
        <v>0</v>
      </c>
      <c r="I55" s="17">
        <v>0</v>
      </c>
      <c r="J55" s="18">
        <f>SUM(EV_GenIV[[#This Row],[HP]:[Speed]])</f>
        <v>1</v>
      </c>
      <c r="M55" s="26"/>
    </row>
    <row r="56" spans="1:13" ht="25" customHeight="1" thickTop="1" thickBot="1" x14ac:dyDescent="0.25">
      <c r="A56" s="27" t="s">
        <v>490</v>
      </c>
      <c r="B56" s="20" t="s">
        <v>104</v>
      </c>
      <c r="C56" s="28" t="str" cm="1">
        <f t="array" ref="C5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6" s="12">
        <v>0</v>
      </c>
      <c r="E56" s="13">
        <v>0</v>
      </c>
      <c r="F56" s="14">
        <v>0</v>
      </c>
      <c r="G56" s="15">
        <v>2</v>
      </c>
      <c r="H56" s="16">
        <v>0</v>
      </c>
      <c r="I56" s="17">
        <v>0</v>
      </c>
      <c r="J56" s="18">
        <f>SUM(EV_GenIV[[#This Row],[HP]:[Speed]])</f>
        <v>2</v>
      </c>
      <c r="M56" s="26"/>
    </row>
    <row r="57" spans="1:13" ht="25" customHeight="1" thickTop="1" thickBot="1" x14ac:dyDescent="0.25">
      <c r="A57" s="27" t="s">
        <v>491</v>
      </c>
      <c r="B57" s="20" t="s">
        <v>105</v>
      </c>
      <c r="C57" s="28" t="str" cm="1">
        <f t="array" ref="C5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7" s="12">
        <v>0</v>
      </c>
      <c r="E57" s="13">
        <v>1</v>
      </c>
      <c r="F57" s="14">
        <v>0</v>
      </c>
      <c r="G57" s="15">
        <v>0</v>
      </c>
      <c r="H57" s="16">
        <v>0</v>
      </c>
      <c r="I57" s="17">
        <v>0</v>
      </c>
      <c r="J57" s="18">
        <f>SUM(EV_GenIV[[#This Row],[HP]:[Speed]])</f>
        <v>1</v>
      </c>
      <c r="M57" s="26"/>
    </row>
    <row r="58" spans="1:13" ht="25" customHeight="1" thickTop="1" thickBot="1" x14ac:dyDescent="0.25">
      <c r="A58" s="27" t="s">
        <v>492</v>
      </c>
      <c r="B58" s="20" t="s">
        <v>106</v>
      </c>
      <c r="C58" s="28" t="str" cm="1">
        <f t="array" ref="C5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8" s="12">
        <v>0</v>
      </c>
      <c r="E58" s="13">
        <v>2</v>
      </c>
      <c r="F58" s="14">
        <v>0</v>
      </c>
      <c r="G58" s="15">
        <v>0</v>
      </c>
      <c r="H58" s="16">
        <v>0</v>
      </c>
      <c r="I58" s="17">
        <v>0</v>
      </c>
      <c r="J58" s="18">
        <f>SUM(EV_GenIV[[#This Row],[HP]:[Speed]])</f>
        <v>2</v>
      </c>
      <c r="M58" s="26"/>
    </row>
    <row r="59" spans="1:13" ht="25" customHeight="1" thickTop="1" thickBot="1" x14ac:dyDescent="0.25">
      <c r="A59" s="27" t="s">
        <v>493</v>
      </c>
      <c r="B59" s="20" t="s">
        <v>107</v>
      </c>
      <c r="C59" s="28" t="str" cm="1">
        <f t="array" ref="C5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59" s="12">
        <v>0</v>
      </c>
      <c r="E59" s="13">
        <v>1</v>
      </c>
      <c r="F59" s="14">
        <v>0</v>
      </c>
      <c r="G59" s="15">
        <v>0</v>
      </c>
      <c r="H59" s="16">
        <v>0</v>
      </c>
      <c r="I59" s="17">
        <v>0</v>
      </c>
      <c r="J59" s="18">
        <f>SUM(EV_GenIV[[#This Row],[HP]:[Speed]])</f>
        <v>1</v>
      </c>
      <c r="M59" s="26"/>
    </row>
    <row r="60" spans="1:13" ht="25" customHeight="1" thickTop="1" thickBot="1" x14ac:dyDescent="0.25">
      <c r="A60" s="27" t="s">
        <v>494</v>
      </c>
      <c r="B60" s="20" t="s">
        <v>108</v>
      </c>
      <c r="C60" s="28" t="str" cm="1">
        <f t="array" ref="C6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0" s="12">
        <v>0</v>
      </c>
      <c r="E60" s="13">
        <v>2</v>
      </c>
      <c r="F60" s="14">
        <v>0</v>
      </c>
      <c r="G60" s="15">
        <v>0</v>
      </c>
      <c r="H60" s="16">
        <v>0</v>
      </c>
      <c r="I60" s="17">
        <v>0</v>
      </c>
      <c r="J60" s="18">
        <f>SUM(EV_GenIV[[#This Row],[HP]:[Speed]])</f>
        <v>2</v>
      </c>
      <c r="M60" s="26"/>
    </row>
    <row r="61" spans="1:13" ht="25" customHeight="1" thickTop="1" thickBot="1" x14ac:dyDescent="0.25">
      <c r="A61" s="27" t="s">
        <v>495</v>
      </c>
      <c r="B61" s="20" t="s">
        <v>109</v>
      </c>
      <c r="C61" s="28" t="str" cm="1">
        <f t="array" ref="C6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1" s="12">
        <v>0</v>
      </c>
      <c r="E61" s="13">
        <v>0</v>
      </c>
      <c r="F61" s="14">
        <v>0</v>
      </c>
      <c r="G61" s="15">
        <v>0</v>
      </c>
      <c r="H61" s="16">
        <v>0</v>
      </c>
      <c r="I61" s="17">
        <v>1</v>
      </c>
      <c r="J61" s="18">
        <f>SUM(EV_GenIV[[#This Row],[HP]:[Speed]])</f>
        <v>1</v>
      </c>
      <c r="M61" s="26"/>
    </row>
    <row r="62" spans="1:13" ht="25" customHeight="1" thickTop="1" thickBot="1" x14ac:dyDescent="0.25">
      <c r="A62" s="27" t="s">
        <v>496</v>
      </c>
      <c r="B62" s="20" t="s">
        <v>110</v>
      </c>
      <c r="C62" s="28" t="str" cm="1">
        <f t="array" ref="C6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2" s="12">
        <v>0</v>
      </c>
      <c r="E62" s="13">
        <v>0</v>
      </c>
      <c r="F62" s="14">
        <v>0</v>
      </c>
      <c r="G62" s="15">
        <v>0</v>
      </c>
      <c r="H62" s="16">
        <v>0</v>
      </c>
      <c r="I62" s="17">
        <v>2</v>
      </c>
      <c r="J62" s="18">
        <f>SUM(EV_GenIV[[#This Row],[HP]:[Speed]])</f>
        <v>2</v>
      </c>
      <c r="M62" s="26"/>
    </row>
    <row r="63" spans="1:13" ht="25" customHeight="1" thickTop="1" thickBot="1" x14ac:dyDescent="0.25">
      <c r="A63" s="27" t="s">
        <v>497</v>
      </c>
      <c r="B63" s="20" t="s">
        <v>111</v>
      </c>
      <c r="C63" s="28" t="str" cm="1">
        <f t="array" ref="C6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3" s="12">
        <v>0</v>
      </c>
      <c r="E63" s="13">
        <v>0</v>
      </c>
      <c r="F63" s="14">
        <v>3</v>
      </c>
      <c r="G63" s="15">
        <v>0</v>
      </c>
      <c r="H63" s="16">
        <v>0</v>
      </c>
      <c r="I63" s="17">
        <v>0</v>
      </c>
      <c r="J63" s="18">
        <f>SUM(EV_GenIV[[#This Row],[HP]:[Speed]])</f>
        <v>3</v>
      </c>
      <c r="M63" s="26"/>
    </row>
    <row r="64" spans="1:13" ht="25" customHeight="1" thickTop="1" thickBot="1" x14ac:dyDescent="0.25">
      <c r="A64" s="27" t="s">
        <v>498</v>
      </c>
      <c r="B64" s="20" t="s">
        <v>112</v>
      </c>
      <c r="C64" s="28" t="str" cm="1">
        <f t="array" ref="C6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4" s="12">
        <v>0</v>
      </c>
      <c r="E64" s="13">
        <v>0</v>
      </c>
      <c r="F64" s="14">
        <v>0</v>
      </c>
      <c r="G64" s="15">
        <v>1</v>
      </c>
      <c r="H64" s="16">
        <v>0</v>
      </c>
      <c r="I64" s="17">
        <v>0</v>
      </c>
      <c r="J64" s="18">
        <f>SUM(EV_GenIV[[#This Row],[HP]:[Speed]])</f>
        <v>1</v>
      </c>
      <c r="M64" s="26"/>
    </row>
    <row r="65" spans="1:13" ht="25" customHeight="1" thickTop="1" thickBot="1" x14ac:dyDescent="0.25">
      <c r="A65" s="27" t="s">
        <v>499</v>
      </c>
      <c r="B65" s="20" t="s">
        <v>113</v>
      </c>
      <c r="C65" s="28" t="str" cm="1">
        <f t="array" ref="C6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5" s="12">
        <v>0</v>
      </c>
      <c r="E65" s="13">
        <v>0</v>
      </c>
      <c r="F65" s="14">
        <v>0</v>
      </c>
      <c r="G65" s="15">
        <v>2</v>
      </c>
      <c r="H65" s="16">
        <v>0</v>
      </c>
      <c r="I65" s="17">
        <v>0</v>
      </c>
      <c r="J65" s="18">
        <f>SUM(EV_GenIV[[#This Row],[HP]:[Speed]])</f>
        <v>2</v>
      </c>
      <c r="M65" s="26"/>
    </row>
    <row r="66" spans="1:13" ht="25" customHeight="1" thickTop="1" thickBot="1" x14ac:dyDescent="0.25">
      <c r="A66" s="27" t="s">
        <v>500</v>
      </c>
      <c r="B66" s="20" t="s">
        <v>114</v>
      </c>
      <c r="C66" s="28" t="str" cm="1">
        <f t="array" ref="C6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6" s="12">
        <v>0</v>
      </c>
      <c r="E66" s="13">
        <v>0</v>
      </c>
      <c r="F66" s="14">
        <v>0</v>
      </c>
      <c r="G66" s="15">
        <v>3</v>
      </c>
      <c r="H66" s="16">
        <v>0</v>
      </c>
      <c r="I66" s="17">
        <v>0</v>
      </c>
      <c r="J66" s="18">
        <f>SUM(EV_GenIV[[#This Row],[HP]:[Speed]])</f>
        <v>3</v>
      </c>
      <c r="M66" s="26"/>
    </row>
    <row r="67" spans="1:13" ht="25" customHeight="1" thickTop="1" thickBot="1" x14ac:dyDescent="0.25">
      <c r="A67" s="27" t="s">
        <v>501</v>
      </c>
      <c r="B67" s="20" t="s">
        <v>115</v>
      </c>
      <c r="C67" s="28" t="str" cm="1">
        <f t="array" ref="C6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7" s="12">
        <v>0</v>
      </c>
      <c r="E67" s="13">
        <v>1</v>
      </c>
      <c r="F67" s="14">
        <v>0</v>
      </c>
      <c r="G67" s="15">
        <v>0</v>
      </c>
      <c r="H67" s="16">
        <v>0</v>
      </c>
      <c r="I67" s="17">
        <v>0</v>
      </c>
      <c r="J67" s="18">
        <f>SUM(EV_GenIV[[#This Row],[HP]:[Speed]])</f>
        <v>1</v>
      </c>
      <c r="M67" s="26"/>
    </row>
    <row r="68" spans="1:13" ht="25" customHeight="1" thickTop="1" thickBot="1" x14ac:dyDescent="0.25">
      <c r="A68" s="27" t="s">
        <v>502</v>
      </c>
      <c r="B68" s="20" t="s">
        <v>116</v>
      </c>
      <c r="C68" s="28" t="str" cm="1">
        <f t="array" ref="C6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8" s="12">
        <v>0</v>
      </c>
      <c r="E68" s="13">
        <v>2</v>
      </c>
      <c r="F68" s="14">
        <v>0</v>
      </c>
      <c r="G68" s="15">
        <v>0</v>
      </c>
      <c r="H68" s="16">
        <v>0</v>
      </c>
      <c r="I68" s="17">
        <v>0</v>
      </c>
      <c r="J68" s="18">
        <f>SUM(EV_GenIV[[#This Row],[HP]:[Speed]])</f>
        <v>2</v>
      </c>
      <c r="M68" s="26"/>
    </row>
    <row r="69" spans="1:13" ht="25" customHeight="1" thickTop="1" thickBot="1" x14ac:dyDescent="0.25">
      <c r="A69" s="27" t="s">
        <v>503</v>
      </c>
      <c r="B69" s="20" t="s">
        <v>117</v>
      </c>
      <c r="C69" s="28" t="str" cm="1">
        <f t="array" ref="C6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69" s="12">
        <v>0</v>
      </c>
      <c r="E69" s="13">
        <v>3</v>
      </c>
      <c r="F69" s="14">
        <v>0</v>
      </c>
      <c r="G69" s="15">
        <v>0</v>
      </c>
      <c r="H69" s="16">
        <v>0</v>
      </c>
      <c r="I69" s="17">
        <v>0</v>
      </c>
      <c r="J69" s="18">
        <f>SUM(EV_GenIV[[#This Row],[HP]:[Speed]])</f>
        <v>3</v>
      </c>
      <c r="M69" s="26"/>
    </row>
    <row r="70" spans="1:13" ht="25" customHeight="1" thickTop="1" thickBot="1" x14ac:dyDescent="0.25">
      <c r="A70" s="27" t="s">
        <v>504</v>
      </c>
      <c r="B70" s="20" t="s">
        <v>118</v>
      </c>
      <c r="C70" s="28" t="str" cm="1">
        <f t="array" ref="C7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0" s="12">
        <v>0</v>
      </c>
      <c r="E70" s="13">
        <v>1</v>
      </c>
      <c r="F70" s="14">
        <v>0</v>
      </c>
      <c r="G70" s="15">
        <v>0</v>
      </c>
      <c r="H70" s="16">
        <v>0</v>
      </c>
      <c r="I70" s="17">
        <v>0</v>
      </c>
      <c r="J70" s="18">
        <f>SUM(EV_GenIV[[#This Row],[HP]:[Speed]])</f>
        <v>1</v>
      </c>
      <c r="M70" s="26"/>
    </row>
    <row r="71" spans="1:13" ht="25" customHeight="1" thickTop="1" thickBot="1" x14ac:dyDescent="0.25">
      <c r="A71" s="27" t="s">
        <v>505</v>
      </c>
      <c r="B71" s="20" t="s">
        <v>119</v>
      </c>
      <c r="C71" s="28" t="str" cm="1">
        <f t="array" ref="C7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1" s="12">
        <v>0</v>
      </c>
      <c r="E71" s="13">
        <v>2</v>
      </c>
      <c r="F71" s="14">
        <v>0</v>
      </c>
      <c r="G71" s="15">
        <v>0</v>
      </c>
      <c r="H71" s="16">
        <v>0</v>
      </c>
      <c r="I71" s="17">
        <v>0</v>
      </c>
      <c r="J71" s="18">
        <f>SUM(EV_GenIV[[#This Row],[HP]:[Speed]])</f>
        <v>2</v>
      </c>
      <c r="M71" s="26"/>
    </row>
    <row r="72" spans="1:13" ht="25" customHeight="1" thickTop="1" thickBot="1" x14ac:dyDescent="0.25">
      <c r="A72" s="27" t="s">
        <v>506</v>
      </c>
      <c r="B72" s="20" t="s">
        <v>120</v>
      </c>
      <c r="C72" s="28" t="str" cm="1">
        <f t="array" ref="C7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2" s="12">
        <v>0</v>
      </c>
      <c r="E72" s="13">
        <v>3</v>
      </c>
      <c r="F72" s="14">
        <v>0</v>
      </c>
      <c r="G72" s="15">
        <v>0</v>
      </c>
      <c r="H72" s="16">
        <v>0</v>
      </c>
      <c r="I72" s="17">
        <v>0</v>
      </c>
      <c r="J72" s="18">
        <f>SUM(EV_GenIV[[#This Row],[HP]:[Speed]])</f>
        <v>3</v>
      </c>
      <c r="M72" s="26"/>
    </row>
    <row r="73" spans="1:13" ht="25" customHeight="1" thickTop="1" thickBot="1" x14ac:dyDescent="0.25">
      <c r="A73" s="27" t="s">
        <v>507</v>
      </c>
      <c r="B73" s="20" t="s">
        <v>121</v>
      </c>
      <c r="C73" s="28" t="str" cm="1">
        <f t="array" ref="C7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3" s="12">
        <v>0</v>
      </c>
      <c r="E73" s="13">
        <v>0</v>
      </c>
      <c r="F73" s="14">
        <v>0</v>
      </c>
      <c r="G73" s="15">
        <v>0</v>
      </c>
      <c r="H73" s="16">
        <v>1</v>
      </c>
      <c r="I73" s="17">
        <v>0</v>
      </c>
      <c r="J73" s="18">
        <f>SUM(EV_GenIV[[#This Row],[HP]:[Speed]])</f>
        <v>1</v>
      </c>
      <c r="M73" s="26"/>
    </row>
    <row r="74" spans="1:13" ht="25" customHeight="1" thickTop="1" thickBot="1" x14ac:dyDescent="0.25">
      <c r="A74" s="27" t="s">
        <v>508</v>
      </c>
      <c r="B74" s="20" t="s">
        <v>122</v>
      </c>
      <c r="C74" s="28" t="str" cm="1">
        <f t="array" ref="C7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4" s="12">
        <v>0</v>
      </c>
      <c r="E74" s="13">
        <v>0</v>
      </c>
      <c r="F74" s="14">
        <v>0</v>
      </c>
      <c r="G74" s="15">
        <v>0</v>
      </c>
      <c r="H74" s="16">
        <v>2</v>
      </c>
      <c r="I74" s="17">
        <v>0</v>
      </c>
      <c r="J74" s="18">
        <f>SUM(EV_GenIV[[#This Row],[HP]:[Speed]])</f>
        <v>2</v>
      </c>
      <c r="M74" s="26"/>
    </row>
    <row r="75" spans="1:13" ht="25" customHeight="1" thickTop="1" thickBot="1" x14ac:dyDescent="0.25">
      <c r="A75" s="27" t="s">
        <v>509</v>
      </c>
      <c r="B75" s="20" t="s">
        <v>123</v>
      </c>
      <c r="C75" s="28" t="str" cm="1">
        <f t="array" ref="C7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5" s="12">
        <v>0</v>
      </c>
      <c r="E75" s="13">
        <v>0</v>
      </c>
      <c r="F75" s="14">
        <v>1</v>
      </c>
      <c r="G75" s="15">
        <v>0</v>
      </c>
      <c r="H75" s="16">
        <v>0</v>
      </c>
      <c r="I75" s="17">
        <v>0</v>
      </c>
      <c r="J75" s="18">
        <f>SUM(EV_GenIV[[#This Row],[HP]:[Speed]])</f>
        <v>1</v>
      </c>
      <c r="M75" s="26"/>
    </row>
    <row r="76" spans="1:13" ht="25" customHeight="1" thickTop="1" thickBot="1" x14ac:dyDescent="0.25">
      <c r="A76" s="27" t="s">
        <v>510</v>
      </c>
      <c r="B76" s="20" t="s">
        <v>124</v>
      </c>
      <c r="C76" s="28" t="str" cm="1">
        <f t="array" ref="C7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6" s="12">
        <v>0</v>
      </c>
      <c r="E76" s="13">
        <v>0</v>
      </c>
      <c r="F76" s="14">
        <v>2</v>
      </c>
      <c r="G76" s="15">
        <v>0</v>
      </c>
      <c r="H76" s="16">
        <v>0</v>
      </c>
      <c r="I76" s="17">
        <v>0</v>
      </c>
      <c r="J76" s="18">
        <f>SUM(EV_GenIV[[#This Row],[HP]:[Speed]])</f>
        <v>2</v>
      </c>
      <c r="M76" s="26"/>
    </row>
    <row r="77" spans="1:13" ht="25" customHeight="1" thickTop="1" thickBot="1" x14ac:dyDescent="0.25">
      <c r="A77" s="27" t="s">
        <v>511</v>
      </c>
      <c r="B77" s="20" t="s">
        <v>125</v>
      </c>
      <c r="C77" s="28" t="str" cm="1">
        <f t="array" ref="C7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7" s="12">
        <v>0</v>
      </c>
      <c r="E77" s="13">
        <v>0</v>
      </c>
      <c r="F77" s="14">
        <v>3</v>
      </c>
      <c r="G77" s="15">
        <v>0</v>
      </c>
      <c r="H77" s="16">
        <v>0</v>
      </c>
      <c r="I77" s="17">
        <v>0</v>
      </c>
      <c r="J77" s="18">
        <f>SUM(EV_GenIV[[#This Row],[HP]:[Speed]])</f>
        <v>3</v>
      </c>
      <c r="M77" s="26"/>
    </row>
    <row r="78" spans="1:13" ht="25" customHeight="1" thickTop="1" thickBot="1" x14ac:dyDescent="0.25">
      <c r="A78" s="27" t="s">
        <v>512</v>
      </c>
      <c r="B78" s="20" t="s">
        <v>126</v>
      </c>
      <c r="C78" s="28" t="str" cm="1">
        <f t="array" ref="C7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8" s="12">
        <v>0</v>
      </c>
      <c r="E78" s="13">
        <v>0</v>
      </c>
      <c r="F78" s="14">
        <v>0</v>
      </c>
      <c r="G78" s="15">
        <v>0</v>
      </c>
      <c r="H78" s="16">
        <v>0</v>
      </c>
      <c r="I78" s="17">
        <v>1</v>
      </c>
      <c r="J78" s="18">
        <f>SUM(EV_GenIV[[#This Row],[HP]:[Speed]])</f>
        <v>1</v>
      </c>
      <c r="M78" s="26"/>
    </row>
    <row r="79" spans="1:13" ht="25" customHeight="1" thickTop="1" thickBot="1" x14ac:dyDescent="0.25">
      <c r="A79" s="27" t="s">
        <v>513</v>
      </c>
      <c r="B79" s="20" t="s">
        <v>127</v>
      </c>
      <c r="C79" s="28" t="str" cm="1">
        <f t="array" ref="C7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79" s="12">
        <v>0</v>
      </c>
      <c r="E79" s="13">
        <v>0</v>
      </c>
      <c r="F79" s="14">
        <v>0</v>
      </c>
      <c r="G79" s="15">
        <v>0</v>
      </c>
      <c r="H79" s="16">
        <v>0</v>
      </c>
      <c r="I79" s="17">
        <v>2</v>
      </c>
      <c r="J79" s="18">
        <f>SUM(EV_GenIV[[#This Row],[HP]:[Speed]])</f>
        <v>2</v>
      </c>
      <c r="M79" s="26"/>
    </row>
    <row r="80" spans="1:13" ht="25" customHeight="1" thickTop="1" thickBot="1" x14ac:dyDescent="0.25">
      <c r="A80" s="27" t="s">
        <v>514</v>
      </c>
      <c r="B80" s="20" t="s">
        <v>128</v>
      </c>
      <c r="C80" s="28" t="str" cm="1">
        <f t="array" ref="C8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0" s="12">
        <v>1</v>
      </c>
      <c r="E80" s="13">
        <v>0</v>
      </c>
      <c r="F80" s="14">
        <v>0</v>
      </c>
      <c r="G80" s="15">
        <v>0</v>
      </c>
      <c r="H80" s="16">
        <v>0</v>
      </c>
      <c r="I80" s="17">
        <v>0</v>
      </c>
      <c r="J80" s="18">
        <f>SUM(EV_GenIV[[#This Row],[HP]:[Speed]])</f>
        <v>1</v>
      </c>
      <c r="M80" s="26"/>
    </row>
    <row r="81" spans="1:13" ht="25" customHeight="1" thickTop="1" thickBot="1" x14ac:dyDescent="0.25">
      <c r="A81" s="27" t="s">
        <v>515</v>
      </c>
      <c r="B81" s="20" t="s">
        <v>129</v>
      </c>
      <c r="C81" s="28" t="str" cm="1">
        <f t="array" ref="C8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1" s="12">
        <v>0</v>
      </c>
      <c r="E81" s="13">
        <v>0</v>
      </c>
      <c r="F81" s="14">
        <v>2</v>
      </c>
      <c r="G81" s="15">
        <v>0</v>
      </c>
      <c r="H81" s="16">
        <v>0</v>
      </c>
      <c r="I81" s="17">
        <v>0</v>
      </c>
      <c r="J81" s="18">
        <f>SUM(EV_GenIV[[#This Row],[HP]:[Speed]])</f>
        <v>2</v>
      </c>
      <c r="M81" s="26"/>
    </row>
    <row r="82" spans="1:13" ht="25" customHeight="1" thickTop="1" thickBot="1" x14ac:dyDescent="0.25">
      <c r="A82" s="27" t="s">
        <v>516</v>
      </c>
      <c r="B82" s="20" t="s">
        <v>130</v>
      </c>
      <c r="C82" s="28" t="str" cm="1">
        <f t="array" ref="C8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2" s="12">
        <v>0</v>
      </c>
      <c r="E82" s="13">
        <v>0</v>
      </c>
      <c r="F82" s="14">
        <v>0</v>
      </c>
      <c r="G82" s="15">
        <v>1</v>
      </c>
      <c r="H82" s="16">
        <v>0</v>
      </c>
      <c r="I82" s="17">
        <v>0</v>
      </c>
      <c r="J82" s="18">
        <f>SUM(EV_GenIV[[#This Row],[HP]:[Speed]])</f>
        <v>1</v>
      </c>
      <c r="M82" s="26"/>
    </row>
    <row r="83" spans="1:13" ht="25" customHeight="1" thickTop="1" thickBot="1" x14ac:dyDescent="0.25">
      <c r="A83" s="27" t="s">
        <v>517</v>
      </c>
      <c r="B83" s="20" t="s">
        <v>131</v>
      </c>
      <c r="C83" s="28" t="str" cm="1">
        <f t="array" ref="C8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3" s="12">
        <v>0</v>
      </c>
      <c r="E83" s="13">
        <v>0</v>
      </c>
      <c r="F83" s="14">
        <v>0</v>
      </c>
      <c r="G83" s="15">
        <v>2</v>
      </c>
      <c r="H83" s="16">
        <v>0</v>
      </c>
      <c r="I83" s="17">
        <v>0</v>
      </c>
      <c r="J83" s="18">
        <f>SUM(EV_GenIV[[#This Row],[HP]:[Speed]])</f>
        <v>2</v>
      </c>
      <c r="M83" s="26"/>
    </row>
    <row r="84" spans="1:13" ht="25" customHeight="1" thickTop="1" thickBot="1" x14ac:dyDescent="0.25">
      <c r="A84" s="27" t="s">
        <v>518</v>
      </c>
      <c r="B84" s="20" t="s">
        <v>132</v>
      </c>
      <c r="C84" s="28" t="str" cm="1">
        <f t="array" ref="C8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4" s="12">
        <v>0</v>
      </c>
      <c r="E84" s="13">
        <v>1</v>
      </c>
      <c r="F84" s="14">
        <v>0</v>
      </c>
      <c r="G84" s="15">
        <v>0</v>
      </c>
      <c r="H84" s="16">
        <v>0</v>
      </c>
      <c r="I84" s="17">
        <v>0</v>
      </c>
      <c r="J84" s="18">
        <f>SUM(EV_GenIV[[#This Row],[HP]:[Speed]])</f>
        <v>1</v>
      </c>
      <c r="M84" s="26"/>
    </row>
    <row r="85" spans="1:13" ht="25" customHeight="1" thickTop="1" thickBot="1" x14ac:dyDescent="0.25">
      <c r="A85" s="27" t="s">
        <v>519</v>
      </c>
      <c r="B85" s="20" t="s">
        <v>133</v>
      </c>
      <c r="C85" s="28" t="str" cm="1">
        <f t="array" ref="C8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5" s="12">
        <v>0</v>
      </c>
      <c r="E85" s="13">
        <v>1</v>
      </c>
      <c r="F85" s="14">
        <v>0</v>
      </c>
      <c r="G85" s="15">
        <v>0</v>
      </c>
      <c r="H85" s="16">
        <v>0</v>
      </c>
      <c r="I85" s="17">
        <v>0</v>
      </c>
      <c r="J85" s="18">
        <f>SUM(EV_GenIV[[#This Row],[HP]:[Speed]])</f>
        <v>1</v>
      </c>
      <c r="M85" s="26"/>
    </row>
    <row r="86" spans="1:13" ht="25" customHeight="1" thickTop="1" thickBot="1" x14ac:dyDescent="0.25">
      <c r="A86" s="27" t="s">
        <v>520</v>
      </c>
      <c r="B86" s="20" t="s">
        <v>134</v>
      </c>
      <c r="C86" s="28" t="str" cm="1">
        <f t="array" ref="C8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6" s="12">
        <v>0</v>
      </c>
      <c r="E86" s="13">
        <v>2</v>
      </c>
      <c r="F86" s="14">
        <v>0</v>
      </c>
      <c r="G86" s="15">
        <v>0</v>
      </c>
      <c r="H86" s="16">
        <v>0</v>
      </c>
      <c r="I86" s="17">
        <v>0</v>
      </c>
      <c r="J86" s="18">
        <f>SUM(EV_GenIV[[#This Row],[HP]:[Speed]])</f>
        <v>2</v>
      </c>
      <c r="M86" s="26"/>
    </row>
    <row r="87" spans="1:13" ht="25" customHeight="1" thickTop="1" thickBot="1" x14ac:dyDescent="0.25">
      <c r="A87" s="27" t="s">
        <v>521</v>
      </c>
      <c r="B87" s="20" t="s">
        <v>135</v>
      </c>
      <c r="C87" s="28" t="str" cm="1">
        <f t="array" ref="C8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7" s="12">
        <v>0</v>
      </c>
      <c r="E87" s="13">
        <v>0</v>
      </c>
      <c r="F87" s="14">
        <v>0</v>
      </c>
      <c r="G87" s="15">
        <v>0</v>
      </c>
      <c r="H87" s="16">
        <v>1</v>
      </c>
      <c r="I87" s="17">
        <v>0</v>
      </c>
      <c r="J87" s="18">
        <f>SUM(EV_GenIV[[#This Row],[HP]:[Speed]])</f>
        <v>1</v>
      </c>
      <c r="M87" s="26"/>
    </row>
    <row r="88" spans="1:13" ht="25" customHeight="1" thickTop="1" thickBot="1" x14ac:dyDescent="0.25">
      <c r="A88" s="27" t="s">
        <v>522</v>
      </c>
      <c r="B88" s="20" t="s">
        <v>136</v>
      </c>
      <c r="C88" s="28" t="str" cm="1">
        <f t="array" ref="C8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8" s="12">
        <v>0</v>
      </c>
      <c r="E88" s="13">
        <v>0</v>
      </c>
      <c r="F88" s="14">
        <v>0</v>
      </c>
      <c r="G88" s="15">
        <v>0</v>
      </c>
      <c r="H88" s="16">
        <v>2</v>
      </c>
      <c r="I88" s="17">
        <v>0</v>
      </c>
      <c r="J88" s="18">
        <f>SUM(EV_GenIV[[#This Row],[HP]:[Speed]])</f>
        <v>2</v>
      </c>
      <c r="M88" s="26"/>
    </row>
    <row r="89" spans="1:13" ht="25" customHeight="1" thickTop="1" thickBot="1" x14ac:dyDescent="0.25">
      <c r="A89" s="27" t="s">
        <v>523</v>
      </c>
      <c r="B89" s="20" t="s">
        <v>137</v>
      </c>
      <c r="C89" s="28" t="str" cm="1">
        <f t="array" ref="C8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89" s="12">
        <v>1</v>
      </c>
      <c r="E89" s="13">
        <v>0</v>
      </c>
      <c r="F89" s="14">
        <v>0</v>
      </c>
      <c r="G89" s="15">
        <v>0</v>
      </c>
      <c r="H89" s="16">
        <v>0</v>
      </c>
      <c r="I89" s="17">
        <v>0</v>
      </c>
      <c r="J89" s="18">
        <f>SUM(EV_GenIV[[#This Row],[HP]:[Speed]])</f>
        <v>1</v>
      </c>
      <c r="M89" s="26"/>
    </row>
    <row r="90" spans="1:13" ht="25" customHeight="1" thickTop="1" thickBot="1" x14ac:dyDescent="0.25">
      <c r="A90" s="27" t="s">
        <v>524</v>
      </c>
      <c r="B90" s="20" t="s">
        <v>138</v>
      </c>
      <c r="C90" s="28" t="str" cm="1">
        <f t="array" ref="C9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0" s="12">
        <v>1</v>
      </c>
      <c r="E90" s="13">
        <v>1</v>
      </c>
      <c r="F90" s="14">
        <v>0</v>
      </c>
      <c r="G90" s="15">
        <v>0</v>
      </c>
      <c r="H90" s="16">
        <v>0</v>
      </c>
      <c r="I90" s="17">
        <v>0</v>
      </c>
      <c r="J90" s="18">
        <f>SUM(EV_GenIV[[#This Row],[HP]:[Speed]])</f>
        <v>2</v>
      </c>
      <c r="M90" s="26"/>
    </row>
    <row r="91" spans="1:13" ht="25" customHeight="1" thickTop="1" thickBot="1" x14ac:dyDescent="0.25">
      <c r="A91" s="27" t="s">
        <v>525</v>
      </c>
      <c r="B91" s="20" t="s">
        <v>139</v>
      </c>
      <c r="C91" s="28" t="str" cm="1">
        <f t="array" ref="C9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1" s="12">
        <v>0</v>
      </c>
      <c r="E91" s="13">
        <v>0</v>
      </c>
      <c r="F91" s="14">
        <v>1</v>
      </c>
      <c r="G91" s="15">
        <v>0</v>
      </c>
      <c r="H91" s="16">
        <v>0</v>
      </c>
      <c r="I91" s="17">
        <v>0</v>
      </c>
      <c r="J91" s="18">
        <f>SUM(EV_GenIV[[#This Row],[HP]:[Speed]])</f>
        <v>1</v>
      </c>
      <c r="M91" s="26"/>
    </row>
    <row r="92" spans="1:13" ht="25" customHeight="1" thickTop="1" thickBot="1" x14ac:dyDescent="0.25">
      <c r="A92" s="27" t="s">
        <v>526</v>
      </c>
      <c r="B92" s="20" t="s">
        <v>140</v>
      </c>
      <c r="C92" s="28" t="str" cm="1">
        <f t="array" ref="C9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2" s="12">
        <v>0</v>
      </c>
      <c r="E92" s="13">
        <v>0</v>
      </c>
      <c r="F92" s="14">
        <v>2</v>
      </c>
      <c r="G92" s="15">
        <v>0</v>
      </c>
      <c r="H92" s="16">
        <v>0</v>
      </c>
      <c r="I92" s="17">
        <v>0</v>
      </c>
      <c r="J92" s="18">
        <f>SUM(EV_GenIV[[#This Row],[HP]:[Speed]])</f>
        <v>2</v>
      </c>
      <c r="M92" s="26"/>
    </row>
    <row r="93" spans="1:13" ht="25" customHeight="1" thickTop="1" thickBot="1" x14ac:dyDescent="0.25">
      <c r="A93" s="27" t="s">
        <v>527</v>
      </c>
      <c r="B93" s="20" t="s">
        <v>141</v>
      </c>
      <c r="C93" s="28" t="str" cm="1">
        <f t="array" ref="C9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3" s="12">
        <v>0</v>
      </c>
      <c r="E93" s="13">
        <v>0</v>
      </c>
      <c r="F93" s="14">
        <v>0</v>
      </c>
      <c r="G93" s="15">
        <v>1</v>
      </c>
      <c r="H93" s="16">
        <v>0</v>
      </c>
      <c r="I93" s="17">
        <v>0</v>
      </c>
      <c r="J93" s="18">
        <f>SUM(EV_GenIV[[#This Row],[HP]:[Speed]])</f>
        <v>1</v>
      </c>
      <c r="M93" s="26"/>
    </row>
    <row r="94" spans="1:13" ht="25" customHeight="1" thickTop="1" thickBot="1" x14ac:dyDescent="0.25">
      <c r="A94" s="27" t="s">
        <v>528</v>
      </c>
      <c r="B94" s="20" t="s">
        <v>142</v>
      </c>
      <c r="C94" s="28" t="str" cm="1">
        <f t="array" ref="C9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4" s="12">
        <v>0</v>
      </c>
      <c r="E94" s="13">
        <v>0</v>
      </c>
      <c r="F94" s="14">
        <v>0</v>
      </c>
      <c r="G94" s="15">
        <v>2</v>
      </c>
      <c r="H94" s="16">
        <v>0</v>
      </c>
      <c r="I94" s="17">
        <v>0</v>
      </c>
      <c r="J94" s="18">
        <f>SUM(EV_GenIV[[#This Row],[HP]:[Speed]])</f>
        <v>2</v>
      </c>
      <c r="M94" s="26"/>
    </row>
    <row r="95" spans="1:13" ht="25" customHeight="1" thickTop="1" thickBot="1" x14ac:dyDescent="0.25">
      <c r="A95" s="27" t="s">
        <v>529</v>
      </c>
      <c r="B95" s="20" t="s">
        <v>143</v>
      </c>
      <c r="C95" s="28" t="str" cm="1">
        <f t="array" ref="C9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5" s="12">
        <v>0</v>
      </c>
      <c r="E95" s="13">
        <v>0</v>
      </c>
      <c r="F95" s="14">
        <v>0</v>
      </c>
      <c r="G95" s="15">
        <v>3</v>
      </c>
      <c r="H95" s="16">
        <v>0</v>
      </c>
      <c r="I95" s="17">
        <v>0</v>
      </c>
      <c r="J95" s="18">
        <f>SUM(EV_GenIV[[#This Row],[HP]:[Speed]])</f>
        <v>3</v>
      </c>
      <c r="M95" s="26"/>
    </row>
    <row r="96" spans="1:13" ht="25" customHeight="1" thickTop="1" thickBot="1" x14ac:dyDescent="0.25">
      <c r="A96" s="27" t="s">
        <v>530</v>
      </c>
      <c r="B96" s="20" t="s">
        <v>144</v>
      </c>
      <c r="C96" s="28" t="str" cm="1">
        <f t="array" ref="C9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6" s="12">
        <v>0</v>
      </c>
      <c r="E96" s="13">
        <v>0</v>
      </c>
      <c r="F96" s="14">
        <v>1</v>
      </c>
      <c r="G96" s="15">
        <v>0</v>
      </c>
      <c r="H96" s="16">
        <v>0</v>
      </c>
      <c r="I96" s="17">
        <v>0</v>
      </c>
      <c r="J96" s="18">
        <f>SUM(EV_GenIV[[#This Row],[HP]:[Speed]])</f>
        <v>1</v>
      </c>
      <c r="M96" s="26"/>
    </row>
    <row r="97" spans="1:13" ht="25" customHeight="1" thickTop="1" thickBot="1" x14ac:dyDescent="0.25">
      <c r="A97" s="27" t="s">
        <v>531</v>
      </c>
      <c r="B97" s="20" t="s">
        <v>145</v>
      </c>
      <c r="C97" s="28" t="str" cm="1">
        <f t="array" ref="C9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7" s="12">
        <v>0</v>
      </c>
      <c r="E97" s="13">
        <v>0</v>
      </c>
      <c r="F97" s="14">
        <v>0</v>
      </c>
      <c r="G97" s="15">
        <v>0</v>
      </c>
      <c r="H97" s="16">
        <v>1</v>
      </c>
      <c r="I97" s="17">
        <v>0</v>
      </c>
      <c r="J97" s="18">
        <f>SUM(EV_GenIV[[#This Row],[HP]:[Speed]])</f>
        <v>1</v>
      </c>
      <c r="M97" s="26"/>
    </row>
    <row r="98" spans="1:13" ht="25" customHeight="1" thickTop="1" thickBot="1" x14ac:dyDescent="0.25">
      <c r="A98" s="27" t="s">
        <v>532</v>
      </c>
      <c r="B98" s="20" t="s">
        <v>146</v>
      </c>
      <c r="C98" s="28" t="str" cm="1">
        <f t="array" ref="C9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8" s="12">
        <v>0</v>
      </c>
      <c r="E98" s="13">
        <v>0</v>
      </c>
      <c r="F98" s="14">
        <v>0</v>
      </c>
      <c r="G98" s="15">
        <v>0</v>
      </c>
      <c r="H98" s="16">
        <v>2</v>
      </c>
      <c r="I98" s="17">
        <v>0</v>
      </c>
      <c r="J98" s="18">
        <f>SUM(EV_GenIV[[#This Row],[HP]:[Speed]])</f>
        <v>2</v>
      </c>
      <c r="M98" s="26"/>
    </row>
    <row r="99" spans="1:13" ht="25" customHeight="1" thickTop="1" thickBot="1" x14ac:dyDescent="0.25">
      <c r="A99" s="27" t="s">
        <v>533</v>
      </c>
      <c r="B99" s="20" t="s">
        <v>147</v>
      </c>
      <c r="C99" s="28" t="str" cm="1">
        <f t="array" ref="C9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99" s="12">
        <v>0</v>
      </c>
      <c r="E99" s="13">
        <v>1</v>
      </c>
      <c r="F99" s="14">
        <v>0</v>
      </c>
      <c r="G99" s="15">
        <v>0</v>
      </c>
      <c r="H99" s="16">
        <v>0</v>
      </c>
      <c r="I99" s="17">
        <v>0</v>
      </c>
      <c r="J99" s="18">
        <f>SUM(EV_GenIV[[#This Row],[HP]:[Speed]])</f>
        <v>1</v>
      </c>
      <c r="M99" s="26"/>
    </row>
    <row r="100" spans="1:13" ht="25" customHeight="1" thickTop="1" thickBot="1" x14ac:dyDescent="0.25">
      <c r="A100" s="27" t="s">
        <v>534</v>
      </c>
      <c r="B100" s="20" t="s">
        <v>148</v>
      </c>
      <c r="C100" s="28" t="str" cm="1">
        <f t="array" ref="C10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0" s="12">
        <v>0</v>
      </c>
      <c r="E100" s="13">
        <v>2</v>
      </c>
      <c r="F100" s="14">
        <v>0</v>
      </c>
      <c r="G100" s="15">
        <v>0</v>
      </c>
      <c r="H100" s="16">
        <v>0</v>
      </c>
      <c r="I100" s="17">
        <v>0</v>
      </c>
      <c r="J100" s="18">
        <f>SUM(EV_GenIV[[#This Row],[HP]:[Speed]])</f>
        <v>2</v>
      </c>
      <c r="M100" s="26"/>
    </row>
    <row r="101" spans="1:13" ht="25" customHeight="1" thickTop="1" thickBot="1" x14ac:dyDescent="0.25">
      <c r="A101" s="27" t="s">
        <v>645</v>
      </c>
      <c r="B101" s="20" t="s">
        <v>149</v>
      </c>
      <c r="C101" s="28" t="str" cm="1">
        <f t="array" ref="C10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1" s="12">
        <v>0</v>
      </c>
      <c r="E101" s="13">
        <v>0</v>
      </c>
      <c r="F101" s="14">
        <v>0</v>
      </c>
      <c r="G101" s="15">
        <v>0</v>
      </c>
      <c r="H101" s="16">
        <v>0</v>
      </c>
      <c r="I101" s="17">
        <v>1</v>
      </c>
      <c r="J101" s="18">
        <f>SUM(EV_GenIV[[#This Row],[HP]:[Speed]])</f>
        <v>1</v>
      </c>
      <c r="M101" s="26"/>
    </row>
    <row r="102" spans="1:13" ht="25" customHeight="1" thickTop="1" thickBot="1" x14ac:dyDescent="0.25">
      <c r="A102" s="27" t="s">
        <v>646</v>
      </c>
      <c r="B102" s="20" t="s">
        <v>150</v>
      </c>
      <c r="C102" s="28" t="str" cm="1">
        <f t="array" ref="C10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2" s="12">
        <v>0</v>
      </c>
      <c r="E102" s="13">
        <v>0</v>
      </c>
      <c r="F102" s="14">
        <v>0</v>
      </c>
      <c r="G102" s="15">
        <v>0</v>
      </c>
      <c r="H102" s="16">
        <v>0</v>
      </c>
      <c r="I102" s="17">
        <v>2</v>
      </c>
      <c r="J102" s="18">
        <f>SUM(EV_GenIV[[#This Row],[HP]:[Speed]])</f>
        <v>2</v>
      </c>
      <c r="M102" s="26"/>
    </row>
    <row r="103" spans="1:13" ht="25" customHeight="1" thickTop="1" thickBot="1" x14ac:dyDescent="0.25">
      <c r="A103" s="27" t="s">
        <v>647</v>
      </c>
      <c r="B103" s="20" t="s">
        <v>151</v>
      </c>
      <c r="C103" s="28" t="str" cm="1">
        <f t="array" ref="C10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3" s="12">
        <v>0</v>
      </c>
      <c r="E103" s="13">
        <v>0</v>
      </c>
      <c r="F103" s="14">
        <v>1</v>
      </c>
      <c r="G103" s="15">
        <v>0</v>
      </c>
      <c r="H103" s="16">
        <v>0</v>
      </c>
      <c r="I103" s="17">
        <v>0</v>
      </c>
      <c r="J103" s="18">
        <f>SUM(EV_GenIV[[#This Row],[HP]:[Speed]])</f>
        <v>1</v>
      </c>
      <c r="M103" s="26"/>
    </row>
    <row r="104" spans="1:13" ht="25" customHeight="1" thickTop="1" thickBot="1" x14ac:dyDescent="0.25">
      <c r="A104" s="27" t="s">
        <v>648</v>
      </c>
      <c r="B104" s="20" t="s">
        <v>152</v>
      </c>
      <c r="C104" s="28" t="str" cm="1">
        <f t="array" ref="C10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4" s="12">
        <v>0</v>
      </c>
      <c r="E104" s="13">
        <v>0</v>
      </c>
      <c r="F104" s="14">
        <v>0</v>
      </c>
      <c r="G104" s="15">
        <v>2</v>
      </c>
      <c r="H104" s="16">
        <v>0</v>
      </c>
      <c r="I104" s="17">
        <v>0</v>
      </c>
      <c r="J104" s="18">
        <f>SUM(EV_GenIV[[#This Row],[HP]:[Speed]])</f>
        <v>2</v>
      </c>
      <c r="M104" s="26"/>
    </row>
    <row r="105" spans="1:13" ht="25" customHeight="1" thickTop="1" thickBot="1" x14ac:dyDescent="0.25">
      <c r="A105" s="27" t="s">
        <v>649</v>
      </c>
      <c r="B105" s="20" t="s">
        <v>153</v>
      </c>
      <c r="C105" s="28" t="str" cm="1">
        <f t="array" ref="C10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5" s="12">
        <v>0</v>
      </c>
      <c r="E105" s="13">
        <v>0</v>
      </c>
      <c r="F105" s="14">
        <v>1</v>
      </c>
      <c r="G105" s="15">
        <v>0</v>
      </c>
      <c r="H105" s="16">
        <v>0</v>
      </c>
      <c r="I105" s="17">
        <v>0</v>
      </c>
      <c r="J105" s="18">
        <f>SUM(EV_GenIV[[#This Row],[HP]:[Speed]])</f>
        <v>1</v>
      </c>
      <c r="M105" s="26"/>
    </row>
    <row r="106" spans="1:13" ht="25" customHeight="1" thickTop="1" thickBot="1" x14ac:dyDescent="0.25">
      <c r="A106" s="27" t="s">
        <v>650</v>
      </c>
      <c r="B106" s="20" t="s">
        <v>154</v>
      </c>
      <c r="C106" s="28" t="str" cm="1">
        <f t="array" ref="C10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6" s="12">
        <v>0</v>
      </c>
      <c r="E106" s="13">
        <v>0</v>
      </c>
      <c r="F106" s="14">
        <v>2</v>
      </c>
      <c r="G106" s="15">
        <v>0</v>
      </c>
      <c r="H106" s="16">
        <v>0</v>
      </c>
      <c r="I106" s="17">
        <v>0</v>
      </c>
      <c r="J106" s="18">
        <f>SUM(EV_GenIV[[#This Row],[HP]:[Speed]])</f>
        <v>2</v>
      </c>
      <c r="M106" s="26"/>
    </row>
    <row r="107" spans="1:13" ht="25" customHeight="1" thickTop="1" thickBot="1" x14ac:dyDescent="0.25">
      <c r="A107" s="27" t="s">
        <v>651</v>
      </c>
      <c r="B107" s="20" t="s">
        <v>155</v>
      </c>
      <c r="C107" s="28" t="str" cm="1">
        <f t="array" ref="C10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7" s="12">
        <v>0</v>
      </c>
      <c r="E107" s="13">
        <v>2</v>
      </c>
      <c r="F107" s="14">
        <v>0</v>
      </c>
      <c r="G107" s="15">
        <v>0</v>
      </c>
      <c r="H107" s="16">
        <v>0</v>
      </c>
      <c r="I107" s="17">
        <v>0</v>
      </c>
      <c r="J107" s="18">
        <f>SUM(EV_GenIV[[#This Row],[HP]:[Speed]])</f>
        <v>2</v>
      </c>
      <c r="M107" s="26"/>
    </row>
    <row r="108" spans="1:13" ht="25" customHeight="1" thickTop="1" thickBot="1" x14ac:dyDescent="0.25">
      <c r="A108" s="27" t="s">
        <v>652</v>
      </c>
      <c r="B108" s="20" t="s">
        <v>156</v>
      </c>
      <c r="C108" s="28" t="str" cm="1">
        <f t="array" ref="C10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8" s="12">
        <v>0</v>
      </c>
      <c r="E108" s="13">
        <v>0</v>
      </c>
      <c r="F108" s="14">
        <v>0</v>
      </c>
      <c r="G108" s="15">
        <v>0</v>
      </c>
      <c r="H108" s="16">
        <v>2</v>
      </c>
      <c r="I108" s="17">
        <v>0</v>
      </c>
      <c r="J108" s="18">
        <f>SUM(EV_GenIV[[#This Row],[HP]:[Speed]])</f>
        <v>2</v>
      </c>
      <c r="M108" s="26"/>
    </row>
    <row r="109" spans="1:13" ht="25" customHeight="1" thickTop="1" thickBot="1" x14ac:dyDescent="0.25">
      <c r="A109" s="27" t="s">
        <v>653</v>
      </c>
      <c r="B109" s="20" t="s">
        <v>157</v>
      </c>
      <c r="C109" s="28" t="str" cm="1">
        <f t="array" ref="C10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09" s="12">
        <v>2</v>
      </c>
      <c r="E109" s="13">
        <v>0</v>
      </c>
      <c r="F109" s="14">
        <v>0</v>
      </c>
      <c r="G109" s="15">
        <v>0</v>
      </c>
      <c r="H109" s="16">
        <v>0</v>
      </c>
      <c r="I109" s="17">
        <v>0</v>
      </c>
      <c r="J109" s="18">
        <f>SUM(EV_GenIV[[#This Row],[HP]:[Speed]])</f>
        <v>2</v>
      </c>
      <c r="M109" s="26"/>
    </row>
    <row r="110" spans="1:13" ht="25" customHeight="1" thickTop="1" thickBot="1" x14ac:dyDescent="0.25">
      <c r="A110" s="27" t="s">
        <v>654</v>
      </c>
      <c r="B110" s="20" t="s">
        <v>158</v>
      </c>
      <c r="C110" s="28" t="str" cm="1">
        <f t="array" ref="C11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0" s="12">
        <v>0</v>
      </c>
      <c r="E110" s="13">
        <v>0</v>
      </c>
      <c r="F110" s="14">
        <v>1</v>
      </c>
      <c r="G110" s="15">
        <v>0</v>
      </c>
      <c r="H110" s="16">
        <v>0</v>
      </c>
      <c r="I110" s="17">
        <v>0</v>
      </c>
      <c r="J110" s="18">
        <f>SUM(EV_GenIV[[#This Row],[HP]:[Speed]])</f>
        <v>1</v>
      </c>
      <c r="M110" s="26"/>
    </row>
    <row r="111" spans="1:13" ht="25" customHeight="1" thickTop="1" thickBot="1" x14ac:dyDescent="0.25">
      <c r="A111" s="27" t="s">
        <v>655</v>
      </c>
      <c r="B111" s="20" t="s">
        <v>159</v>
      </c>
      <c r="C111" s="28" t="str" cm="1">
        <f t="array" ref="C11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1" s="12">
        <v>0</v>
      </c>
      <c r="E111" s="13">
        <v>0</v>
      </c>
      <c r="F111" s="14">
        <v>2</v>
      </c>
      <c r="G111" s="15">
        <v>0</v>
      </c>
      <c r="H111" s="16">
        <v>0</v>
      </c>
      <c r="I111" s="17">
        <v>0</v>
      </c>
      <c r="J111" s="18">
        <f>SUM(EV_GenIV[[#This Row],[HP]:[Speed]])</f>
        <v>2</v>
      </c>
      <c r="M111" s="26"/>
    </row>
    <row r="112" spans="1:13" ht="25" customHeight="1" thickTop="1" thickBot="1" x14ac:dyDescent="0.25">
      <c r="A112" s="27" t="s">
        <v>656</v>
      </c>
      <c r="B112" s="20" t="s">
        <v>160</v>
      </c>
      <c r="C112" s="28" t="str" cm="1">
        <f t="array" ref="C11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2" s="12">
        <v>0</v>
      </c>
      <c r="E112" s="13">
        <v>0</v>
      </c>
      <c r="F112" s="14">
        <v>1</v>
      </c>
      <c r="G112" s="15">
        <v>0</v>
      </c>
      <c r="H112" s="16">
        <v>0</v>
      </c>
      <c r="I112" s="17">
        <v>0</v>
      </c>
      <c r="J112" s="18">
        <f>SUM(EV_GenIV[[#This Row],[HP]:[Speed]])</f>
        <v>1</v>
      </c>
      <c r="M112" s="26"/>
    </row>
    <row r="113" spans="1:13" ht="25" customHeight="1" thickTop="1" thickBot="1" x14ac:dyDescent="0.25">
      <c r="A113" s="27" t="s">
        <v>657</v>
      </c>
      <c r="B113" s="20" t="s">
        <v>161</v>
      </c>
      <c r="C113" s="28" t="str" cm="1">
        <f t="array" ref="C11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3" s="12">
        <v>0</v>
      </c>
      <c r="E113" s="13">
        <v>2</v>
      </c>
      <c r="F113" s="14">
        <v>0</v>
      </c>
      <c r="G113" s="15">
        <v>0</v>
      </c>
      <c r="H113" s="16">
        <v>0</v>
      </c>
      <c r="I113" s="17">
        <v>0</v>
      </c>
      <c r="J113" s="18">
        <f>SUM(EV_GenIV[[#This Row],[HP]:[Speed]])</f>
        <v>2</v>
      </c>
      <c r="M113" s="26"/>
    </row>
    <row r="114" spans="1:13" ht="25" customHeight="1" thickTop="1" thickBot="1" x14ac:dyDescent="0.25">
      <c r="A114" s="27" t="s">
        <v>658</v>
      </c>
      <c r="B114" s="20" t="s">
        <v>162</v>
      </c>
      <c r="C114" s="28" t="str" cm="1">
        <f t="array" ref="C11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4" s="12">
        <v>2</v>
      </c>
      <c r="E114" s="13">
        <v>0</v>
      </c>
      <c r="F114" s="14">
        <v>0</v>
      </c>
      <c r="G114" s="15">
        <v>0</v>
      </c>
      <c r="H114" s="16">
        <v>0</v>
      </c>
      <c r="I114" s="17">
        <v>0</v>
      </c>
      <c r="J114" s="18">
        <f>SUM(EV_GenIV[[#This Row],[HP]:[Speed]])</f>
        <v>2</v>
      </c>
      <c r="M114" s="26"/>
    </row>
    <row r="115" spans="1:13" ht="25" customHeight="1" thickTop="1" thickBot="1" x14ac:dyDescent="0.25">
      <c r="A115" s="27" t="s">
        <v>659</v>
      </c>
      <c r="B115" s="20" t="s">
        <v>163</v>
      </c>
      <c r="C115" s="28" t="str" cm="1">
        <f t="array" ref="C11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5" s="12">
        <v>0</v>
      </c>
      <c r="E115" s="13">
        <v>0</v>
      </c>
      <c r="F115" s="14">
        <v>1</v>
      </c>
      <c r="G115" s="15">
        <v>0</v>
      </c>
      <c r="H115" s="16">
        <v>0</v>
      </c>
      <c r="I115" s="17">
        <v>0</v>
      </c>
      <c r="J115" s="18">
        <f>SUM(EV_GenIV[[#This Row],[HP]:[Speed]])</f>
        <v>1</v>
      </c>
      <c r="M115" s="26"/>
    </row>
    <row r="116" spans="1:13" ht="25" customHeight="1" thickTop="1" thickBot="1" x14ac:dyDescent="0.25">
      <c r="A116" s="27" t="s">
        <v>660</v>
      </c>
      <c r="B116" s="20" t="s">
        <v>164</v>
      </c>
      <c r="C116" s="28" t="str" cm="1">
        <f t="array" ref="C11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6" s="12">
        <v>2</v>
      </c>
      <c r="E116" s="13">
        <v>0</v>
      </c>
      <c r="F116" s="14">
        <v>0</v>
      </c>
      <c r="G116" s="15">
        <v>0</v>
      </c>
      <c r="H116" s="16">
        <v>0</v>
      </c>
      <c r="I116" s="17">
        <v>0</v>
      </c>
      <c r="J116" s="18">
        <f>SUM(EV_GenIV[[#This Row],[HP]:[Speed]])</f>
        <v>2</v>
      </c>
      <c r="M116" s="26"/>
    </row>
    <row r="117" spans="1:13" ht="25" customHeight="1" thickTop="1" thickBot="1" x14ac:dyDescent="0.25">
      <c r="A117" s="27" t="s">
        <v>661</v>
      </c>
      <c r="B117" s="20" t="s">
        <v>165</v>
      </c>
      <c r="C117" s="28" t="str" cm="1">
        <f t="array" ref="C11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7" s="12">
        <v>0</v>
      </c>
      <c r="E117" s="13">
        <v>0</v>
      </c>
      <c r="F117" s="14">
        <v>0</v>
      </c>
      <c r="G117" s="15">
        <v>1</v>
      </c>
      <c r="H117" s="16">
        <v>0</v>
      </c>
      <c r="I117" s="17">
        <v>0</v>
      </c>
      <c r="J117" s="18">
        <f>SUM(EV_GenIV[[#This Row],[HP]:[Speed]])</f>
        <v>1</v>
      </c>
      <c r="M117" s="26"/>
    </row>
    <row r="118" spans="1:13" ht="25" customHeight="1" thickTop="1" thickBot="1" x14ac:dyDescent="0.25">
      <c r="A118" s="27" t="s">
        <v>662</v>
      </c>
      <c r="B118" s="20" t="s">
        <v>166</v>
      </c>
      <c r="C118" s="28" t="str" cm="1">
        <f t="array" ref="C11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8" s="12">
        <v>0</v>
      </c>
      <c r="E118" s="13">
        <v>0</v>
      </c>
      <c r="F118" s="14">
        <v>1</v>
      </c>
      <c r="G118" s="15">
        <v>1</v>
      </c>
      <c r="H118" s="16">
        <v>0</v>
      </c>
      <c r="I118" s="17">
        <v>0</v>
      </c>
      <c r="J118" s="18">
        <f>SUM(EV_GenIV[[#This Row],[HP]:[Speed]])</f>
        <v>2</v>
      </c>
      <c r="M118" s="26"/>
    </row>
    <row r="119" spans="1:13" ht="25" customHeight="1" thickTop="1" thickBot="1" x14ac:dyDescent="0.25">
      <c r="A119" s="27" t="s">
        <v>663</v>
      </c>
      <c r="B119" s="20" t="s">
        <v>167</v>
      </c>
      <c r="C119" s="28" t="str" cm="1">
        <f t="array" ref="C11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19" s="12">
        <v>0</v>
      </c>
      <c r="E119" s="13">
        <v>1</v>
      </c>
      <c r="F119" s="14">
        <v>0</v>
      </c>
      <c r="G119" s="15">
        <v>0</v>
      </c>
      <c r="H119" s="16">
        <v>0</v>
      </c>
      <c r="I119" s="17">
        <v>0</v>
      </c>
      <c r="J119" s="18">
        <f>SUM(EV_GenIV[[#This Row],[HP]:[Speed]])</f>
        <v>1</v>
      </c>
      <c r="M119" s="26"/>
    </row>
    <row r="120" spans="1:13" ht="25" customHeight="1" thickTop="1" thickBot="1" x14ac:dyDescent="0.25">
      <c r="A120" s="27" t="s">
        <v>664</v>
      </c>
      <c r="B120" s="20" t="s">
        <v>168</v>
      </c>
      <c r="C120" s="28" t="str" cm="1">
        <f t="array" ref="C12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0" s="12">
        <v>0</v>
      </c>
      <c r="E120" s="13">
        <v>2</v>
      </c>
      <c r="F120" s="14">
        <v>0</v>
      </c>
      <c r="G120" s="15">
        <v>0</v>
      </c>
      <c r="H120" s="16">
        <v>0</v>
      </c>
      <c r="I120" s="17">
        <v>0</v>
      </c>
      <c r="J120" s="18">
        <f>SUM(EV_GenIV[[#This Row],[HP]:[Speed]])</f>
        <v>2</v>
      </c>
      <c r="M120" s="26"/>
    </row>
    <row r="121" spans="1:13" ht="25" customHeight="1" thickTop="1" thickBot="1" x14ac:dyDescent="0.25">
      <c r="A121" s="27" t="s">
        <v>665</v>
      </c>
      <c r="B121" s="20" t="s">
        <v>169</v>
      </c>
      <c r="C121" s="28" t="str" cm="1">
        <f t="array" ref="C12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1" s="12">
        <v>0</v>
      </c>
      <c r="E121" s="13">
        <v>0</v>
      </c>
      <c r="F121" s="14">
        <v>0</v>
      </c>
      <c r="G121" s="15">
        <v>0</v>
      </c>
      <c r="H121" s="16">
        <v>0</v>
      </c>
      <c r="I121" s="17">
        <v>1</v>
      </c>
      <c r="J121" s="18">
        <f>SUM(EV_GenIV[[#This Row],[HP]:[Speed]])</f>
        <v>1</v>
      </c>
      <c r="M121" s="26"/>
    </row>
    <row r="122" spans="1:13" ht="25" customHeight="1" thickTop="1" thickBot="1" x14ac:dyDescent="0.25">
      <c r="A122" s="27" t="s">
        <v>666</v>
      </c>
      <c r="B122" s="20" t="s">
        <v>170</v>
      </c>
      <c r="C122" s="28" t="str" cm="1">
        <f t="array" ref="C12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2" s="12">
        <v>0</v>
      </c>
      <c r="E122" s="13">
        <v>0</v>
      </c>
      <c r="F122" s="14">
        <v>0</v>
      </c>
      <c r="G122" s="15">
        <v>0</v>
      </c>
      <c r="H122" s="16">
        <v>0</v>
      </c>
      <c r="I122" s="17">
        <v>2</v>
      </c>
      <c r="J122" s="18">
        <f>SUM(EV_GenIV[[#This Row],[HP]:[Speed]])</f>
        <v>2</v>
      </c>
      <c r="M122" s="26"/>
    </row>
    <row r="123" spans="1:13" ht="25" customHeight="1" thickTop="1" thickBot="1" x14ac:dyDescent="0.25">
      <c r="A123" s="27" t="s">
        <v>667</v>
      </c>
      <c r="B123" s="20" t="s">
        <v>171</v>
      </c>
      <c r="C123" s="28" t="str" cm="1">
        <f t="array" ref="C12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3" s="12">
        <v>0</v>
      </c>
      <c r="E123" s="13">
        <v>0</v>
      </c>
      <c r="F123" s="14">
        <v>0</v>
      </c>
      <c r="G123" s="15">
        <v>0</v>
      </c>
      <c r="H123" s="16">
        <v>2</v>
      </c>
      <c r="I123" s="17">
        <v>0</v>
      </c>
      <c r="J123" s="18">
        <f>SUM(EV_GenIV[[#This Row],[HP]:[Speed]])</f>
        <v>2</v>
      </c>
      <c r="M123" s="26"/>
    </row>
    <row r="124" spans="1:13" ht="25" customHeight="1" thickTop="1" thickBot="1" x14ac:dyDescent="0.25">
      <c r="A124" s="27" t="s">
        <v>668</v>
      </c>
      <c r="B124" s="20" t="s">
        <v>172</v>
      </c>
      <c r="C124" s="28" t="str" cm="1">
        <f t="array" ref="C12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4" s="12">
        <v>0</v>
      </c>
      <c r="E124" s="13">
        <v>1</v>
      </c>
      <c r="F124" s="14">
        <v>0</v>
      </c>
      <c r="G124" s="15">
        <v>0</v>
      </c>
      <c r="H124" s="16">
        <v>0</v>
      </c>
      <c r="I124" s="17">
        <v>0</v>
      </c>
      <c r="J124" s="18">
        <f>SUM(EV_GenIV[[#This Row],[HP]:[Speed]])</f>
        <v>1</v>
      </c>
      <c r="M124" s="26"/>
    </row>
    <row r="125" spans="1:13" ht="25" customHeight="1" thickTop="1" thickBot="1" x14ac:dyDescent="0.25">
      <c r="A125" s="27" t="s">
        <v>669</v>
      </c>
      <c r="B125" s="20" t="s">
        <v>173</v>
      </c>
      <c r="C125" s="28" t="str" cm="1">
        <f t="array" ref="C12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5" s="12">
        <v>0</v>
      </c>
      <c r="E125" s="13">
        <v>0</v>
      </c>
      <c r="F125" s="14">
        <v>0</v>
      </c>
      <c r="G125" s="15">
        <v>2</v>
      </c>
      <c r="H125" s="16">
        <v>0</v>
      </c>
      <c r="I125" s="17">
        <v>0</v>
      </c>
      <c r="J125" s="18">
        <f>SUM(EV_GenIV[[#This Row],[HP]:[Speed]])</f>
        <v>2</v>
      </c>
      <c r="M125" s="26"/>
    </row>
    <row r="126" spans="1:13" ht="25" customHeight="1" thickTop="1" thickBot="1" x14ac:dyDescent="0.25">
      <c r="A126" s="27" t="s">
        <v>670</v>
      </c>
      <c r="B126" s="20" t="s">
        <v>174</v>
      </c>
      <c r="C126" s="28" t="str" cm="1">
        <f t="array" ref="C12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6" s="12">
        <v>0</v>
      </c>
      <c r="E126" s="13">
        <v>0</v>
      </c>
      <c r="F126" s="14">
        <v>0</v>
      </c>
      <c r="G126" s="15">
        <v>0</v>
      </c>
      <c r="H126" s="16">
        <v>0</v>
      </c>
      <c r="I126" s="17">
        <v>2</v>
      </c>
      <c r="J126" s="18">
        <f>SUM(EV_GenIV[[#This Row],[HP]:[Speed]])</f>
        <v>2</v>
      </c>
      <c r="M126" s="26"/>
    </row>
    <row r="127" spans="1:13" ht="25" customHeight="1" thickTop="1" thickBot="1" x14ac:dyDescent="0.25">
      <c r="A127" s="27" t="s">
        <v>671</v>
      </c>
      <c r="B127" s="20" t="s">
        <v>175</v>
      </c>
      <c r="C127" s="28" t="str" cm="1">
        <f t="array" ref="C12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7" s="12">
        <v>0</v>
      </c>
      <c r="E127" s="13">
        <v>0</v>
      </c>
      <c r="F127" s="14">
        <v>0</v>
      </c>
      <c r="G127" s="15">
        <v>2</v>
      </c>
      <c r="H127" s="16">
        <v>0</v>
      </c>
      <c r="I127" s="17">
        <v>0</v>
      </c>
      <c r="J127" s="18">
        <f>SUM(EV_GenIV[[#This Row],[HP]:[Speed]])</f>
        <v>2</v>
      </c>
      <c r="M127" s="26"/>
    </row>
    <row r="128" spans="1:13" ht="25" customHeight="1" thickTop="1" thickBot="1" x14ac:dyDescent="0.25">
      <c r="A128" s="27" t="s">
        <v>672</v>
      </c>
      <c r="B128" s="20" t="s">
        <v>176</v>
      </c>
      <c r="C128" s="28" t="str" cm="1">
        <f t="array" ref="C12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8" s="12">
        <v>0</v>
      </c>
      <c r="E128" s="13">
        <v>2</v>
      </c>
      <c r="F128" s="14">
        <v>0</v>
      </c>
      <c r="G128" s="15">
        <v>0</v>
      </c>
      <c r="H128" s="16">
        <v>0</v>
      </c>
      <c r="I128" s="17">
        <v>0</v>
      </c>
      <c r="J128" s="18">
        <f>SUM(EV_GenIV[[#This Row],[HP]:[Speed]])</f>
        <v>2</v>
      </c>
      <c r="M128" s="26"/>
    </row>
    <row r="129" spans="1:13" ht="25" customHeight="1" thickTop="1" thickBot="1" x14ac:dyDescent="0.25">
      <c r="A129" s="27" t="s">
        <v>673</v>
      </c>
      <c r="B129" s="20" t="s">
        <v>177</v>
      </c>
      <c r="C129" s="28" t="str" cm="1">
        <f t="array" ref="C12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29" s="12">
        <v>0</v>
      </c>
      <c r="E129" s="13">
        <v>1</v>
      </c>
      <c r="F129" s="14">
        <v>0</v>
      </c>
      <c r="G129" s="15">
        <v>0</v>
      </c>
      <c r="H129" s="16">
        <v>0</v>
      </c>
      <c r="I129" s="17">
        <v>1</v>
      </c>
      <c r="J129" s="18">
        <f>SUM(EV_GenIV[[#This Row],[HP]:[Speed]])</f>
        <v>2</v>
      </c>
      <c r="M129" s="26"/>
    </row>
    <row r="130" spans="1:13" ht="25" customHeight="1" thickTop="1" thickBot="1" x14ac:dyDescent="0.25">
      <c r="A130" s="27" t="s">
        <v>674</v>
      </c>
      <c r="B130" s="20" t="s">
        <v>178</v>
      </c>
      <c r="C130" s="28" t="str" cm="1">
        <f t="array" ref="C13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0" s="12">
        <v>0</v>
      </c>
      <c r="E130" s="13">
        <v>0</v>
      </c>
      <c r="F130" s="14">
        <v>0</v>
      </c>
      <c r="G130" s="15">
        <v>0</v>
      </c>
      <c r="H130" s="16">
        <v>0</v>
      </c>
      <c r="I130" s="17">
        <v>1</v>
      </c>
      <c r="J130" s="18">
        <f>SUM(EV_GenIV[[#This Row],[HP]:[Speed]])</f>
        <v>1</v>
      </c>
      <c r="M130" s="26"/>
    </row>
    <row r="131" spans="1:13" ht="25" customHeight="1" thickTop="1" thickBot="1" x14ac:dyDescent="0.25">
      <c r="A131" s="27" t="s">
        <v>675</v>
      </c>
      <c r="B131" s="20" t="s">
        <v>179</v>
      </c>
      <c r="C131" s="28" t="str" cm="1">
        <f t="array" ref="C13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1" s="12">
        <v>0</v>
      </c>
      <c r="E131" s="13">
        <v>2</v>
      </c>
      <c r="F131" s="14">
        <v>0</v>
      </c>
      <c r="G131" s="15">
        <v>0</v>
      </c>
      <c r="H131" s="16">
        <v>0</v>
      </c>
      <c r="I131" s="17">
        <v>0</v>
      </c>
      <c r="J131" s="18">
        <f>SUM(EV_GenIV[[#This Row],[HP]:[Speed]])</f>
        <v>2</v>
      </c>
      <c r="M131" s="26"/>
    </row>
    <row r="132" spans="1:13" ht="25" customHeight="1" thickTop="1" thickBot="1" x14ac:dyDescent="0.25">
      <c r="A132" s="27" t="s">
        <v>676</v>
      </c>
      <c r="B132" s="20" t="s">
        <v>180</v>
      </c>
      <c r="C132" s="28" t="str" cm="1">
        <f t="array" ref="C13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2" s="12">
        <v>2</v>
      </c>
      <c r="E132" s="13">
        <v>0</v>
      </c>
      <c r="F132" s="14">
        <v>0</v>
      </c>
      <c r="G132" s="15">
        <v>0</v>
      </c>
      <c r="H132" s="16">
        <v>0</v>
      </c>
      <c r="I132" s="17">
        <v>0</v>
      </c>
      <c r="J132" s="18">
        <f>SUM(EV_GenIV[[#This Row],[HP]:[Speed]])</f>
        <v>2</v>
      </c>
      <c r="M132" s="26"/>
    </row>
    <row r="133" spans="1:13" ht="25" customHeight="1" thickTop="1" thickBot="1" x14ac:dyDescent="0.25">
      <c r="A133" s="27" t="s">
        <v>677</v>
      </c>
      <c r="B133" s="20" t="s">
        <v>181</v>
      </c>
      <c r="C133" s="28" t="str" cm="1">
        <f t="array" ref="C13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3" s="12">
        <v>1</v>
      </c>
      <c r="E133" s="13">
        <v>0</v>
      </c>
      <c r="F133" s="14">
        <v>0</v>
      </c>
      <c r="G133" s="15">
        <v>0</v>
      </c>
      <c r="H133" s="16">
        <v>0</v>
      </c>
      <c r="I133" s="17">
        <v>0</v>
      </c>
      <c r="J133" s="18">
        <f>SUM(EV_GenIV[[#This Row],[HP]:[Speed]])</f>
        <v>1</v>
      </c>
      <c r="M133" s="26"/>
    </row>
    <row r="134" spans="1:13" ht="25" customHeight="1" thickTop="1" thickBot="1" x14ac:dyDescent="0.25">
      <c r="A134" s="27" t="s">
        <v>678</v>
      </c>
      <c r="B134" s="20" t="s">
        <v>182</v>
      </c>
      <c r="C134" s="28" t="str" cm="1">
        <f t="array" ref="C13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4" s="12">
        <v>0</v>
      </c>
      <c r="E134" s="13">
        <v>0</v>
      </c>
      <c r="F134" s="14">
        <v>0</v>
      </c>
      <c r="G134" s="15">
        <v>0</v>
      </c>
      <c r="H134" s="16">
        <v>1</v>
      </c>
      <c r="I134" s="17">
        <v>0</v>
      </c>
      <c r="J134" s="18">
        <f>SUM(EV_GenIV[[#This Row],[HP]:[Speed]])</f>
        <v>1</v>
      </c>
      <c r="M134" s="26"/>
    </row>
    <row r="135" spans="1:13" ht="25" customHeight="1" thickTop="1" thickBot="1" x14ac:dyDescent="0.25">
      <c r="A135" s="27" t="s">
        <v>679</v>
      </c>
      <c r="B135" s="20" t="s">
        <v>183</v>
      </c>
      <c r="C135" s="28" t="str" cm="1">
        <f t="array" ref="C13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5" s="12">
        <v>2</v>
      </c>
      <c r="E135" s="13">
        <v>0</v>
      </c>
      <c r="F135" s="14">
        <v>0</v>
      </c>
      <c r="G135" s="15">
        <v>0</v>
      </c>
      <c r="H135" s="16">
        <v>0</v>
      </c>
      <c r="I135" s="17">
        <v>0</v>
      </c>
      <c r="J135" s="18">
        <f>SUM(EV_GenIV[[#This Row],[HP]:[Speed]])</f>
        <v>2</v>
      </c>
      <c r="M135" s="26"/>
    </row>
    <row r="136" spans="1:13" ht="25" customHeight="1" thickTop="1" thickBot="1" x14ac:dyDescent="0.25">
      <c r="A136" s="27" t="s">
        <v>680</v>
      </c>
      <c r="B136" s="20" t="s">
        <v>184</v>
      </c>
      <c r="C136" s="28" t="str" cm="1">
        <f t="array" ref="C13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6" s="12">
        <v>0</v>
      </c>
      <c r="E136" s="13">
        <v>0</v>
      </c>
      <c r="F136" s="14">
        <v>0</v>
      </c>
      <c r="G136" s="15">
        <v>0</v>
      </c>
      <c r="H136" s="16">
        <v>0</v>
      </c>
      <c r="I136" s="17">
        <v>2</v>
      </c>
      <c r="J136" s="18">
        <f>SUM(EV_GenIV[[#This Row],[HP]:[Speed]])</f>
        <v>2</v>
      </c>
      <c r="M136" s="26"/>
    </row>
    <row r="137" spans="1:13" ht="25" customHeight="1" thickTop="1" thickBot="1" x14ac:dyDescent="0.25">
      <c r="A137" s="27" t="s">
        <v>681</v>
      </c>
      <c r="B137" s="20" t="s">
        <v>185</v>
      </c>
      <c r="C137" s="28" t="str" cm="1">
        <f t="array" ref="C13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7" s="12">
        <v>0</v>
      </c>
      <c r="E137" s="13">
        <v>2</v>
      </c>
      <c r="F137" s="14">
        <v>0</v>
      </c>
      <c r="G137" s="15">
        <v>0</v>
      </c>
      <c r="H137" s="16">
        <v>0</v>
      </c>
      <c r="I137" s="17">
        <v>0</v>
      </c>
      <c r="J137" s="18">
        <f>SUM(EV_GenIV[[#This Row],[HP]:[Speed]])</f>
        <v>2</v>
      </c>
      <c r="M137" s="26"/>
    </row>
    <row r="138" spans="1:13" ht="25" customHeight="1" thickTop="1" thickBot="1" x14ac:dyDescent="0.25">
      <c r="A138" s="27" t="s">
        <v>682</v>
      </c>
      <c r="B138" s="20" t="s">
        <v>186</v>
      </c>
      <c r="C138" s="28" t="str" cm="1">
        <f t="array" ref="C13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8" s="12">
        <v>0</v>
      </c>
      <c r="E138" s="13">
        <v>0</v>
      </c>
      <c r="F138" s="14">
        <v>0</v>
      </c>
      <c r="G138" s="15">
        <v>1</v>
      </c>
      <c r="H138" s="16">
        <v>0</v>
      </c>
      <c r="I138" s="17">
        <v>0</v>
      </c>
      <c r="J138" s="18">
        <f>SUM(EV_GenIV[[#This Row],[HP]:[Speed]])</f>
        <v>1</v>
      </c>
      <c r="M138" s="26"/>
    </row>
    <row r="139" spans="1:13" ht="25" customHeight="1" thickTop="1" thickBot="1" x14ac:dyDescent="0.25">
      <c r="A139" s="27" t="s">
        <v>683</v>
      </c>
      <c r="B139" s="20" t="s">
        <v>187</v>
      </c>
      <c r="C139" s="28" t="str" cm="1">
        <f t="array" ref="C13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39" s="12">
        <v>0</v>
      </c>
      <c r="E139" s="13">
        <v>0</v>
      </c>
      <c r="F139" s="14">
        <v>1</v>
      </c>
      <c r="G139" s="15">
        <v>0</v>
      </c>
      <c r="H139" s="16">
        <v>0</v>
      </c>
      <c r="I139" s="17">
        <v>0</v>
      </c>
      <c r="J139" s="18">
        <f>SUM(EV_GenIV[[#This Row],[HP]:[Speed]])</f>
        <v>1</v>
      </c>
      <c r="M139" s="26"/>
    </row>
    <row r="140" spans="1:13" ht="25" customHeight="1" thickTop="1" thickBot="1" x14ac:dyDescent="0.25">
      <c r="A140" s="27" t="s">
        <v>684</v>
      </c>
      <c r="B140" s="20" t="s">
        <v>188</v>
      </c>
      <c r="C140" s="28" t="str" cm="1">
        <f t="array" ref="C14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0" s="12">
        <v>0</v>
      </c>
      <c r="E140" s="13">
        <v>0</v>
      </c>
      <c r="F140" s="14">
        <v>2</v>
      </c>
      <c r="G140" s="15">
        <v>0</v>
      </c>
      <c r="H140" s="16">
        <v>0</v>
      </c>
      <c r="I140" s="17">
        <v>0</v>
      </c>
      <c r="J140" s="18">
        <f>SUM(EV_GenIV[[#This Row],[HP]:[Speed]])</f>
        <v>2</v>
      </c>
      <c r="M140" s="26"/>
    </row>
    <row r="141" spans="1:13" ht="25" customHeight="1" thickTop="1" thickBot="1" x14ac:dyDescent="0.25">
      <c r="A141" s="27" t="s">
        <v>685</v>
      </c>
      <c r="B141" s="20" t="s">
        <v>189</v>
      </c>
      <c r="C141" s="28" t="str" cm="1">
        <f t="array" ref="C14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1" s="12">
        <v>0</v>
      </c>
      <c r="E141" s="13">
        <v>0</v>
      </c>
      <c r="F141" s="14">
        <v>1</v>
      </c>
      <c r="G141" s="15">
        <v>0</v>
      </c>
      <c r="H141" s="16">
        <v>0</v>
      </c>
      <c r="I141" s="17">
        <v>0</v>
      </c>
      <c r="J141" s="18">
        <f>SUM(EV_GenIV[[#This Row],[HP]:[Speed]])</f>
        <v>1</v>
      </c>
      <c r="M141" s="26"/>
    </row>
    <row r="142" spans="1:13" ht="25" customHeight="1" thickTop="1" thickBot="1" x14ac:dyDescent="0.25">
      <c r="A142" s="27" t="s">
        <v>686</v>
      </c>
      <c r="B142" s="20" t="s">
        <v>190</v>
      </c>
      <c r="C142" s="28" t="str" cm="1">
        <f t="array" ref="C14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2" s="12">
        <v>0</v>
      </c>
      <c r="E142" s="13">
        <v>2</v>
      </c>
      <c r="F142" s="14">
        <v>0</v>
      </c>
      <c r="G142" s="15">
        <v>0</v>
      </c>
      <c r="H142" s="16">
        <v>0</v>
      </c>
      <c r="I142" s="17">
        <v>0</v>
      </c>
      <c r="J142" s="18">
        <f>SUM(EV_GenIV[[#This Row],[HP]:[Speed]])</f>
        <v>2</v>
      </c>
      <c r="M142" s="26"/>
    </row>
    <row r="143" spans="1:13" ht="25" customHeight="1" thickTop="1" thickBot="1" x14ac:dyDescent="0.25">
      <c r="A143" s="27" t="s">
        <v>687</v>
      </c>
      <c r="B143" s="20" t="s">
        <v>191</v>
      </c>
      <c r="C143" s="28" t="str" cm="1">
        <f t="array" ref="C14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3" s="12">
        <v>0</v>
      </c>
      <c r="E143" s="13">
        <v>0</v>
      </c>
      <c r="F143" s="14">
        <v>0</v>
      </c>
      <c r="G143" s="15">
        <v>0</v>
      </c>
      <c r="H143" s="16">
        <v>0</v>
      </c>
      <c r="I143" s="17">
        <v>2</v>
      </c>
      <c r="J143" s="18">
        <f>SUM(EV_GenIV[[#This Row],[HP]:[Speed]])</f>
        <v>2</v>
      </c>
      <c r="M143" s="26"/>
    </row>
    <row r="144" spans="1:13" ht="25" customHeight="1" thickTop="1" thickBot="1" x14ac:dyDescent="0.25">
      <c r="A144" s="27" t="s">
        <v>688</v>
      </c>
      <c r="B144" s="20" t="s">
        <v>192</v>
      </c>
      <c r="C144" s="28" t="str" cm="1">
        <f t="array" ref="C14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4" s="12">
        <v>2</v>
      </c>
      <c r="E144" s="13">
        <v>0</v>
      </c>
      <c r="F144" s="14">
        <v>0</v>
      </c>
      <c r="G144" s="15">
        <v>0</v>
      </c>
      <c r="H144" s="16">
        <v>0</v>
      </c>
      <c r="I144" s="17">
        <v>0</v>
      </c>
      <c r="J144" s="18">
        <f>SUM(EV_GenIV[[#This Row],[HP]:[Speed]])</f>
        <v>2</v>
      </c>
      <c r="M144" s="26"/>
    </row>
    <row r="145" spans="1:13" ht="25" customHeight="1" thickTop="1" thickBot="1" x14ac:dyDescent="0.25">
      <c r="A145" s="27" t="s">
        <v>689</v>
      </c>
      <c r="B145" s="20" t="s">
        <v>193</v>
      </c>
      <c r="C145" s="28" t="str" cm="1">
        <f t="array" ref="C14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5" s="12">
        <v>0</v>
      </c>
      <c r="E145" s="13">
        <v>0</v>
      </c>
      <c r="F145" s="14">
        <v>0</v>
      </c>
      <c r="G145" s="15">
        <v>0</v>
      </c>
      <c r="H145" s="16">
        <v>3</v>
      </c>
      <c r="I145" s="17">
        <v>0</v>
      </c>
      <c r="J145" s="18">
        <f>SUM(EV_GenIV[[#This Row],[HP]:[Speed]])</f>
        <v>3</v>
      </c>
      <c r="M145" s="26"/>
    </row>
    <row r="146" spans="1:13" ht="25" customHeight="1" thickTop="1" thickBot="1" x14ac:dyDescent="0.25">
      <c r="A146" s="27" t="s">
        <v>690</v>
      </c>
      <c r="B146" s="20" t="s">
        <v>194</v>
      </c>
      <c r="C146" s="28" t="str" cm="1">
        <f t="array" ref="C14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6" s="12">
        <v>0</v>
      </c>
      <c r="E146" s="13">
        <v>0</v>
      </c>
      <c r="F146" s="14">
        <v>0</v>
      </c>
      <c r="G146" s="15">
        <v>3</v>
      </c>
      <c r="H146" s="16">
        <v>0</v>
      </c>
      <c r="I146" s="17">
        <v>0</v>
      </c>
      <c r="J146" s="18">
        <f>SUM(EV_GenIV[[#This Row],[HP]:[Speed]])</f>
        <v>3</v>
      </c>
      <c r="M146" s="26"/>
    </row>
    <row r="147" spans="1:13" ht="25" customHeight="1" thickTop="1" thickBot="1" x14ac:dyDescent="0.25">
      <c r="A147" s="27" t="s">
        <v>691</v>
      </c>
      <c r="B147" s="20" t="s">
        <v>195</v>
      </c>
      <c r="C147" s="28" t="str" cm="1">
        <f t="array" ref="C14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7" s="12">
        <v>0</v>
      </c>
      <c r="E147" s="13">
        <v>0</v>
      </c>
      <c r="F147" s="14">
        <v>0</v>
      </c>
      <c r="G147" s="15">
        <v>3</v>
      </c>
      <c r="H147" s="16">
        <v>0</v>
      </c>
      <c r="I147" s="17">
        <v>0</v>
      </c>
      <c r="J147" s="18">
        <f>SUM(EV_GenIV[[#This Row],[HP]:[Speed]])</f>
        <v>3</v>
      </c>
      <c r="M147" s="26"/>
    </row>
    <row r="148" spans="1:13" ht="25" customHeight="1" thickTop="1" thickBot="1" x14ac:dyDescent="0.25">
      <c r="A148" s="27" t="s">
        <v>692</v>
      </c>
      <c r="B148" s="20" t="s">
        <v>196</v>
      </c>
      <c r="C148" s="28" t="str" cm="1">
        <f t="array" ref="C14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8" s="12">
        <v>0</v>
      </c>
      <c r="E148" s="13">
        <v>1</v>
      </c>
      <c r="F148" s="14">
        <v>0</v>
      </c>
      <c r="G148" s="15">
        <v>0</v>
      </c>
      <c r="H148" s="16">
        <v>0</v>
      </c>
      <c r="I148" s="17">
        <v>0</v>
      </c>
      <c r="J148" s="18">
        <f>SUM(EV_GenIV[[#This Row],[HP]:[Speed]])</f>
        <v>1</v>
      </c>
      <c r="M148" s="26"/>
    </row>
    <row r="149" spans="1:13" ht="25" customHeight="1" thickTop="1" thickBot="1" x14ac:dyDescent="0.25">
      <c r="A149" s="27" t="s">
        <v>693</v>
      </c>
      <c r="B149" s="20" t="s">
        <v>197</v>
      </c>
      <c r="C149" s="28" t="str" cm="1">
        <f t="array" ref="C14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49" s="12">
        <v>0</v>
      </c>
      <c r="E149" s="13">
        <v>2</v>
      </c>
      <c r="F149" s="14">
        <v>0</v>
      </c>
      <c r="G149" s="15">
        <v>0</v>
      </c>
      <c r="H149" s="16">
        <v>0</v>
      </c>
      <c r="I149" s="17">
        <v>0</v>
      </c>
      <c r="J149" s="18">
        <f>SUM(EV_GenIV[[#This Row],[HP]:[Speed]])</f>
        <v>2</v>
      </c>
      <c r="M149" s="26"/>
    </row>
    <row r="150" spans="1:13" ht="25" customHeight="1" thickTop="1" thickBot="1" x14ac:dyDescent="0.25">
      <c r="A150" s="27" t="s">
        <v>694</v>
      </c>
      <c r="B150" s="20" t="s">
        <v>198</v>
      </c>
      <c r="C150" s="28" t="str" cm="1">
        <f t="array" ref="C15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50" s="12">
        <v>0</v>
      </c>
      <c r="E150" s="13">
        <v>3</v>
      </c>
      <c r="F150" s="14">
        <v>0</v>
      </c>
      <c r="G150" s="15">
        <v>0</v>
      </c>
      <c r="H150" s="16">
        <v>0</v>
      </c>
      <c r="I150" s="17">
        <v>0</v>
      </c>
      <c r="J150" s="18">
        <f>SUM(EV_GenIV[[#This Row],[HP]:[Speed]])</f>
        <v>3</v>
      </c>
      <c r="M150" s="26"/>
    </row>
    <row r="151" spans="1:13" ht="25" customHeight="1" thickTop="1" thickBot="1" x14ac:dyDescent="0.25">
      <c r="A151" s="27" t="s">
        <v>695</v>
      </c>
      <c r="B151" s="20" t="s">
        <v>199</v>
      </c>
      <c r="C151" s="28" t="str" cm="1">
        <f t="array" ref="C15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51" s="12">
        <v>0</v>
      </c>
      <c r="E151" s="13">
        <v>0</v>
      </c>
      <c r="F151" s="14">
        <v>0</v>
      </c>
      <c r="G151" s="15">
        <v>3</v>
      </c>
      <c r="H151" s="16">
        <v>0</v>
      </c>
      <c r="I151" s="17">
        <v>0</v>
      </c>
      <c r="J151" s="18">
        <f>SUM(EV_GenIV[[#This Row],[HP]:[Speed]])</f>
        <v>3</v>
      </c>
      <c r="M151" s="26"/>
    </row>
    <row r="152" spans="1:13" ht="25" customHeight="1" thickTop="1" thickBot="1" x14ac:dyDescent="0.25">
      <c r="A152" s="27" t="s">
        <v>696</v>
      </c>
      <c r="B152" s="20" t="s">
        <v>200</v>
      </c>
      <c r="C152" s="28" t="str" cm="1">
        <f t="array" ref="C15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Kanto</v>
      </c>
      <c r="D152" s="12">
        <v>3</v>
      </c>
      <c r="E152" s="13">
        <v>0</v>
      </c>
      <c r="F152" s="14">
        <v>0</v>
      </c>
      <c r="G152" s="15">
        <v>0</v>
      </c>
      <c r="H152" s="16">
        <v>0</v>
      </c>
      <c r="I152" s="17">
        <v>0</v>
      </c>
      <c r="J152" s="18">
        <f>SUM(EV_GenIV[[#This Row],[HP]:[Speed]])</f>
        <v>3</v>
      </c>
      <c r="M152" s="26"/>
    </row>
    <row r="153" spans="1:13" ht="25" customHeight="1" thickTop="1" thickBot="1" x14ac:dyDescent="0.25">
      <c r="A153" s="27" t="s">
        <v>697</v>
      </c>
      <c r="B153" s="20" t="s">
        <v>201</v>
      </c>
      <c r="C153" s="28" t="str" cm="1">
        <f t="array" ref="C15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53" s="12">
        <v>0</v>
      </c>
      <c r="E153" s="13">
        <v>0</v>
      </c>
      <c r="F153" s="14">
        <v>0</v>
      </c>
      <c r="G153" s="15">
        <v>0</v>
      </c>
      <c r="H153" s="16">
        <v>1</v>
      </c>
      <c r="I153" s="17">
        <v>0</v>
      </c>
      <c r="J153" s="18">
        <f>SUM(EV_GenIV[[#This Row],[HP]:[Speed]])</f>
        <v>1</v>
      </c>
      <c r="M153" s="26"/>
    </row>
    <row r="154" spans="1:13" ht="25" customHeight="1" thickTop="1" thickBot="1" x14ac:dyDescent="0.25">
      <c r="A154" s="27" t="s">
        <v>698</v>
      </c>
      <c r="B154" s="20" t="s">
        <v>202</v>
      </c>
      <c r="C154" s="28" t="str" cm="1">
        <f t="array" ref="C15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54" s="12">
        <v>0</v>
      </c>
      <c r="E154" s="13">
        <v>0</v>
      </c>
      <c r="F154" s="14">
        <v>1</v>
      </c>
      <c r="G154" s="15">
        <v>0</v>
      </c>
      <c r="H154" s="16">
        <v>1</v>
      </c>
      <c r="I154" s="17">
        <v>0</v>
      </c>
      <c r="J154" s="18">
        <f>SUM(EV_GenIV[[#This Row],[HP]:[Speed]])</f>
        <v>2</v>
      </c>
      <c r="M154" s="26"/>
    </row>
    <row r="155" spans="1:13" ht="25" customHeight="1" thickTop="1" thickBot="1" x14ac:dyDescent="0.25">
      <c r="A155" s="27" t="s">
        <v>699</v>
      </c>
      <c r="B155" s="20" t="s">
        <v>203</v>
      </c>
      <c r="C155" s="28" t="str" cm="1">
        <f t="array" ref="C15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55" s="12">
        <v>0</v>
      </c>
      <c r="E155" s="13">
        <v>0</v>
      </c>
      <c r="F155" s="14">
        <v>1</v>
      </c>
      <c r="G155" s="15">
        <v>0</v>
      </c>
      <c r="H155" s="16">
        <v>2</v>
      </c>
      <c r="I155" s="17">
        <v>0</v>
      </c>
      <c r="J155" s="18">
        <f>SUM(EV_GenIV[[#This Row],[HP]:[Speed]])</f>
        <v>3</v>
      </c>
      <c r="M155" s="26"/>
    </row>
    <row r="156" spans="1:13" ht="25" customHeight="1" thickTop="1" thickBot="1" x14ac:dyDescent="0.25">
      <c r="A156" s="27" t="s">
        <v>700</v>
      </c>
      <c r="B156" s="20" t="s">
        <v>204</v>
      </c>
      <c r="C156" s="28" t="str" cm="1">
        <f t="array" ref="C15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56" s="12">
        <v>0</v>
      </c>
      <c r="E156" s="13">
        <v>0</v>
      </c>
      <c r="F156" s="14">
        <v>0</v>
      </c>
      <c r="G156" s="15">
        <v>0</v>
      </c>
      <c r="H156" s="16">
        <v>0</v>
      </c>
      <c r="I156" s="17">
        <v>1</v>
      </c>
      <c r="J156" s="18">
        <f>SUM(EV_GenIV[[#This Row],[HP]:[Speed]])</f>
        <v>1</v>
      </c>
      <c r="M156" s="26"/>
    </row>
    <row r="157" spans="1:13" ht="25" customHeight="1" thickTop="1" thickBot="1" x14ac:dyDescent="0.25">
      <c r="A157" s="27" t="s">
        <v>701</v>
      </c>
      <c r="B157" s="20" t="s">
        <v>205</v>
      </c>
      <c r="C157" s="28" t="str" cm="1">
        <f t="array" ref="C15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57" s="12">
        <v>0</v>
      </c>
      <c r="E157" s="13">
        <v>0</v>
      </c>
      <c r="F157" s="14">
        <v>0</v>
      </c>
      <c r="G157" s="15">
        <v>1</v>
      </c>
      <c r="H157" s="16">
        <v>0</v>
      </c>
      <c r="I157" s="17">
        <v>1</v>
      </c>
      <c r="J157" s="18">
        <f>SUM(EV_GenIV[[#This Row],[HP]:[Speed]])</f>
        <v>2</v>
      </c>
      <c r="M157" s="26"/>
    </row>
    <row r="158" spans="1:13" ht="25" customHeight="1" thickTop="1" thickBot="1" x14ac:dyDescent="0.25">
      <c r="A158" s="27" t="s">
        <v>702</v>
      </c>
      <c r="B158" s="20" t="s">
        <v>206</v>
      </c>
      <c r="C158" s="28" t="str" cm="1">
        <f t="array" ref="C15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58" s="12">
        <v>0</v>
      </c>
      <c r="E158" s="13">
        <v>0</v>
      </c>
      <c r="F158" s="14">
        <v>0</v>
      </c>
      <c r="G158" s="15">
        <v>3</v>
      </c>
      <c r="H158" s="16">
        <v>0</v>
      </c>
      <c r="I158" s="17">
        <v>0</v>
      </c>
      <c r="J158" s="18">
        <f>SUM(EV_GenIV[[#This Row],[HP]:[Speed]])</f>
        <v>3</v>
      </c>
      <c r="M158" s="26"/>
    </row>
    <row r="159" spans="1:13" ht="25" customHeight="1" thickTop="1" thickBot="1" x14ac:dyDescent="0.25">
      <c r="A159" s="27" t="s">
        <v>703</v>
      </c>
      <c r="B159" s="20" t="s">
        <v>207</v>
      </c>
      <c r="C159" s="28" t="str" cm="1">
        <f t="array" ref="C15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59" s="12">
        <v>0</v>
      </c>
      <c r="E159" s="13">
        <v>1</v>
      </c>
      <c r="F159" s="14">
        <v>0</v>
      </c>
      <c r="G159" s="15">
        <v>0</v>
      </c>
      <c r="H159" s="16">
        <v>0</v>
      </c>
      <c r="I159" s="17">
        <v>0</v>
      </c>
      <c r="J159" s="18">
        <f>SUM(EV_GenIV[[#This Row],[HP]:[Speed]])</f>
        <v>1</v>
      </c>
      <c r="M159" s="26"/>
    </row>
    <row r="160" spans="1:13" ht="25" customHeight="1" thickTop="1" thickBot="1" x14ac:dyDescent="0.25">
      <c r="A160" s="27" t="s">
        <v>704</v>
      </c>
      <c r="B160" s="20" t="s">
        <v>208</v>
      </c>
      <c r="C160" s="28" t="str" cm="1">
        <f t="array" ref="C16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60" s="12">
        <v>0</v>
      </c>
      <c r="E160" s="13">
        <v>1</v>
      </c>
      <c r="F160" s="14">
        <v>1</v>
      </c>
      <c r="G160" s="15">
        <v>0</v>
      </c>
      <c r="H160" s="16">
        <v>0</v>
      </c>
      <c r="I160" s="17">
        <v>0</v>
      </c>
      <c r="J160" s="18">
        <f>SUM(EV_GenIV[[#This Row],[HP]:[Speed]])</f>
        <v>2</v>
      </c>
      <c r="M160" s="26"/>
    </row>
    <row r="161" spans="1:13" ht="25" customHeight="1" thickTop="1" thickBot="1" x14ac:dyDescent="0.25">
      <c r="A161" s="27" t="s">
        <v>705</v>
      </c>
      <c r="B161" s="20" t="s">
        <v>209</v>
      </c>
      <c r="C161" s="28" t="str" cm="1">
        <f t="array" ref="C16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61" s="12">
        <v>0</v>
      </c>
      <c r="E161" s="13">
        <v>2</v>
      </c>
      <c r="F161" s="14">
        <v>1</v>
      </c>
      <c r="G161" s="15">
        <v>0</v>
      </c>
      <c r="H161" s="16">
        <v>0</v>
      </c>
      <c r="I161" s="17">
        <v>0</v>
      </c>
      <c r="J161" s="18">
        <f>SUM(EV_GenIV[[#This Row],[HP]:[Speed]])</f>
        <v>3</v>
      </c>
      <c r="M161" s="26"/>
    </row>
    <row r="162" spans="1:13" ht="25" customHeight="1" thickTop="1" thickBot="1" x14ac:dyDescent="0.25">
      <c r="A162" s="27" t="s">
        <v>706</v>
      </c>
      <c r="B162" s="20" t="s">
        <v>210</v>
      </c>
      <c r="C162" s="28" t="str" cm="1">
        <f t="array" ref="C16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62" s="12">
        <v>0</v>
      </c>
      <c r="E162" s="13">
        <v>1</v>
      </c>
      <c r="F162" s="14">
        <v>0</v>
      </c>
      <c r="G162" s="15">
        <v>0</v>
      </c>
      <c r="H162" s="16">
        <v>0</v>
      </c>
      <c r="I162" s="17">
        <v>0</v>
      </c>
      <c r="J162" s="18">
        <f>SUM(EV_GenIV[[#This Row],[HP]:[Speed]])</f>
        <v>1</v>
      </c>
      <c r="M162" s="26"/>
    </row>
    <row r="163" spans="1:13" ht="25" customHeight="1" thickTop="1" thickBot="1" x14ac:dyDescent="0.25">
      <c r="A163" s="27" t="s">
        <v>707</v>
      </c>
      <c r="B163" s="20" t="s">
        <v>211</v>
      </c>
      <c r="C163" s="28" t="str" cm="1">
        <f t="array" ref="C16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63" s="12">
        <v>0</v>
      </c>
      <c r="E163" s="13">
        <v>0</v>
      </c>
      <c r="F163" s="14">
        <v>0</v>
      </c>
      <c r="G163" s="15">
        <v>0</v>
      </c>
      <c r="H163" s="16">
        <v>0</v>
      </c>
      <c r="I163" s="17">
        <v>2</v>
      </c>
      <c r="J163" s="18">
        <f>SUM(EV_GenIV[[#This Row],[HP]:[Speed]])</f>
        <v>2</v>
      </c>
      <c r="M163" s="26"/>
    </row>
    <row r="164" spans="1:13" ht="25" customHeight="1" thickTop="1" thickBot="1" x14ac:dyDescent="0.25">
      <c r="A164" s="27" t="s">
        <v>708</v>
      </c>
      <c r="B164" s="20" t="s">
        <v>212</v>
      </c>
      <c r="C164" s="28" t="str" cm="1">
        <f t="array" ref="C16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64" s="12">
        <v>1</v>
      </c>
      <c r="E164" s="13">
        <v>0</v>
      </c>
      <c r="F164" s="14">
        <v>0</v>
      </c>
      <c r="G164" s="15">
        <v>0</v>
      </c>
      <c r="H164" s="16">
        <v>0</v>
      </c>
      <c r="I164" s="17">
        <v>0</v>
      </c>
      <c r="J164" s="18">
        <f>SUM(EV_GenIV[[#This Row],[HP]:[Speed]])</f>
        <v>1</v>
      </c>
      <c r="M164" s="26"/>
    </row>
    <row r="165" spans="1:13" ht="25" customHeight="1" thickTop="1" thickBot="1" x14ac:dyDescent="0.25">
      <c r="A165" s="27" t="s">
        <v>709</v>
      </c>
      <c r="B165" s="20" t="s">
        <v>213</v>
      </c>
      <c r="C165" s="28" t="str" cm="1">
        <f t="array" ref="C16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65" s="12">
        <v>2</v>
      </c>
      <c r="E165" s="13">
        <v>0</v>
      </c>
      <c r="F165" s="14">
        <v>0</v>
      </c>
      <c r="G165" s="15">
        <v>0</v>
      </c>
      <c r="H165" s="16">
        <v>0</v>
      </c>
      <c r="I165" s="17">
        <v>0</v>
      </c>
      <c r="J165" s="18">
        <f>SUM(EV_GenIV[[#This Row],[HP]:[Speed]])</f>
        <v>2</v>
      </c>
      <c r="M165" s="26"/>
    </row>
    <row r="166" spans="1:13" ht="25" customHeight="1" thickTop="1" thickBot="1" x14ac:dyDescent="0.25">
      <c r="A166" s="27" t="s">
        <v>710</v>
      </c>
      <c r="B166" s="20" t="s">
        <v>214</v>
      </c>
      <c r="C166" s="28" t="str" cm="1">
        <f t="array" ref="C16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66" s="12">
        <v>0</v>
      </c>
      <c r="E166" s="13">
        <v>0</v>
      </c>
      <c r="F166" s="14">
        <v>0</v>
      </c>
      <c r="G166" s="15">
        <v>0</v>
      </c>
      <c r="H166" s="16">
        <v>1</v>
      </c>
      <c r="I166" s="17">
        <v>0</v>
      </c>
      <c r="J166" s="18">
        <f>SUM(EV_GenIV[[#This Row],[HP]:[Speed]])</f>
        <v>1</v>
      </c>
      <c r="M166" s="26"/>
    </row>
    <row r="167" spans="1:13" ht="25" customHeight="1" thickTop="1" thickBot="1" x14ac:dyDescent="0.25">
      <c r="A167" s="27" t="s">
        <v>711</v>
      </c>
      <c r="B167" s="20" t="s">
        <v>215</v>
      </c>
      <c r="C167" s="28" t="str" cm="1">
        <f t="array" ref="C16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67" s="12">
        <v>0</v>
      </c>
      <c r="E167" s="13">
        <v>0</v>
      </c>
      <c r="F167" s="14">
        <v>0</v>
      </c>
      <c r="G167" s="15">
        <v>0</v>
      </c>
      <c r="H167" s="16">
        <v>2</v>
      </c>
      <c r="I167" s="17">
        <v>0</v>
      </c>
      <c r="J167" s="18">
        <f>SUM(EV_GenIV[[#This Row],[HP]:[Speed]])</f>
        <v>2</v>
      </c>
      <c r="M167" s="26"/>
    </row>
    <row r="168" spans="1:13" ht="25" customHeight="1" thickTop="1" thickBot="1" x14ac:dyDescent="0.25">
      <c r="A168" s="27" t="s">
        <v>712</v>
      </c>
      <c r="B168" s="20" t="s">
        <v>216</v>
      </c>
      <c r="C168" s="28" t="str" cm="1">
        <f t="array" ref="C16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68" s="12">
        <v>0</v>
      </c>
      <c r="E168" s="13">
        <v>1</v>
      </c>
      <c r="F168" s="14">
        <v>0</v>
      </c>
      <c r="G168" s="15">
        <v>0</v>
      </c>
      <c r="H168" s="16">
        <v>0</v>
      </c>
      <c r="I168" s="17">
        <v>0</v>
      </c>
      <c r="J168" s="18">
        <f>SUM(EV_GenIV[[#This Row],[HP]:[Speed]])</f>
        <v>1</v>
      </c>
      <c r="M168" s="26"/>
    </row>
    <row r="169" spans="1:13" ht="25" customHeight="1" thickTop="1" thickBot="1" x14ac:dyDescent="0.25">
      <c r="A169" s="27" t="s">
        <v>713</v>
      </c>
      <c r="B169" s="20" t="s">
        <v>217</v>
      </c>
      <c r="C169" s="28" t="str" cm="1">
        <f t="array" ref="C16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69" s="12">
        <v>0</v>
      </c>
      <c r="E169" s="13">
        <v>2</v>
      </c>
      <c r="F169" s="14">
        <v>0</v>
      </c>
      <c r="G169" s="15">
        <v>0</v>
      </c>
      <c r="H169" s="16">
        <v>0</v>
      </c>
      <c r="I169" s="17">
        <v>0</v>
      </c>
      <c r="J169" s="18">
        <f>SUM(EV_GenIV[[#This Row],[HP]:[Speed]])</f>
        <v>2</v>
      </c>
      <c r="M169" s="26"/>
    </row>
    <row r="170" spans="1:13" ht="25" customHeight="1" thickTop="1" thickBot="1" x14ac:dyDescent="0.25">
      <c r="A170" s="27" t="s">
        <v>714</v>
      </c>
      <c r="B170" s="20" t="s">
        <v>218</v>
      </c>
      <c r="C170" s="28" t="str" cm="1">
        <f t="array" ref="C17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70" s="12">
        <v>0</v>
      </c>
      <c r="E170" s="13">
        <v>0</v>
      </c>
      <c r="F170" s="14">
        <v>0</v>
      </c>
      <c r="G170" s="15">
        <v>0</v>
      </c>
      <c r="H170" s="16">
        <v>0</v>
      </c>
      <c r="I170" s="17">
        <v>3</v>
      </c>
      <c r="J170" s="18">
        <f>SUM(EV_GenIV[[#This Row],[HP]:[Speed]])</f>
        <v>3</v>
      </c>
      <c r="M170" s="26"/>
    </row>
    <row r="171" spans="1:13" ht="25" customHeight="1" thickTop="1" thickBot="1" x14ac:dyDescent="0.25">
      <c r="A171" s="27" t="s">
        <v>715</v>
      </c>
      <c r="B171" s="20" t="s">
        <v>219</v>
      </c>
      <c r="C171" s="28" t="str" cm="1">
        <f t="array" ref="C17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71" s="12">
        <v>1</v>
      </c>
      <c r="E171" s="13">
        <v>0</v>
      </c>
      <c r="F171" s="14">
        <v>0</v>
      </c>
      <c r="G171" s="15">
        <v>0</v>
      </c>
      <c r="H171" s="16">
        <v>0</v>
      </c>
      <c r="I171" s="17">
        <v>0</v>
      </c>
      <c r="J171" s="18">
        <f>SUM(EV_GenIV[[#This Row],[HP]:[Speed]])</f>
        <v>1</v>
      </c>
      <c r="M171" s="26"/>
    </row>
    <row r="172" spans="1:13" ht="25" customHeight="1" thickTop="1" thickBot="1" x14ac:dyDescent="0.25">
      <c r="A172" s="27" t="s">
        <v>716</v>
      </c>
      <c r="B172" s="20" t="s">
        <v>425</v>
      </c>
      <c r="C172" s="28" t="str" cm="1">
        <f t="array" ref="C17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72" s="12">
        <v>2</v>
      </c>
      <c r="E172" s="13">
        <v>0</v>
      </c>
      <c r="F172" s="14">
        <v>0</v>
      </c>
      <c r="G172" s="15">
        <v>0</v>
      </c>
      <c r="H172" s="16">
        <v>0</v>
      </c>
      <c r="I172" s="17">
        <v>0</v>
      </c>
      <c r="J172" s="18">
        <f>SUM(EV_GenIV[[#This Row],[HP]:[Speed]])</f>
        <v>2</v>
      </c>
      <c r="M172" s="26"/>
    </row>
    <row r="173" spans="1:13" ht="25" customHeight="1" thickTop="1" thickBot="1" x14ac:dyDescent="0.25">
      <c r="A173" s="27" t="s">
        <v>717</v>
      </c>
      <c r="B173" s="20" t="s">
        <v>221</v>
      </c>
      <c r="C173" s="28" t="str" cm="1">
        <f t="array" ref="C17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73" s="12">
        <v>0</v>
      </c>
      <c r="E173" s="13">
        <v>0</v>
      </c>
      <c r="F173" s="14">
        <v>0</v>
      </c>
      <c r="G173" s="15">
        <v>0</v>
      </c>
      <c r="H173" s="16">
        <v>0</v>
      </c>
      <c r="I173" s="17">
        <v>1</v>
      </c>
      <c r="J173" s="18">
        <f>SUM(EV_GenIV[[#This Row],[HP]:[Speed]])</f>
        <v>1</v>
      </c>
      <c r="M173" s="26"/>
    </row>
    <row r="174" spans="1:13" ht="25" customHeight="1" thickTop="1" thickBot="1" x14ac:dyDescent="0.25">
      <c r="A174" s="27" t="s">
        <v>718</v>
      </c>
      <c r="B174" s="20" t="s">
        <v>222</v>
      </c>
      <c r="C174" s="28" t="str" cm="1">
        <f t="array" ref="C17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74" s="12">
        <v>0</v>
      </c>
      <c r="E174" s="13">
        <v>0</v>
      </c>
      <c r="F174" s="14">
        <v>0</v>
      </c>
      <c r="G174" s="15">
        <v>0</v>
      </c>
      <c r="H174" s="16">
        <v>1</v>
      </c>
      <c r="I174" s="17">
        <v>0</v>
      </c>
      <c r="J174" s="18">
        <f>SUM(EV_GenIV[[#This Row],[HP]:[Speed]])</f>
        <v>1</v>
      </c>
      <c r="M174" s="26"/>
    </row>
    <row r="175" spans="1:13" ht="25" customHeight="1" thickTop="1" thickBot="1" x14ac:dyDescent="0.25">
      <c r="A175" s="27" t="s">
        <v>719</v>
      </c>
      <c r="B175" s="20" t="s">
        <v>223</v>
      </c>
      <c r="C175" s="28" t="str" cm="1">
        <f t="array" ref="C17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75" s="12">
        <v>1</v>
      </c>
      <c r="E175" s="13">
        <v>0</v>
      </c>
      <c r="F175" s="14">
        <v>0</v>
      </c>
      <c r="G175" s="15">
        <v>0</v>
      </c>
      <c r="H175" s="16">
        <v>0</v>
      </c>
      <c r="I175" s="17">
        <v>0</v>
      </c>
      <c r="J175" s="18">
        <f>SUM(EV_GenIV[[#This Row],[HP]:[Speed]])</f>
        <v>1</v>
      </c>
      <c r="M175" s="26"/>
    </row>
    <row r="176" spans="1:13" ht="25" customHeight="1" thickTop="1" thickBot="1" x14ac:dyDescent="0.25">
      <c r="A176" s="27" t="s">
        <v>720</v>
      </c>
      <c r="B176" s="20" t="s">
        <v>224</v>
      </c>
      <c r="C176" s="28" t="str" cm="1">
        <f t="array" ref="C17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76" s="12">
        <v>0</v>
      </c>
      <c r="E176" s="13">
        <v>0</v>
      </c>
      <c r="F176" s="14">
        <v>0</v>
      </c>
      <c r="G176" s="15">
        <v>0</v>
      </c>
      <c r="H176" s="16">
        <v>1</v>
      </c>
      <c r="I176" s="17">
        <v>0</v>
      </c>
      <c r="J176" s="18">
        <f>SUM(EV_GenIV[[#This Row],[HP]:[Speed]])</f>
        <v>1</v>
      </c>
      <c r="M176" s="26"/>
    </row>
    <row r="177" spans="1:13" ht="25" customHeight="1" thickTop="1" thickBot="1" x14ac:dyDescent="0.25">
      <c r="A177" s="27" t="s">
        <v>721</v>
      </c>
      <c r="B177" s="20" t="s">
        <v>225</v>
      </c>
      <c r="C177" s="28" t="str" cm="1">
        <f t="array" ref="C17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77" s="12">
        <v>0</v>
      </c>
      <c r="E177" s="13">
        <v>0</v>
      </c>
      <c r="F177" s="14">
        <v>0</v>
      </c>
      <c r="G177" s="15">
        <v>0</v>
      </c>
      <c r="H177" s="16">
        <v>2</v>
      </c>
      <c r="I177" s="17">
        <v>0</v>
      </c>
      <c r="J177" s="18">
        <f>SUM(EV_GenIV[[#This Row],[HP]:[Speed]])</f>
        <v>2</v>
      </c>
      <c r="M177" s="26"/>
    </row>
    <row r="178" spans="1:13" ht="25" customHeight="1" thickTop="1" thickBot="1" x14ac:dyDescent="0.25">
      <c r="A178" s="27" t="s">
        <v>722</v>
      </c>
      <c r="B178" s="20" t="s">
        <v>226</v>
      </c>
      <c r="C178" s="28" t="str" cm="1">
        <f t="array" ref="C17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78" s="12">
        <v>0</v>
      </c>
      <c r="E178" s="13">
        <v>0</v>
      </c>
      <c r="F178" s="14">
        <v>0</v>
      </c>
      <c r="G178" s="15">
        <v>1</v>
      </c>
      <c r="H178" s="16">
        <v>0</v>
      </c>
      <c r="I178" s="17">
        <v>0</v>
      </c>
      <c r="J178" s="18">
        <f>SUM(EV_GenIV[[#This Row],[HP]:[Speed]])</f>
        <v>1</v>
      </c>
      <c r="M178" s="26"/>
    </row>
    <row r="179" spans="1:13" ht="25" customHeight="1" thickTop="1" thickBot="1" x14ac:dyDescent="0.25">
      <c r="A179" s="27" t="s">
        <v>723</v>
      </c>
      <c r="B179" s="20" t="s">
        <v>227</v>
      </c>
      <c r="C179" s="28" t="str" cm="1">
        <f t="array" ref="C17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79" s="12">
        <v>0</v>
      </c>
      <c r="E179" s="13">
        <v>0</v>
      </c>
      <c r="F179" s="14">
        <v>0</v>
      </c>
      <c r="G179" s="15">
        <v>1</v>
      </c>
      <c r="H179" s="16">
        <v>0</v>
      </c>
      <c r="I179" s="17">
        <v>1</v>
      </c>
      <c r="J179" s="18">
        <f>SUM(EV_GenIV[[#This Row],[HP]:[Speed]])</f>
        <v>2</v>
      </c>
      <c r="M179" s="26"/>
    </row>
    <row r="180" spans="1:13" ht="25" customHeight="1" thickTop="1" thickBot="1" x14ac:dyDescent="0.25">
      <c r="A180" s="27" t="s">
        <v>724</v>
      </c>
      <c r="B180" s="20" t="s">
        <v>228</v>
      </c>
      <c r="C180" s="28" t="str" cm="1">
        <f t="array" ref="C18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80" s="12">
        <v>0</v>
      </c>
      <c r="E180" s="13">
        <v>0</v>
      </c>
      <c r="F180" s="14">
        <v>0</v>
      </c>
      <c r="G180" s="15">
        <v>1</v>
      </c>
      <c r="H180" s="16">
        <v>0</v>
      </c>
      <c r="I180" s="17">
        <v>0</v>
      </c>
      <c r="J180" s="18">
        <f>SUM(EV_GenIV[[#This Row],[HP]:[Speed]])</f>
        <v>1</v>
      </c>
      <c r="M180" s="26"/>
    </row>
    <row r="181" spans="1:13" ht="25" customHeight="1" thickTop="1" thickBot="1" x14ac:dyDescent="0.25">
      <c r="A181" s="27" t="s">
        <v>725</v>
      </c>
      <c r="B181" s="20" t="s">
        <v>426</v>
      </c>
      <c r="C181" s="28" t="str" cm="1">
        <f t="array" ref="C18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81" s="12">
        <v>0</v>
      </c>
      <c r="E181" s="13">
        <v>0</v>
      </c>
      <c r="F181" s="14">
        <v>0</v>
      </c>
      <c r="G181" s="15">
        <v>2</v>
      </c>
      <c r="H181" s="16">
        <v>0</v>
      </c>
      <c r="I181" s="17">
        <v>0</v>
      </c>
      <c r="J181" s="18">
        <f>SUM(EV_GenIV[[#This Row],[HP]:[Speed]])</f>
        <v>2</v>
      </c>
      <c r="M181" s="26"/>
    </row>
    <row r="182" spans="1:13" ht="25" customHeight="1" thickTop="1" thickBot="1" x14ac:dyDescent="0.25">
      <c r="A182" s="27" t="s">
        <v>726</v>
      </c>
      <c r="B182" s="20" t="s">
        <v>230</v>
      </c>
      <c r="C182" s="28" t="str" cm="1">
        <f t="array" ref="C18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82" s="12">
        <v>0</v>
      </c>
      <c r="E182" s="13">
        <v>0</v>
      </c>
      <c r="F182" s="14">
        <v>0</v>
      </c>
      <c r="G182" s="15">
        <v>3</v>
      </c>
      <c r="H182" s="16">
        <v>0</v>
      </c>
      <c r="I182" s="17">
        <v>0</v>
      </c>
      <c r="J182" s="18">
        <f>SUM(EV_GenIV[[#This Row],[HP]:[Speed]])</f>
        <v>3</v>
      </c>
      <c r="M182" s="26"/>
    </row>
    <row r="183" spans="1:13" ht="25" customHeight="1" thickTop="1" thickBot="1" x14ac:dyDescent="0.25">
      <c r="A183" s="27" t="s">
        <v>727</v>
      </c>
      <c r="B183" s="20" t="s">
        <v>231</v>
      </c>
      <c r="C183" s="28" t="str" cm="1">
        <f t="array" ref="C18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83" s="12">
        <v>0</v>
      </c>
      <c r="E183" s="13">
        <v>0</v>
      </c>
      <c r="F183" s="14">
        <v>0</v>
      </c>
      <c r="G183" s="15">
        <v>0</v>
      </c>
      <c r="H183" s="16">
        <v>3</v>
      </c>
      <c r="I183" s="17">
        <v>0</v>
      </c>
      <c r="J183" s="18">
        <f>SUM(EV_GenIV[[#This Row],[HP]:[Speed]])</f>
        <v>3</v>
      </c>
      <c r="M183" s="26"/>
    </row>
    <row r="184" spans="1:13" ht="25" customHeight="1" thickTop="1" thickBot="1" x14ac:dyDescent="0.25">
      <c r="A184" s="27" t="s">
        <v>728</v>
      </c>
      <c r="B184" s="20" t="s">
        <v>232</v>
      </c>
      <c r="C184" s="28" t="str" cm="1">
        <f t="array" ref="C18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84" s="12">
        <v>2</v>
      </c>
      <c r="E184" s="13">
        <v>0</v>
      </c>
      <c r="F184" s="14">
        <v>0</v>
      </c>
      <c r="G184" s="15">
        <v>0</v>
      </c>
      <c r="H184" s="16">
        <v>0</v>
      </c>
      <c r="I184" s="17">
        <v>0</v>
      </c>
      <c r="J184" s="18">
        <f>SUM(EV_GenIV[[#This Row],[HP]:[Speed]])</f>
        <v>2</v>
      </c>
      <c r="M184" s="26"/>
    </row>
    <row r="185" spans="1:13" ht="25" customHeight="1" thickTop="1" thickBot="1" x14ac:dyDescent="0.25">
      <c r="A185" s="27" t="s">
        <v>729</v>
      </c>
      <c r="B185" s="20" t="s">
        <v>233</v>
      </c>
      <c r="C185" s="28" t="str" cm="1">
        <f t="array" ref="C18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85" s="12">
        <v>3</v>
      </c>
      <c r="E185" s="13">
        <v>0</v>
      </c>
      <c r="F185" s="14">
        <v>0</v>
      </c>
      <c r="G185" s="15">
        <v>0</v>
      </c>
      <c r="H185" s="16">
        <v>0</v>
      </c>
      <c r="I185" s="17">
        <v>0</v>
      </c>
      <c r="J185" s="18">
        <f>SUM(EV_GenIV[[#This Row],[HP]:[Speed]])</f>
        <v>3</v>
      </c>
      <c r="M185" s="26"/>
    </row>
    <row r="186" spans="1:13" ht="25" customHeight="1" thickTop="1" thickBot="1" x14ac:dyDescent="0.25">
      <c r="A186" s="27" t="s">
        <v>730</v>
      </c>
      <c r="B186" s="20" t="s">
        <v>234</v>
      </c>
      <c r="C186" s="28" t="str" cm="1">
        <f t="array" ref="C18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86" s="12">
        <v>0</v>
      </c>
      <c r="E186" s="13">
        <v>0</v>
      </c>
      <c r="F186" s="14">
        <v>2</v>
      </c>
      <c r="G186" s="15">
        <v>0</v>
      </c>
      <c r="H186" s="16">
        <v>0</v>
      </c>
      <c r="I186" s="17">
        <v>0</v>
      </c>
      <c r="J186" s="18">
        <f>SUM(EV_GenIV[[#This Row],[HP]:[Speed]])</f>
        <v>2</v>
      </c>
      <c r="M186" s="26"/>
    </row>
    <row r="187" spans="1:13" ht="25" customHeight="1" thickTop="1" thickBot="1" x14ac:dyDescent="0.25">
      <c r="A187" s="27" t="s">
        <v>731</v>
      </c>
      <c r="B187" s="20" t="s">
        <v>235</v>
      </c>
      <c r="C187" s="28" t="str" cm="1">
        <f t="array" ref="C18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87" s="12">
        <v>0</v>
      </c>
      <c r="E187" s="13">
        <v>0</v>
      </c>
      <c r="F187" s="14">
        <v>0</v>
      </c>
      <c r="G187" s="15">
        <v>0</v>
      </c>
      <c r="H187" s="16">
        <v>3</v>
      </c>
      <c r="I187" s="17">
        <v>0</v>
      </c>
      <c r="J187" s="18">
        <f>SUM(EV_GenIV[[#This Row],[HP]:[Speed]])</f>
        <v>3</v>
      </c>
      <c r="M187" s="26"/>
    </row>
    <row r="188" spans="1:13" ht="25" customHeight="1" thickTop="1" thickBot="1" x14ac:dyDescent="0.25">
      <c r="A188" s="27" t="s">
        <v>732</v>
      </c>
      <c r="B188" s="20" t="s">
        <v>236</v>
      </c>
      <c r="C188" s="28" t="str" cm="1">
        <f t="array" ref="C18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88" s="12">
        <v>0</v>
      </c>
      <c r="E188" s="13">
        <v>0</v>
      </c>
      <c r="F188" s="14">
        <v>0</v>
      </c>
      <c r="G188" s="15">
        <v>0</v>
      </c>
      <c r="H188" s="16">
        <v>1</v>
      </c>
      <c r="I188" s="17">
        <v>0</v>
      </c>
      <c r="J188" s="18">
        <f>SUM(EV_GenIV[[#This Row],[HP]:[Speed]])</f>
        <v>1</v>
      </c>
      <c r="M188" s="26"/>
    </row>
    <row r="189" spans="1:13" ht="25" customHeight="1" thickTop="1" thickBot="1" x14ac:dyDescent="0.25">
      <c r="A189" s="27" t="s">
        <v>733</v>
      </c>
      <c r="B189" s="20" t="s">
        <v>237</v>
      </c>
      <c r="C189" s="28" t="str" cm="1">
        <f t="array" ref="C18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89" s="12">
        <v>0</v>
      </c>
      <c r="E189" s="13">
        <v>0</v>
      </c>
      <c r="F189" s="14">
        <v>0</v>
      </c>
      <c r="G189" s="15">
        <v>0</v>
      </c>
      <c r="H189" s="16">
        <v>0</v>
      </c>
      <c r="I189" s="17">
        <v>2</v>
      </c>
      <c r="J189" s="18">
        <f>SUM(EV_GenIV[[#This Row],[HP]:[Speed]])</f>
        <v>2</v>
      </c>
      <c r="M189" s="26"/>
    </row>
    <row r="190" spans="1:13" ht="25" customHeight="1" thickTop="1" thickBot="1" x14ac:dyDescent="0.25">
      <c r="A190" s="27" t="s">
        <v>734</v>
      </c>
      <c r="B190" s="20" t="s">
        <v>238</v>
      </c>
      <c r="C190" s="28" t="str" cm="1">
        <f t="array" ref="C19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90" s="12">
        <v>0</v>
      </c>
      <c r="E190" s="13">
        <v>0</v>
      </c>
      <c r="F190" s="14">
        <v>0</v>
      </c>
      <c r="G190" s="15">
        <v>0</v>
      </c>
      <c r="H190" s="16">
        <v>0</v>
      </c>
      <c r="I190" s="17">
        <v>3</v>
      </c>
      <c r="J190" s="18">
        <f>SUM(EV_GenIV[[#This Row],[HP]:[Speed]])</f>
        <v>3</v>
      </c>
      <c r="M190" s="26"/>
    </row>
    <row r="191" spans="1:13" ht="25" customHeight="1" thickTop="1" thickBot="1" x14ac:dyDescent="0.25">
      <c r="A191" s="27" t="s">
        <v>735</v>
      </c>
      <c r="B191" s="20" t="s">
        <v>239</v>
      </c>
      <c r="C191" s="28" t="str" cm="1">
        <f t="array" ref="C19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91" s="12">
        <v>0</v>
      </c>
      <c r="E191" s="13">
        <v>0</v>
      </c>
      <c r="F191" s="14">
        <v>0</v>
      </c>
      <c r="G191" s="15">
        <v>0</v>
      </c>
      <c r="H191" s="16">
        <v>0</v>
      </c>
      <c r="I191" s="17">
        <v>1</v>
      </c>
      <c r="J191" s="18">
        <f>SUM(EV_GenIV[[#This Row],[HP]:[Speed]])</f>
        <v>1</v>
      </c>
      <c r="M191" s="26"/>
    </row>
    <row r="192" spans="1:13" ht="25" customHeight="1" thickTop="1" thickBot="1" x14ac:dyDescent="0.25">
      <c r="A192" s="27" t="s">
        <v>736</v>
      </c>
      <c r="B192" s="20" t="s">
        <v>240</v>
      </c>
      <c r="C192" s="28" t="str" cm="1">
        <f t="array" ref="C19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92" s="12">
        <v>0</v>
      </c>
      <c r="E192" s="13">
        <v>0</v>
      </c>
      <c r="F192" s="14">
        <v>0</v>
      </c>
      <c r="G192" s="15">
        <v>1</v>
      </c>
      <c r="H192" s="16">
        <v>0</v>
      </c>
      <c r="I192" s="17">
        <v>0</v>
      </c>
      <c r="J192" s="18">
        <f>SUM(EV_GenIV[[#This Row],[HP]:[Speed]])</f>
        <v>1</v>
      </c>
      <c r="M192" s="26"/>
    </row>
    <row r="193" spans="1:13" ht="25" customHeight="1" thickTop="1" thickBot="1" x14ac:dyDescent="0.25">
      <c r="A193" s="27" t="s">
        <v>737</v>
      </c>
      <c r="B193" s="20" t="s">
        <v>241</v>
      </c>
      <c r="C193" s="28" t="str" cm="1">
        <f t="array" ref="C19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93" s="12">
        <v>0</v>
      </c>
      <c r="E193" s="13">
        <v>0</v>
      </c>
      <c r="F193" s="14">
        <v>0</v>
      </c>
      <c r="G193" s="15">
        <v>2</v>
      </c>
      <c r="H193" s="16">
        <v>0</v>
      </c>
      <c r="I193" s="17">
        <v>0</v>
      </c>
      <c r="J193" s="18">
        <f>SUM(EV_GenIV[[#This Row],[HP]:[Speed]])</f>
        <v>2</v>
      </c>
      <c r="M193" s="26"/>
    </row>
    <row r="194" spans="1:13" ht="25" customHeight="1" thickTop="1" thickBot="1" x14ac:dyDescent="0.25">
      <c r="A194" s="27" t="s">
        <v>738</v>
      </c>
      <c r="B194" s="20" t="s">
        <v>242</v>
      </c>
      <c r="C194" s="28" t="str" cm="1">
        <f t="array" ref="C19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94" s="12">
        <v>0</v>
      </c>
      <c r="E194" s="13">
        <v>0</v>
      </c>
      <c r="F194" s="14">
        <v>0</v>
      </c>
      <c r="G194" s="15">
        <v>0</v>
      </c>
      <c r="H194" s="16">
        <v>0</v>
      </c>
      <c r="I194" s="17">
        <v>1</v>
      </c>
      <c r="J194" s="18">
        <f>SUM(EV_GenIV[[#This Row],[HP]:[Speed]])</f>
        <v>1</v>
      </c>
      <c r="M194" s="26"/>
    </row>
    <row r="195" spans="1:13" ht="25" customHeight="1" thickTop="1" thickBot="1" x14ac:dyDescent="0.25">
      <c r="A195" s="27" t="s">
        <v>739</v>
      </c>
      <c r="B195" s="20" t="s">
        <v>243</v>
      </c>
      <c r="C195" s="28" t="str" cm="1">
        <f t="array" ref="C19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95" s="12">
        <v>1</v>
      </c>
      <c r="E195" s="13">
        <v>0</v>
      </c>
      <c r="F195" s="14">
        <v>0</v>
      </c>
      <c r="G195" s="15">
        <v>0</v>
      </c>
      <c r="H195" s="16">
        <v>0</v>
      </c>
      <c r="I195" s="17">
        <v>0</v>
      </c>
      <c r="J195" s="18">
        <f>SUM(EV_GenIV[[#This Row],[HP]:[Speed]])</f>
        <v>1</v>
      </c>
      <c r="M195" s="26"/>
    </row>
    <row r="196" spans="1:13" ht="25" customHeight="1" thickTop="1" thickBot="1" x14ac:dyDescent="0.25">
      <c r="A196" s="27" t="s">
        <v>740</v>
      </c>
      <c r="B196" s="20" t="s">
        <v>244</v>
      </c>
      <c r="C196" s="28" t="str" cm="1">
        <f t="array" ref="C19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96" s="12">
        <v>2</v>
      </c>
      <c r="E196" s="13">
        <v>0</v>
      </c>
      <c r="F196" s="14">
        <v>0</v>
      </c>
      <c r="G196" s="15">
        <v>0</v>
      </c>
      <c r="H196" s="16">
        <v>0</v>
      </c>
      <c r="I196" s="17">
        <v>0</v>
      </c>
      <c r="J196" s="18">
        <f>SUM(EV_GenIV[[#This Row],[HP]:[Speed]])</f>
        <v>2</v>
      </c>
      <c r="M196" s="26"/>
    </row>
    <row r="197" spans="1:13" ht="25" customHeight="1" thickTop="1" thickBot="1" x14ac:dyDescent="0.25">
      <c r="A197" s="27" t="s">
        <v>741</v>
      </c>
      <c r="B197" s="20" t="s">
        <v>245</v>
      </c>
      <c r="C197" s="28" t="str" cm="1">
        <f t="array" ref="C19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97" s="12">
        <v>0</v>
      </c>
      <c r="E197" s="13">
        <v>0</v>
      </c>
      <c r="F197" s="14">
        <v>0</v>
      </c>
      <c r="G197" s="15">
        <v>2</v>
      </c>
      <c r="H197" s="16">
        <v>0</v>
      </c>
      <c r="I197" s="17">
        <v>0</v>
      </c>
      <c r="J197" s="18">
        <f>SUM(EV_GenIV[[#This Row],[HP]:[Speed]])</f>
        <v>2</v>
      </c>
      <c r="M197" s="26"/>
    </row>
    <row r="198" spans="1:13" ht="25" customHeight="1" thickTop="1" thickBot="1" x14ac:dyDescent="0.25">
      <c r="A198" s="27" t="s">
        <v>742</v>
      </c>
      <c r="B198" s="20" t="s">
        <v>246</v>
      </c>
      <c r="C198" s="28" t="str" cm="1">
        <f t="array" ref="C19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98" s="12">
        <v>0</v>
      </c>
      <c r="E198" s="13">
        <v>0</v>
      </c>
      <c r="F198" s="14">
        <v>0</v>
      </c>
      <c r="G198" s="15">
        <v>0</v>
      </c>
      <c r="H198" s="16">
        <v>2</v>
      </c>
      <c r="I198" s="17">
        <v>0</v>
      </c>
      <c r="J198" s="18">
        <f>SUM(EV_GenIV[[#This Row],[HP]:[Speed]])</f>
        <v>2</v>
      </c>
      <c r="M198" s="26"/>
    </row>
    <row r="199" spans="1:13" ht="25" customHeight="1" thickTop="1" thickBot="1" x14ac:dyDescent="0.25">
      <c r="A199" s="27" t="s">
        <v>743</v>
      </c>
      <c r="B199" s="20" t="s">
        <v>247</v>
      </c>
      <c r="C199" s="28" t="str" cm="1">
        <f t="array" ref="C19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199" s="12">
        <v>0</v>
      </c>
      <c r="E199" s="13">
        <v>0</v>
      </c>
      <c r="F199" s="14">
        <v>0</v>
      </c>
      <c r="G199" s="15">
        <v>0</v>
      </c>
      <c r="H199" s="16">
        <v>0</v>
      </c>
      <c r="I199" s="17">
        <v>1</v>
      </c>
      <c r="J199" s="18">
        <f>SUM(EV_GenIV[[#This Row],[HP]:[Speed]])</f>
        <v>1</v>
      </c>
      <c r="M199" s="26"/>
    </row>
    <row r="200" spans="1:13" ht="25" customHeight="1" thickTop="1" thickBot="1" x14ac:dyDescent="0.25">
      <c r="A200" s="27" t="s">
        <v>744</v>
      </c>
      <c r="B200" s="20" t="s">
        <v>248</v>
      </c>
      <c r="C200" s="28" t="str" cm="1">
        <f t="array" ref="C20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00" s="12">
        <v>0</v>
      </c>
      <c r="E200" s="13">
        <v>0</v>
      </c>
      <c r="F200" s="14">
        <v>0</v>
      </c>
      <c r="G200" s="15">
        <v>0</v>
      </c>
      <c r="H200" s="16">
        <v>3</v>
      </c>
      <c r="I200" s="17">
        <v>0</v>
      </c>
      <c r="J200" s="18">
        <f>SUM(EV_GenIV[[#This Row],[HP]:[Speed]])</f>
        <v>3</v>
      </c>
      <c r="M200" s="26"/>
    </row>
    <row r="201" spans="1:13" ht="25" customHeight="1" thickTop="1" thickBot="1" x14ac:dyDescent="0.25">
      <c r="A201" s="27" t="s">
        <v>745</v>
      </c>
      <c r="B201" s="20" t="s">
        <v>249</v>
      </c>
      <c r="C201" s="28" t="str" cm="1">
        <f t="array" ref="C20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01" s="12">
        <v>0</v>
      </c>
      <c r="E201" s="13">
        <v>0</v>
      </c>
      <c r="F201" s="14">
        <v>0</v>
      </c>
      <c r="G201" s="15">
        <v>0</v>
      </c>
      <c r="H201" s="16">
        <v>1</v>
      </c>
      <c r="I201" s="17">
        <v>0</v>
      </c>
      <c r="J201" s="18">
        <f>SUM(EV_GenIV[[#This Row],[HP]:[Speed]])</f>
        <v>1</v>
      </c>
      <c r="M201" s="26"/>
    </row>
    <row r="202" spans="1:13" ht="25" customHeight="1" thickTop="1" thickBot="1" x14ac:dyDescent="0.25">
      <c r="A202" s="27" t="s">
        <v>746</v>
      </c>
      <c r="B202" s="20" t="s">
        <v>250</v>
      </c>
      <c r="C202" s="28" t="str" cm="1">
        <f t="array" ref="C20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02" s="12">
        <v>0</v>
      </c>
      <c r="E202" s="13">
        <v>1</v>
      </c>
      <c r="F202" s="14">
        <v>0</v>
      </c>
      <c r="G202" s="15">
        <v>1</v>
      </c>
      <c r="H202" s="16">
        <v>0</v>
      </c>
      <c r="I202" s="17">
        <v>0</v>
      </c>
      <c r="J202" s="18">
        <f>SUM(EV_GenIV[[#This Row],[HP]:[Speed]])</f>
        <v>2</v>
      </c>
      <c r="M202" s="26"/>
    </row>
    <row r="203" spans="1:13" ht="25" customHeight="1" thickTop="1" thickBot="1" x14ac:dyDescent="0.25">
      <c r="A203" s="27" t="s">
        <v>747</v>
      </c>
      <c r="B203" s="20" t="s">
        <v>251</v>
      </c>
      <c r="C203" s="28" t="str" cm="1">
        <f t="array" ref="C20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03" s="12">
        <v>2</v>
      </c>
      <c r="E203" s="13">
        <v>0</v>
      </c>
      <c r="F203" s="14">
        <v>0</v>
      </c>
      <c r="G203" s="15">
        <v>0</v>
      </c>
      <c r="H203" s="16">
        <v>0</v>
      </c>
      <c r="I203" s="17">
        <v>0</v>
      </c>
      <c r="J203" s="18">
        <f>SUM(EV_GenIV[[#This Row],[HP]:[Speed]])</f>
        <v>2</v>
      </c>
      <c r="M203" s="26"/>
    </row>
    <row r="204" spans="1:13" ht="25" customHeight="1" thickTop="1" thickBot="1" x14ac:dyDescent="0.25">
      <c r="A204" s="27" t="s">
        <v>748</v>
      </c>
      <c r="B204" s="20" t="s">
        <v>252</v>
      </c>
      <c r="C204" s="28" t="str" cm="1">
        <f t="array" ref="C20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04" s="12">
        <v>0</v>
      </c>
      <c r="E204" s="13">
        <v>0</v>
      </c>
      <c r="F204" s="14">
        <v>0</v>
      </c>
      <c r="G204" s="15">
        <v>2</v>
      </c>
      <c r="H204" s="16">
        <v>0</v>
      </c>
      <c r="I204" s="17">
        <v>0</v>
      </c>
      <c r="J204" s="18">
        <f>SUM(EV_GenIV[[#This Row],[HP]:[Speed]])</f>
        <v>2</v>
      </c>
      <c r="M204" s="26"/>
    </row>
    <row r="205" spans="1:13" ht="25" customHeight="1" thickTop="1" thickBot="1" x14ac:dyDescent="0.25">
      <c r="A205" s="27" t="s">
        <v>749</v>
      </c>
      <c r="B205" s="20" t="s">
        <v>253</v>
      </c>
      <c r="C205" s="28" t="str" cm="1">
        <f t="array" ref="C20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05" s="12">
        <v>0</v>
      </c>
      <c r="E205" s="13">
        <v>0</v>
      </c>
      <c r="F205" s="14">
        <v>1</v>
      </c>
      <c r="G205" s="15">
        <v>0</v>
      </c>
      <c r="H205" s="16">
        <v>0</v>
      </c>
      <c r="I205" s="17">
        <v>0</v>
      </c>
      <c r="J205" s="18">
        <f>SUM(EV_GenIV[[#This Row],[HP]:[Speed]])</f>
        <v>1</v>
      </c>
      <c r="M205" s="26"/>
    </row>
    <row r="206" spans="1:13" ht="25" customHeight="1" thickTop="1" thickBot="1" x14ac:dyDescent="0.25">
      <c r="A206" s="27" t="s">
        <v>750</v>
      </c>
      <c r="B206" s="20" t="s">
        <v>254</v>
      </c>
      <c r="C206" s="28" t="str" cm="1">
        <f t="array" ref="C20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06" s="12">
        <v>0</v>
      </c>
      <c r="E206" s="13">
        <v>0</v>
      </c>
      <c r="F206" s="14">
        <v>2</v>
      </c>
      <c r="G206" s="15">
        <v>0</v>
      </c>
      <c r="H206" s="16">
        <v>0</v>
      </c>
      <c r="I206" s="17">
        <v>0</v>
      </c>
      <c r="J206" s="18">
        <f>SUM(EV_GenIV[[#This Row],[HP]:[Speed]])</f>
        <v>2</v>
      </c>
      <c r="M206" s="26"/>
    </row>
    <row r="207" spans="1:13" ht="25" customHeight="1" thickTop="1" thickBot="1" x14ac:dyDescent="0.25">
      <c r="A207" s="27" t="s">
        <v>751</v>
      </c>
      <c r="B207" s="20" t="s">
        <v>255</v>
      </c>
      <c r="C207" s="28" t="str" cm="1">
        <f t="array" ref="C20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07" s="12">
        <v>1</v>
      </c>
      <c r="E207" s="13">
        <v>0</v>
      </c>
      <c r="F207" s="14">
        <v>0</v>
      </c>
      <c r="G207" s="15">
        <v>0</v>
      </c>
      <c r="H207" s="16">
        <v>0</v>
      </c>
      <c r="I207" s="17">
        <v>0</v>
      </c>
      <c r="J207" s="18">
        <f>SUM(EV_GenIV[[#This Row],[HP]:[Speed]])</f>
        <v>1</v>
      </c>
      <c r="M207" s="26"/>
    </row>
    <row r="208" spans="1:13" ht="25" customHeight="1" thickTop="1" thickBot="1" x14ac:dyDescent="0.25">
      <c r="A208" s="27" t="s">
        <v>752</v>
      </c>
      <c r="B208" s="20" t="s">
        <v>256</v>
      </c>
      <c r="C208" s="28" t="str" cm="1">
        <f t="array" ref="C20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08" s="12">
        <v>0</v>
      </c>
      <c r="E208" s="13">
        <v>0</v>
      </c>
      <c r="F208" s="14">
        <v>1</v>
      </c>
      <c r="G208" s="15">
        <v>0</v>
      </c>
      <c r="H208" s="16">
        <v>0</v>
      </c>
      <c r="I208" s="17">
        <v>0</v>
      </c>
      <c r="J208" s="18">
        <f>SUM(EV_GenIV[[#This Row],[HP]:[Speed]])</f>
        <v>1</v>
      </c>
      <c r="M208" s="26"/>
    </row>
    <row r="209" spans="1:13" ht="25" customHeight="1" thickTop="1" thickBot="1" x14ac:dyDescent="0.25">
      <c r="A209" s="27" t="s">
        <v>753</v>
      </c>
      <c r="B209" s="20" t="s">
        <v>257</v>
      </c>
      <c r="C209" s="28" t="str" cm="1">
        <f t="array" ref="C20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09" s="12">
        <v>0</v>
      </c>
      <c r="E209" s="13">
        <v>0</v>
      </c>
      <c r="F209" s="14">
        <v>2</v>
      </c>
      <c r="G209" s="15">
        <v>0</v>
      </c>
      <c r="H209" s="16">
        <v>0</v>
      </c>
      <c r="I209" s="17">
        <v>0</v>
      </c>
      <c r="J209" s="18">
        <f>SUM(EV_GenIV[[#This Row],[HP]:[Speed]])</f>
        <v>2</v>
      </c>
      <c r="M209" s="26"/>
    </row>
    <row r="210" spans="1:13" ht="25" customHeight="1" thickTop="1" thickBot="1" x14ac:dyDescent="0.25">
      <c r="A210" s="27" t="s">
        <v>754</v>
      </c>
      <c r="B210" s="20" t="s">
        <v>258</v>
      </c>
      <c r="C210" s="28" t="str" cm="1">
        <f t="array" ref="C21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10" s="12">
        <v>0</v>
      </c>
      <c r="E210" s="13">
        <v>1</v>
      </c>
      <c r="F210" s="14">
        <v>0</v>
      </c>
      <c r="G210" s="15">
        <v>0</v>
      </c>
      <c r="H210" s="16">
        <v>0</v>
      </c>
      <c r="I210" s="17">
        <v>0</v>
      </c>
      <c r="J210" s="18">
        <f>SUM(EV_GenIV[[#This Row],[HP]:[Speed]])</f>
        <v>1</v>
      </c>
      <c r="M210" s="26"/>
    </row>
    <row r="211" spans="1:13" ht="25" customHeight="1" thickTop="1" thickBot="1" x14ac:dyDescent="0.25">
      <c r="A211" s="27" t="s">
        <v>755</v>
      </c>
      <c r="B211" s="20" t="s">
        <v>259</v>
      </c>
      <c r="C211" s="28" t="str" cm="1">
        <f t="array" ref="C21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11" s="12">
        <v>0</v>
      </c>
      <c r="E211" s="13">
        <v>2</v>
      </c>
      <c r="F211" s="14">
        <v>0</v>
      </c>
      <c r="G211" s="15">
        <v>0</v>
      </c>
      <c r="H211" s="16">
        <v>0</v>
      </c>
      <c r="I211" s="17">
        <v>0</v>
      </c>
      <c r="J211" s="18">
        <f>SUM(EV_GenIV[[#This Row],[HP]:[Speed]])</f>
        <v>2</v>
      </c>
      <c r="M211" s="26"/>
    </row>
    <row r="212" spans="1:13" ht="25" customHeight="1" thickTop="1" thickBot="1" x14ac:dyDescent="0.25">
      <c r="A212" s="27" t="s">
        <v>756</v>
      </c>
      <c r="B212" s="20" t="s">
        <v>260</v>
      </c>
      <c r="C212" s="28" t="str" cm="1">
        <f t="array" ref="C21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12" s="12">
        <v>0</v>
      </c>
      <c r="E212" s="13">
        <v>1</v>
      </c>
      <c r="F212" s="14">
        <v>0</v>
      </c>
      <c r="G212" s="15">
        <v>0</v>
      </c>
      <c r="H212" s="16">
        <v>0</v>
      </c>
      <c r="I212" s="17">
        <v>0</v>
      </c>
      <c r="J212" s="18">
        <f>SUM(EV_GenIV[[#This Row],[HP]:[Speed]])</f>
        <v>1</v>
      </c>
      <c r="M212" s="26"/>
    </row>
    <row r="213" spans="1:13" ht="25" customHeight="1" thickTop="1" thickBot="1" x14ac:dyDescent="0.25">
      <c r="A213" s="27" t="s">
        <v>757</v>
      </c>
      <c r="B213" s="20" t="s">
        <v>261</v>
      </c>
      <c r="C213" s="28" t="str" cm="1">
        <f t="array" ref="C21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13" s="12">
        <v>0</v>
      </c>
      <c r="E213" s="13">
        <v>2</v>
      </c>
      <c r="F213" s="14">
        <v>0</v>
      </c>
      <c r="G213" s="15">
        <v>0</v>
      </c>
      <c r="H213" s="16">
        <v>0</v>
      </c>
      <c r="I213" s="17">
        <v>0</v>
      </c>
      <c r="J213" s="18">
        <f>SUM(EV_GenIV[[#This Row],[HP]:[Speed]])</f>
        <v>2</v>
      </c>
      <c r="M213" s="26"/>
    </row>
    <row r="214" spans="1:13" ht="25" customHeight="1" thickTop="1" thickBot="1" x14ac:dyDescent="0.25">
      <c r="A214" s="27" t="s">
        <v>758</v>
      </c>
      <c r="B214" s="20" t="s">
        <v>262</v>
      </c>
      <c r="C214" s="28" t="str" cm="1">
        <f t="array" ref="C21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14" s="12">
        <v>0</v>
      </c>
      <c r="E214" s="13">
        <v>0</v>
      </c>
      <c r="F214" s="14">
        <v>1</v>
      </c>
      <c r="G214" s="15">
        <v>0</v>
      </c>
      <c r="H214" s="16">
        <v>1</v>
      </c>
      <c r="I214" s="17">
        <v>0</v>
      </c>
      <c r="J214" s="18">
        <f>SUM(EV_GenIV[[#This Row],[HP]:[Speed]])</f>
        <v>2</v>
      </c>
      <c r="M214" s="26"/>
    </row>
    <row r="215" spans="1:13" ht="25" customHeight="1" thickTop="1" thickBot="1" x14ac:dyDescent="0.25">
      <c r="A215" s="27" t="s">
        <v>759</v>
      </c>
      <c r="B215" s="20" t="s">
        <v>263</v>
      </c>
      <c r="C215" s="28" t="str" cm="1">
        <f t="array" ref="C21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15" s="12">
        <v>0</v>
      </c>
      <c r="E215" s="13">
        <v>2</v>
      </c>
      <c r="F215" s="14">
        <v>0</v>
      </c>
      <c r="G215" s="15">
        <v>0</v>
      </c>
      <c r="H215" s="16">
        <v>0</v>
      </c>
      <c r="I215" s="17">
        <v>0</v>
      </c>
      <c r="J215" s="18">
        <f>SUM(EV_GenIV[[#This Row],[HP]:[Speed]])</f>
        <v>2</v>
      </c>
      <c r="M215" s="26"/>
    </row>
    <row r="216" spans="1:13" ht="25" customHeight="1" thickTop="1" thickBot="1" x14ac:dyDescent="0.25">
      <c r="A216" s="27" t="s">
        <v>760</v>
      </c>
      <c r="B216" s="20" t="s">
        <v>264</v>
      </c>
      <c r="C216" s="28" t="str" cm="1">
        <f t="array" ref="C21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16" s="12">
        <v>0</v>
      </c>
      <c r="E216" s="13">
        <v>0</v>
      </c>
      <c r="F216" s="14">
        <v>0</v>
      </c>
      <c r="G216" s="15">
        <v>0</v>
      </c>
      <c r="H216" s="16">
        <v>0</v>
      </c>
      <c r="I216" s="17">
        <v>1</v>
      </c>
      <c r="J216" s="18">
        <f>SUM(EV_GenIV[[#This Row],[HP]:[Speed]])</f>
        <v>1</v>
      </c>
      <c r="M216" s="26"/>
    </row>
    <row r="217" spans="1:13" ht="25" customHeight="1" thickTop="1" thickBot="1" x14ac:dyDescent="0.25">
      <c r="A217" s="27" t="s">
        <v>761</v>
      </c>
      <c r="B217" s="20" t="s">
        <v>265</v>
      </c>
      <c r="C217" s="28" t="str" cm="1">
        <f t="array" ref="C21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17" s="12">
        <v>0</v>
      </c>
      <c r="E217" s="13">
        <v>1</v>
      </c>
      <c r="F217" s="14">
        <v>0</v>
      </c>
      <c r="G217" s="15">
        <v>0</v>
      </c>
      <c r="H217" s="16">
        <v>0</v>
      </c>
      <c r="I217" s="17">
        <v>0</v>
      </c>
      <c r="J217" s="18">
        <f>SUM(EV_GenIV[[#This Row],[HP]:[Speed]])</f>
        <v>1</v>
      </c>
      <c r="M217" s="26"/>
    </row>
    <row r="218" spans="1:13" ht="25" customHeight="1" thickTop="1" thickBot="1" x14ac:dyDescent="0.25">
      <c r="A218" s="27" t="s">
        <v>762</v>
      </c>
      <c r="B218" s="20" t="s">
        <v>266</v>
      </c>
      <c r="C218" s="28" t="str" cm="1">
        <f t="array" ref="C21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18" s="12">
        <v>0</v>
      </c>
      <c r="E218" s="13">
        <v>2</v>
      </c>
      <c r="F218" s="14">
        <v>0</v>
      </c>
      <c r="G218" s="15">
        <v>0</v>
      </c>
      <c r="H218" s="16">
        <v>0</v>
      </c>
      <c r="I218" s="17">
        <v>0</v>
      </c>
      <c r="J218" s="18">
        <f>SUM(EV_GenIV[[#This Row],[HP]:[Speed]])</f>
        <v>2</v>
      </c>
      <c r="M218" s="26"/>
    </row>
    <row r="219" spans="1:13" ht="25" customHeight="1" thickTop="1" thickBot="1" x14ac:dyDescent="0.25">
      <c r="A219" s="27" t="s">
        <v>763</v>
      </c>
      <c r="B219" s="20" t="s">
        <v>267</v>
      </c>
      <c r="C219" s="28" t="str" cm="1">
        <f t="array" ref="C21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19" s="12">
        <v>0</v>
      </c>
      <c r="E219" s="13">
        <v>0</v>
      </c>
      <c r="F219" s="14">
        <v>0</v>
      </c>
      <c r="G219" s="15">
        <v>1</v>
      </c>
      <c r="H219" s="16">
        <v>0</v>
      </c>
      <c r="I219" s="17">
        <v>0</v>
      </c>
      <c r="J219" s="18">
        <f>SUM(EV_GenIV[[#This Row],[HP]:[Speed]])</f>
        <v>1</v>
      </c>
      <c r="M219" s="26"/>
    </row>
    <row r="220" spans="1:13" ht="25" customHeight="1" thickTop="1" thickBot="1" x14ac:dyDescent="0.25">
      <c r="A220" s="27" t="s">
        <v>764</v>
      </c>
      <c r="B220" s="20" t="s">
        <v>268</v>
      </c>
      <c r="C220" s="28" t="str" cm="1">
        <f t="array" ref="C22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20" s="12">
        <v>0</v>
      </c>
      <c r="E220" s="13">
        <v>0</v>
      </c>
      <c r="F220" s="14">
        <v>2</v>
      </c>
      <c r="G220" s="15">
        <v>0</v>
      </c>
      <c r="H220" s="16">
        <v>0</v>
      </c>
      <c r="I220" s="17">
        <v>0</v>
      </c>
      <c r="J220" s="18">
        <f>SUM(EV_GenIV[[#This Row],[HP]:[Speed]])</f>
        <v>2</v>
      </c>
      <c r="M220" s="26"/>
    </row>
    <row r="221" spans="1:13" ht="25" customHeight="1" thickTop="1" thickBot="1" x14ac:dyDescent="0.25">
      <c r="A221" s="27" t="s">
        <v>765</v>
      </c>
      <c r="B221" s="20" t="s">
        <v>269</v>
      </c>
      <c r="C221" s="28" t="str" cm="1">
        <f t="array" ref="C22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21" s="12">
        <v>0</v>
      </c>
      <c r="E221" s="13">
        <v>1</v>
      </c>
      <c r="F221" s="14">
        <v>0</v>
      </c>
      <c r="G221" s="15">
        <v>0</v>
      </c>
      <c r="H221" s="16">
        <v>0</v>
      </c>
      <c r="I221" s="17">
        <v>0</v>
      </c>
      <c r="J221" s="18">
        <f>SUM(EV_GenIV[[#This Row],[HP]:[Speed]])</f>
        <v>1</v>
      </c>
      <c r="M221" s="26"/>
    </row>
    <row r="222" spans="1:13" ht="25" customHeight="1" thickTop="1" thickBot="1" x14ac:dyDescent="0.25">
      <c r="A222" s="27" t="s">
        <v>766</v>
      </c>
      <c r="B222" s="20" t="s">
        <v>270</v>
      </c>
      <c r="C222" s="28" t="str" cm="1">
        <f t="array" ref="C22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22" s="12">
        <v>1</v>
      </c>
      <c r="E222" s="13">
        <v>1</v>
      </c>
      <c r="F222" s="14">
        <v>0</v>
      </c>
      <c r="G222" s="15">
        <v>0</v>
      </c>
      <c r="H222" s="16">
        <v>0</v>
      </c>
      <c r="I222" s="17">
        <v>0</v>
      </c>
      <c r="J222" s="18">
        <f>SUM(EV_GenIV[[#This Row],[HP]:[Speed]])</f>
        <v>2</v>
      </c>
      <c r="M222" s="26"/>
    </row>
    <row r="223" spans="1:13" ht="25" customHeight="1" thickTop="1" thickBot="1" x14ac:dyDescent="0.25">
      <c r="A223" s="27" t="s">
        <v>767</v>
      </c>
      <c r="B223" s="20" t="s">
        <v>271</v>
      </c>
      <c r="C223" s="28" t="str" cm="1">
        <f t="array" ref="C22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23" s="12">
        <v>0</v>
      </c>
      <c r="E223" s="13">
        <v>0</v>
      </c>
      <c r="F223" s="14">
        <v>1</v>
      </c>
      <c r="G223" s="15">
        <v>0</v>
      </c>
      <c r="H223" s="16">
        <v>1</v>
      </c>
      <c r="I223" s="17">
        <v>0</v>
      </c>
      <c r="J223" s="18">
        <f>SUM(EV_GenIV[[#This Row],[HP]:[Speed]])</f>
        <v>2</v>
      </c>
      <c r="M223" s="26"/>
    </row>
    <row r="224" spans="1:13" ht="25" customHeight="1" thickTop="1" thickBot="1" x14ac:dyDescent="0.25">
      <c r="A224" s="27" t="s">
        <v>768</v>
      </c>
      <c r="B224" s="20" t="s">
        <v>272</v>
      </c>
      <c r="C224" s="28" t="str" cm="1">
        <f t="array" ref="C22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24" s="12">
        <v>0</v>
      </c>
      <c r="E224" s="13">
        <v>0</v>
      </c>
      <c r="F224" s="14">
        <v>0</v>
      </c>
      <c r="G224" s="15">
        <v>1</v>
      </c>
      <c r="H224" s="16">
        <v>0</v>
      </c>
      <c r="I224" s="17">
        <v>0</v>
      </c>
      <c r="J224" s="18">
        <f>SUM(EV_GenIV[[#This Row],[HP]:[Speed]])</f>
        <v>1</v>
      </c>
      <c r="M224" s="26"/>
    </row>
    <row r="225" spans="1:13" ht="25" customHeight="1" thickTop="1" thickBot="1" x14ac:dyDescent="0.25">
      <c r="A225" s="27" t="s">
        <v>769</v>
      </c>
      <c r="B225" s="20" t="s">
        <v>273</v>
      </c>
      <c r="C225" s="28" t="str" cm="1">
        <f t="array" ref="C22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25" s="12">
        <v>0</v>
      </c>
      <c r="E225" s="13">
        <v>1</v>
      </c>
      <c r="F225" s="14">
        <v>0</v>
      </c>
      <c r="G225" s="15">
        <v>1</v>
      </c>
      <c r="H225" s="16">
        <v>0</v>
      </c>
      <c r="I225" s="17">
        <v>0</v>
      </c>
      <c r="J225" s="18">
        <f>SUM(EV_GenIV[[#This Row],[HP]:[Speed]])</f>
        <v>2</v>
      </c>
      <c r="M225" s="26"/>
    </row>
    <row r="226" spans="1:13" ht="25" customHeight="1" thickTop="1" thickBot="1" x14ac:dyDescent="0.25">
      <c r="A226" s="27" t="s">
        <v>770</v>
      </c>
      <c r="B226" s="20" t="s">
        <v>274</v>
      </c>
      <c r="C226" s="28" t="str" cm="1">
        <f t="array" ref="C22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26" s="12">
        <v>0</v>
      </c>
      <c r="E226" s="13">
        <v>0</v>
      </c>
      <c r="F226" s="14">
        <v>0</v>
      </c>
      <c r="G226" s="15">
        <v>0</v>
      </c>
      <c r="H226" s="16">
        <v>0</v>
      </c>
      <c r="I226" s="17">
        <v>1</v>
      </c>
      <c r="J226" s="18">
        <f>SUM(EV_GenIV[[#This Row],[HP]:[Speed]])</f>
        <v>1</v>
      </c>
      <c r="M226" s="26"/>
    </row>
    <row r="227" spans="1:13" ht="25" customHeight="1" thickTop="1" thickBot="1" x14ac:dyDescent="0.25">
      <c r="A227" s="27" t="s">
        <v>771</v>
      </c>
      <c r="B227" s="20" t="s">
        <v>275</v>
      </c>
      <c r="C227" s="28" t="str" cm="1">
        <f t="array" ref="C22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27" s="12">
        <v>0</v>
      </c>
      <c r="E227" s="13">
        <v>0</v>
      </c>
      <c r="F227" s="14">
        <v>0</v>
      </c>
      <c r="G227" s="15">
        <v>0</v>
      </c>
      <c r="H227" s="16">
        <v>2</v>
      </c>
      <c r="I227" s="17">
        <v>0</v>
      </c>
      <c r="J227" s="18">
        <f>SUM(EV_GenIV[[#This Row],[HP]:[Speed]])</f>
        <v>2</v>
      </c>
      <c r="M227" s="26"/>
    </row>
    <row r="228" spans="1:13" ht="25" customHeight="1" thickTop="1" thickBot="1" x14ac:dyDescent="0.25">
      <c r="A228" s="27" t="s">
        <v>772</v>
      </c>
      <c r="B228" s="20" t="s">
        <v>276</v>
      </c>
      <c r="C228" s="28" t="str" cm="1">
        <f t="array" ref="C22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28" s="12">
        <v>0</v>
      </c>
      <c r="E228" s="13">
        <v>0</v>
      </c>
      <c r="F228" s="14">
        <v>2</v>
      </c>
      <c r="G228" s="15">
        <v>0</v>
      </c>
      <c r="H228" s="16">
        <v>0</v>
      </c>
      <c r="I228" s="17">
        <v>0</v>
      </c>
      <c r="J228" s="18">
        <f>SUM(EV_GenIV[[#This Row],[HP]:[Speed]])</f>
        <v>2</v>
      </c>
      <c r="M228" s="26"/>
    </row>
    <row r="229" spans="1:13" ht="25" customHeight="1" thickTop="1" thickBot="1" x14ac:dyDescent="0.25">
      <c r="A229" s="27" t="s">
        <v>773</v>
      </c>
      <c r="B229" s="20" t="s">
        <v>277</v>
      </c>
      <c r="C229" s="28" t="str" cm="1">
        <f t="array" ref="C22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29" s="12">
        <v>0</v>
      </c>
      <c r="E229" s="13">
        <v>0</v>
      </c>
      <c r="F229" s="14">
        <v>0</v>
      </c>
      <c r="G229" s="15">
        <v>1</v>
      </c>
      <c r="H229" s="16">
        <v>0</v>
      </c>
      <c r="I229" s="17">
        <v>0</v>
      </c>
      <c r="J229" s="18">
        <f>SUM(EV_GenIV[[#This Row],[HP]:[Speed]])</f>
        <v>1</v>
      </c>
      <c r="M229" s="26"/>
    </row>
    <row r="230" spans="1:13" ht="25" customHeight="1" thickTop="1" thickBot="1" x14ac:dyDescent="0.25">
      <c r="A230" s="27" t="s">
        <v>774</v>
      </c>
      <c r="B230" s="20" t="s">
        <v>278</v>
      </c>
      <c r="C230" s="28" t="str" cm="1">
        <f t="array" ref="C23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30" s="12">
        <v>0</v>
      </c>
      <c r="E230" s="13">
        <v>0</v>
      </c>
      <c r="F230" s="14">
        <v>0</v>
      </c>
      <c r="G230" s="15">
        <v>2</v>
      </c>
      <c r="H230" s="16">
        <v>0</v>
      </c>
      <c r="I230" s="17">
        <v>0</v>
      </c>
      <c r="J230" s="18">
        <f>SUM(EV_GenIV[[#This Row],[HP]:[Speed]])</f>
        <v>2</v>
      </c>
      <c r="M230" s="26"/>
    </row>
    <row r="231" spans="1:13" ht="25" customHeight="1" thickTop="1" thickBot="1" x14ac:dyDescent="0.25">
      <c r="A231" s="27" t="s">
        <v>775</v>
      </c>
      <c r="B231" s="20" t="s">
        <v>279</v>
      </c>
      <c r="C231" s="28" t="str" cm="1">
        <f t="array" ref="C23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31" s="12">
        <v>0</v>
      </c>
      <c r="E231" s="13">
        <v>1</v>
      </c>
      <c r="F231" s="14">
        <v>0</v>
      </c>
      <c r="G231" s="15">
        <v>1</v>
      </c>
      <c r="H231" s="16">
        <v>1</v>
      </c>
      <c r="I231" s="17">
        <v>0</v>
      </c>
      <c r="J231" s="18">
        <f>SUM(EV_GenIV[[#This Row],[HP]:[Speed]])</f>
        <v>3</v>
      </c>
      <c r="M231" s="26"/>
    </row>
    <row r="232" spans="1:13" ht="25" customHeight="1" thickTop="1" thickBot="1" x14ac:dyDescent="0.25">
      <c r="A232" s="27" t="s">
        <v>776</v>
      </c>
      <c r="B232" s="20" t="s">
        <v>280</v>
      </c>
      <c r="C232" s="28" t="str" cm="1">
        <f t="array" ref="C23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32" s="12">
        <v>1</v>
      </c>
      <c r="E232" s="13">
        <v>0</v>
      </c>
      <c r="F232" s="14">
        <v>0</v>
      </c>
      <c r="G232" s="15">
        <v>0</v>
      </c>
      <c r="H232" s="16">
        <v>0</v>
      </c>
      <c r="I232" s="17">
        <v>0</v>
      </c>
      <c r="J232" s="18">
        <f>SUM(EV_GenIV[[#This Row],[HP]:[Speed]])</f>
        <v>1</v>
      </c>
      <c r="M232" s="26"/>
    </row>
    <row r="233" spans="1:13" ht="25" customHeight="1" thickTop="1" thickBot="1" x14ac:dyDescent="0.25">
      <c r="A233" s="27" t="s">
        <v>777</v>
      </c>
      <c r="B233" s="20" t="s">
        <v>281</v>
      </c>
      <c r="C233" s="28" t="str" cm="1">
        <f t="array" ref="C23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33" s="12">
        <v>0</v>
      </c>
      <c r="E233" s="13">
        <v>1</v>
      </c>
      <c r="F233" s="14">
        <v>1</v>
      </c>
      <c r="G233" s="15">
        <v>0</v>
      </c>
      <c r="H233" s="16">
        <v>0</v>
      </c>
      <c r="I233" s="17">
        <v>0</v>
      </c>
      <c r="J233" s="18">
        <f>SUM(EV_GenIV[[#This Row],[HP]:[Speed]])</f>
        <v>2</v>
      </c>
      <c r="M233" s="26"/>
    </row>
    <row r="234" spans="1:13" ht="25" customHeight="1" thickTop="1" thickBot="1" x14ac:dyDescent="0.25">
      <c r="A234" s="27" t="s">
        <v>778</v>
      </c>
      <c r="B234" s="20" t="s">
        <v>427</v>
      </c>
      <c r="C234" s="28" t="str" cm="1">
        <f t="array" ref="C23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34" s="12">
        <v>0</v>
      </c>
      <c r="E234" s="13">
        <v>0</v>
      </c>
      <c r="F234" s="14">
        <v>0</v>
      </c>
      <c r="G234" s="15">
        <v>2</v>
      </c>
      <c r="H234" s="16">
        <v>0</v>
      </c>
      <c r="I234" s="17">
        <v>0</v>
      </c>
      <c r="J234" s="18">
        <f>SUM(EV_GenIV[[#This Row],[HP]:[Speed]])</f>
        <v>2</v>
      </c>
      <c r="M234" s="26"/>
    </row>
    <row r="235" spans="1:13" ht="25" customHeight="1" thickTop="1" thickBot="1" x14ac:dyDescent="0.25">
      <c r="A235" s="27" t="s">
        <v>779</v>
      </c>
      <c r="B235" s="20" t="s">
        <v>283</v>
      </c>
      <c r="C235" s="28" t="str" cm="1">
        <f t="array" ref="C23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35" s="12">
        <v>0</v>
      </c>
      <c r="E235" s="13">
        <v>1</v>
      </c>
      <c r="F235" s="14">
        <v>0</v>
      </c>
      <c r="G235" s="15">
        <v>0</v>
      </c>
      <c r="H235" s="16">
        <v>0</v>
      </c>
      <c r="I235" s="17">
        <v>0</v>
      </c>
      <c r="J235" s="18">
        <f>SUM(EV_GenIV[[#This Row],[HP]:[Speed]])</f>
        <v>1</v>
      </c>
      <c r="M235" s="26"/>
    </row>
    <row r="236" spans="1:13" ht="25" customHeight="1" thickTop="1" thickBot="1" x14ac:dyDescent="0.25">
      <c r="A236" s="27" t="s">
        <v>780</v>
      </c>
      <c r="B236" s="20" t="s">
        <v>284</v>
      </c>
      <c r="C236" s="28" t="str" cm="1">
        <f t="array" ref="C23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36" s="12">
        <v>0</v>
      </c>
      <c r="E236" s="13">
        <v>0</v>
      </c>
      <c r="F236" s="14">
        <v>0</v>
      </c>
      <c r="G236" s="15">
        <v>0</v>
      </c>
      <c r="H236" s="16">
        <v>0</v>
      </c>
      <c r="I236" s="17">
        <v>1</v>
      </c>
      <c r="J236" s="18">
        <f>SUM(EV_GenIV[[#This Row],[HP]:[Speed]])</f>
        <v>1</v>
      </c>
      <c r="M236" s="26"/>
    </row>
    <row r="237" spans="1:13" ht="25" customHeight="1" thickTop="1" thickBot="1" x14ac:dyDescent="0.25">
      <c r="A237" s="27" t="s">
        <v>781</v>
      </c>
      <c r="B237" s="20" t="s">
        <v>285</v>
      </c>
      <c r="C237" s="28" t="str" cm="1">
        <f t="array" ref="C23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37" s="12">
        <v>0</v>
      </c>
      <c r="E237" s="13">
        <v>1</v>
      </c>
      <c r="F237" s="14">
        <v>0</v>
      </c>
      <c r="G237" s="15">
        <v>0</v>
      </c>
      <c r="H237" s="16">
        <v>0</v>
      </c>
      <c r="I237" s="17">
        <v>0</v>
      </c>
      <c r="J237" s="18">
        <f>SUM(EV_GenIV[[#This Row],[HP]:[Speed]])</f>
        <v>1</v>
      </c>
      <c r="M237" s="26"/>
    </row>
    <row r="238" spans="1:13" ht="25" customHeight="1" thickTop="1" thickBot="1" x14ac:dyDescent="0.25">
      <c r="A238" s="27" t="s">
        <v>782</v>
      </c>
      <c r="B238" s="20" t="s">
        <v>286</v>
      </c>
      <c r="C238" s="28" t="str" cm="1">
        <f t="array" ref="C23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38" s="12">
        <v>0</v>
      </c>
      <c r="E238" s="13">
        <v>0</v>
      </c>
      <c r="F238" s="14">
        <v>0</v>
      </c>
      <c r="G238" s="15">
        <v>0</v>
      </c>
      <c r="H238" s="16">
        <v>2</v>
      </c>
      <c r="I238" s="17">
        <v>0</v>
      </c>
      <c r="J238" s="18">
        <f>SUM(EV_GenIV[[#This Row],[HP]:[Speed]])</f>
        <v>2</v>
      </c>
      <c r="M238" s="26"/>
    </row>
    <row r="239" spans="1:13" ht="25" customHeight="1" thickTop="1" thickBot="1" x14ac:dyDescent="0.25">
      <c r="A239" s="27" t="s">
        <v>783</v>
      </c>
      <c r="B239" s="20" t="s">
        <v>287</v>
      </c>
      <c r="C239" s="28" t="str" cm="1">
        <f t="array" ref="C23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39" s="12">
        <v>0</v>
      </c>
      <c r="E239" s="13">
        <v>0</v>
      </c>
      <c r="F239" s="14">
        <v>0</v>
      </c>
      <c r="G239" s="15">
        <v>1</v>
      </c>
      <c r="H239" s="16">
        <v>0</v>
      </c>
      <c r="I239" s="17">
        <v>0</v>
      </c>
      <c r="J239" s="18">
        <f>SUM(EV_GenIV[[#This Row],[HP]:[Speed]])</f>
        <v>1</v>
      </c>
      <c r="M239" s="26"/>
    </row>
    <row r="240" spans="1:13" ht="25" customHeight="1" thickTop="1" thickBot="1" x14ac:dyDescent="0.25">
      <c r="A240" s="27" t="s">
        <v>784</v>
      </c>
      <c r="B240" s="20" t="s">
        <v>288</v>
      </c>
      <c r="C240" s="28" t="str" cm="1">
        <f t="array" ref="C24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40" s="12">
        <v>0</v>
      </c>
      <c r="E240" s="13">
        <v>0</v>
      </c>
      <c r="F240" s="14">
        <v>0</v>
      </c>
      <c r="G240" s="15">
        <v>0</v>
      </c>
      <c r="H240" s="16">
        <v>0</v>
      </c>
      <c r="I240" s="17">
        <v>1</v>
      </c>
      <c r="J240" s="18">
        <f>SUM(EV_GenIV[[#This Row],[HP]:[Speed]])</f>
        <v>1</v>
      </c>
      <c r="M240" s="26"/>
    </row>
    <row r="241" spans="1:13" ht="25" customHeight="1" thickTop="1" thickBot="1" x14ac:dyDescent="0.25">
      <c r="A241" s="27" t="s">
        <v>785</v>
      </c>
      <c r="B241" s="20" t="s">
        <v>289</v>
      </c>
      <c r="C241" s="28" t="str" cm="1">
        <f t="array" ref="C24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41" s="12">
        <v>0</v>
      </c>
      <c r="E241" s="13">
        <v>0</v>
      </c>
      <c r="F241" s="14">
        <v>0</v>
      </c>
      <c r="G241" s="15">
        <v>0</v>
      </c>
      <c r="H241" s="16">
        <v>0</v>
      </c>
      <c r="I241" s="17">
        <v>1</v>
      </c>
      <c r="J241" s="18">
        <f>SUM(EV_GenIV[[#This Row],[HP]:[Speed]])</f>
        <v>1</v>
      </c>
      <c r="M241" s="26"/>
    </row>
    <row r="242" spans="1:13" ht="25" customHeight="1" thickTop="1" thickBot="1" x14ac:dyDescent="0.25">
      <c r="A242" s="27" t="s">
        <v>786</v>
      </c>
      <c r="B242" s="20" t="s">
        <v>290</v>
      </c>
      <c r="C242" s="28" t="str" cm="1">
        <f t="array" ref="C24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42" s="12">
        <v>0</v>
      </c>
      <c r="E242" s="13">
        <v>0</v>
      </c>
      <c r="F242" s="14">
        <v>2</v>
      </c>
      <c r="G242" s="15">
        <v>0</v>
      </c>
      <c r="H242" s="16">
        <v>0</v>
      </c>
      <c r="I242" s="17">
        <v>0</v>
      </c>
      <c r="J242" s="18">
        <f>SUM(EV_GenIV[[#This Row],[HP]:[Speed]])</f>
        <v>2</v>
      </c>
      <c r="M242" s="26"/>
    </row>
    <row r="243" spans="1:13" ht="25" customHeight="1" thickTop="1" thickBot="1" x14ac:dyDescent="0.25">
      <c r="A243" s="27" t="s">
        <v>787</v>
      </c>
      <c r="B243" s="20" t="s">
        <v>291</v>
      </c>
      <c r="C243" s="28" t="str" cm="1">
        <f t="array" ref="C24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43" s="12">
        <v>3</v>
      </c>
      <c r="E243" s="13">
        <v>0</v>
      </c>
      <c r="F243" s="14">
        <v>0</v>
      </c>
      <c r="G243" s="15">
        <v>0</v>
      </c>
      <c r="H243" s="16">
        <v>0</v>
      </c>
      <c r="I243" s="17">
        <v>0</v>
      </c>
      <c r="J243" s="18">
        <f>SUM(EV_GenIV[[#This Row],[HP]:[Speed]])</f>
        <v>3</v>
      </c>
      <c r="M243" s="26"/>
    </row>
    <row r="244" spans="1:13" ht="25" customHeight="1" thickTop="1" thickBot="1" x14ac:dyDescent="0.25">
      <c r="A244" s="27" t="s">
        <v>788</v>
      </c>
      <c r="B244" s="20" t="s">
        <v>292</v>
      </c>
      <c r="C244" s="28" t="str" cm="1">
        <f t="array" ref="C24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44" s="12">
        <v>0</v>
      </c>
      <c r="E244" s="13">
        <v>0</v>
      </c>
      <c r="F244" s="14">
        <v>0</v>
      </c>
      <c r="G244" s="15">
        <v>1</v>
      </c>
      <c r="H244" s="16">
        <v>0</v>
      </c>
      <c r="I244" s="17">
        <v>2</v>
      </c>
      <c r="J244" s="18">
        <f>SUM(EV_GenIV[[#This Row],[HP]:[Speed]])</f>
        <v>3</v>
      </c>
      <c r="M244" s="26"/>
    </row>
    <row r="245" spans="1:13" ht="25" customHeight="1" thickTop="1" thickBot="1" x14ac:dyDescent="0.25">
      <c r="A245" s="27" t="s">
        <v>789</v>
      </c>
      <c r="B245" s="20" t="s">
        <v>293</v>
      </c>
      <c r="C245" s="28" t="str" cm="1">
        <f t="array" ref="C24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45" s="12">
        <v>1</v>
      </c>
      <c r="E245" s="13">
        <v>2</v>
      </c>
      <c r="F245" s="14">
        <v>0</v>
      </c>
      <c r="G245" s="15">
        <v>0</v>
      </c>
      <c r="H245" s="16">
        <v>0</v>
      </c>
      <c r="I245" s="17">
        <v>0</v>
      </c>
      <c r="J245" s="18">
        <f>SUM(EV_GenIV[[#This Row],[HP]:[Speed]])</f>
        <v>3</v>
      </c>
      <c r="M245" s="26"/>
    </row>
    <row r="246" spans="1:13" ht="25" customHeight="1" thickTop="1" thickBot="1" x14ac:dyDescent="0.25">
      <c r="A246" s="27" t="s">
        <v>790</v>
      </c>
      <c r="B246" s="20" t="s">
        <v>294</v>
      </c>
      <c r="C246" s="28" t="str" cm="1">
        <f t="array" ref="C24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46" s="12">
        <v>0</v>
      </c>
      <c r="E246" s="13">
        <v>0</v>
      </c>
      <c r="F246" s="14">
        <v>1</v>
      </c>
      <c r="G246" s="15">
        <v>0</v>
      </c>
      <c r="H246" s="16">
        <v>2</v>
      </c>
      <c r="I246" s="17">
        <v>0</v>
      </c>
      <c r="J246" s="18">
        <f>SUM(EV_GenIV[[#This Row],[HP]:[Speed]])</f>
        <v>3</v>
      </c>
      <c r="M246" s="26"/>
    </row>
    <row r="247" spans="1:13" ht="25" customHeight="1" thickTop="1" thickBot="1" x14ac:dyDescent="0.25">
      <c r="A247" s="27" t="s">
        <v>791</v>
      </c>
      <c r="B247" s="20" t="s">
        <v>295</v>
      </c>
      <c r="C247" s="28" t="str" cm="1">
        <f t="array" ref="C24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47" s="12">
        <v>0</v>
      </c>
      <c r="E247" s="13">
        <v>1</v>
      </c>
      <c r="F247" s="14">
        <v>0</v>
      </c>
      <c r="G247" s="15">
        <v>0</v>
      </c>
      <c r="H247" s="16">
        <v>0</v>
      </c>
      <c r="I247" s="17">
        <v>0</v>
      </c>
      <c r="J247" s="18">
        <f>SUM(EV_GenIV[[#This Row],[HP]:[Speed]])</f>
        <v>1</v>
      </c>
      <c r="M247" s="26"/>
    </row>
    <row r="248" spans="1:13" ht="25" customHeight="1" thickTop="1" thickBot="1" x14ac:dyDescent="0.25">
      <c r="A248" s="27" t="s">
        <v>792</v>
      </c>
      <c r="B248" s="20" t="s">
        <v>296</v>
      </c>
      <c r="C248" s="28" t="str" cm="1">
        <f t="array" ref="C24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48" s="12">
        <v>0</v>
      </c>
      <c r="E248" s="13">
        <v>2</v>
      </c>
      <c r="F248" s="14">
        <v>0</v>
      </c>
      <c r="G248" s="15">
        <v>0</v>
      </c>
      <c r="H248" s="16">
        <v>0</v>
      </c>
      <c r="I248" s="17">
        <v>0</v>
      </c>
      <c r="J248" s="18">
        <f>SUM(EV_GenIV[[#This Row],[HP]:[Speed]])</f>
        <v>2</v>
      </c>
      <c r="M248" s="26"/>
    </row>
    <row r="249" spans="1:13" ht="25" customHeight="1" thickTop="1" thickBot="1" x14ac:dyDescent="0.25">
      <c r="A249" s="27" t="s">
        <v>793</v>
      </c>
      <c r="B249" s="20" t="s">
        <v>297</v>
      </c>
      <c r="C249" s="28" t="str" cm="1">
        <f t="array" ref="C24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49" s="12">
        <v>0</v>
      </c>
      <c r="E249" s="13">
        <v>3</v>
      </c>
      <c r="F249" s="14">
        <v>0</v>
      </c>
      <c r="G249" s="15">
        <v>0</v>
      </c>
      <c r="H249" s="16">
        <v>0</v>
      </c>
      <c r="I249" s="17">
        <v>0</v>
      </c>
      <c r="J249" s="18">
        <f>SUM(EV_GenIV[[#This Row],[HP]:[Speed]])</f>
        <v>3</v>
      </c>
      <c r="M249" s="26"/>
    </row>
    <row r="250" spans="1:13" ht="25" customHeight="1" thickTop="1" thickBot="1" x14ac:dyDescent="0.25">
      <c r="A250" s="27" t="s">
        <v>794</v>
      </c>
      <c r="B250" s="20" t="s">
        <v>298</v>
      </c>
      <c r="C250" s="28" t="str" cm="1">
        <f t="array" ref="C25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50" s="12">
        <v>0</v>
      </c>
      <c r="E250" s="13">
        <v>0</v>
      </c>
      <c r="F250" s="14">
        <v>0</v>
      </c>
      <c r="G250" s="15">
        <v>0</v>
      </c>
      <c r="H250" s="16">
        <v>3</v>
      </c>
      <c r="I250" s="17">
        <v>0</v>
      </c>
      <c r="J250" s="18">
        <f>SUM(EV_GenIV[[#This Row],[HP]:[Speed]])</f>
        <v>3</v>
      </c>
      <c r="M250" s="26"/>
    </row>
    <row r="251" spans="1:13" ht="25" customHeight="1" thickTop="1" thickBot="1" x14ac:dyDescent="0.25">
      <c r="A251" s="27" t="s">
        <v>795</v>
      </c>
      <c r="B251" s="20" t="s">
        <v>299</v>
      </c>
      <c r="C251" s="28" t="str" cm="1">
        <f t="array" ref="C25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51" s="12">
        <v>0</v>
      </c>
      <c r="E251" s="13">
        <v>0</v>
      </c>
      <c r="F251" s="14">
        <v>0</v>
      </c>
      <c r="G251" s="15">
        <v>0</v>
      </c>
      <c r="H251" s="16">
        <v>3</v>
      </c>
      <c r="I251" s="17">
        <v>0</v>
      </c>
      <c r="J251" s="18">
        <f>SUM(EV_GenIV[[#This Row],[HP]:[Speed]])</f>
        <v>3</v>
      </c>
      <c r="M251" s="26"/>
    </row>
    <row r="252" spans="1:13" ht="25" customHeight="1" thickTop="1" thickBot="1" x14ac:dyDescent="0.25">
      <c r="A252" s="27" t="s">
        <v>796</v>
      </c>
      <c r="B252" s="20" t="s">
        <v>300</v>
      </c>
      <c r="C252" s="28" t="str" cm="1">
        <f t="array" ref="C25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Johto</v>
      </c>
      <c r="D252" s="12">
        <v>3</v>
      </c>
      <c r="E252" s="13">
        <v>0</v>
      </c>
      <c r="F252" s="14">
        <v>0</v>
      </c>
      <c r="G252" s="15">
        <v>0</v>
      </c>
      <c r="H252" s="16">
        <v>0</v>
      </c>
      <c r="I252" s="17">
        <v>0</v>
      </c>
      <c r="J252" s="18">
        <f>SUM(EV_GenIV[[#This Row],[HP]:[Speed]])</f>
        <v>3</v>
      </c>
      <c r="M252" s="26"/>
    </row>
    <row r="253" spans="1:13" ht="25" customHeight="1" thickTop="1" thickBot="1" x14ac:dyDescent="0.25">
      <c r="A253" s="27" t="s">
        <v>797</v>
      </c>
      <c r="B253" s="20" t="s">
        <v>428</v>
      </c>
      <c r="C253" s="28" t="str" cm="1">
        <f t="array" ref="C25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53" s="12">
        <v>0</v>
      </c>
      <c r="E253" s="13">
        <v>0</v>
      </c>
      <c r="F253" s="14">
        <v>0</v>
      </c>
      <c r="G253" s="15">
        <v>0</v>
      </c>
      <c r="H253" s="16">
        <v>0</v>
      </c>
      <c r="I253" s="17">
        <v>1</v>
      </c>
      <c r="J253" s="18">
        <f>SUM(EV_GenIV[[#This Row],[HP]:[Speed]])</f>
        <v>1</v>
      </c>
      <c r="M253" s="26"/>
    </row>
    <row r="254" spans="1:13" ht="25" customHeight="1" thickTop="1" thickBot="1" x14ac:dyDescent="0.25">
      <c r="A254" s="27" t="s">
        <v>798</v>
      </c>
      <c r="B254" s="20" t="s">
        <v>302</v>
      </c>
      <c r="C254" s="28" t="str" cm="1">
        <f t="array" ref="C25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54" s="12">
        <v>0</v>
      </c>
      <c r="E254" s="13">
        <v>0</v>
      </c>
      <c r="F254" s="14">
        <v>0</v>
      </c>
      <c r="G254" s="15">
        <v>0</v>
      </c>
      <c r="H254" s="16">
        <v>0</v>
      </c>
      <c r="I254" s="17">
        <v>2</v>
      </c>
      <c r="J254" s="18">
        <f>SUM(EV_GenIV[[#This Row],[HP]:[Speed]])</f>
        <v>2</v>
      </c>
      <c r="M254" s="26"/>
    </row>
    <row r="255" spans="1:13" ht="25" customHeight="1" thickTop="1" thickBot="1" x14ac:dyDescent="0.25">
      <c r="A255" s="27" t="s">
        <v>799</v>
      </c>
      <c r="B255" s="20" t="s">
        <v>303</v>
      </c>
      <c r="C255" s="28" t="str" cm="1">
        <f t="array" ref="C25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55" s="12">
        <v>0</v>
      </c>
      <c r="E255" s="13">
        <v>0</v>
      </c>
      <c r="F255" s="14">
        <v>0</v>
      </c>
      <c r="G255" s="15">
        <v>0</v>
      </c>
      <c r="H255" s="16">
        <v>0</v>
      </c>
      <c r="I255" s="17">
        <v>3</v>
      </c>
      <c r="J255" s="18">
        <f>SUM(EV_GenIV[[#This Row],[HP]:[Speed]])</f>
        <v>3</v>
      </c>
      <c r="M255" s="26"/>
    </row>
    <row r="256" spans="1:13" ht="25" customHeight="1" thickTop="1" thickBot="1" x14ac:dyDescent="0.25">
      <c r="A256" s="27" t="s">
        <v>800</v>
      </c>
      <c r="B256" s="20" t="s">
        <v>304</v>
      </c>
      <c r="C256" s="28" t="str" cm="1">
        <f t="array" ref="C25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56" s="12">
        <v>0</v>
      </c>
      <c r="E256" s="13">
        <v>0</v>
      </c>
      <c r="F256" s="14">
        <v>0</v>
      </c>
      <c r="G256" s="15">
        <v>1</v>
      </c>
      <c r="H256" s="16">
        <v>0</v>
      </c>
      <c r="I256" s="17">
        <v>0</v>
      </c>
      <c r="J256" s="18">
        <f>SUM(EV_GenIV[[#This Row],[HP]:[Speed]])</f>
        <v>1</v>
      </c>
      <c r="M256" s="26"/>
    </row>
    <row r="257" spans="1:13" ht="25" customHeight="1" thickTop="1" thickBot="1" x14ac:dyDescent="0.25">
      <c r="A257" s="27" t="s">
        <v>801</v>
      </c>
      <c r="B257" s="20" t="s">
        <v>305</v>
      </c>
      <c r="C257" s="28" t="str" cm="1">
        <f t="array" ref="C25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57" s="12">
        <v>0</v>
      </c>
      <c r="E257" s="13">
        <v>1</v>
      </c>
      <c r="F257" s="14">
        <v>0</v>
      </c>
      <c r="G257" s="15">
        <v>1</v>
      </c>
      <c r="H257" s="16">
        <v>0</v>
      </c>
      <c r="I257" s="17">
        <v>0</v>
      </c>
      <c r="J257" s="18">
        <f>SUM(EV_GenIV[[#This Row],[HP]:[Speed]])</f>
        <v>2</v>
      </c>
      <c r="M257" s="26"/>
    </row>
    <row r="258" spans="1:13" ht="25" customHeight="1" thickTop="1" thickBot="1" x14ac:dyDescent="0.25">
      <c r="A258" s="27" t="s">
        <v>802</v>
      </c>
      <c r="B258" s="20" t="s">
        <v>306</v>
      </c>
      <c r="C258" s="28" t="str" cm="1">
        <f t="array" ref="C25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58" s="12">
        <v>0</v>
      </c>
      <c r="E258" s="13">
        <v>3</v>
      </c>
      <c r="F258" s="14">
        <v>0</v>
      </c>
      <c r="G258" s="15">
        <v>0</v>
      </c>
      <c r="H258" s="16">
        <v>0</v>
      </c>
      <c r="I258" s="17">
        <v>0</v>
      </c>
      <c r="J258" s="18">
        <f>SUM(EV_GenIV[[#This Row],[HP]:[Speed]])</f>
        <v>3</v>
      </c>
      <c r="M258" s="26"/>
    </row>
    <row r="259" spans="1:13" ht="25" customHeight="1" thickTop="1" thickBot="1" x14ac:dyDescent="0.25">
      <c r="A259" s="27" t="s">
        <v>803</v>
      </c>
      <c r="B259" s="20" t="s">
        <v>307</v>
      </c>
      <c r="C259" s="28" t="str" cm="1">
        <f t="array" ref="C25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59" s="12">
        <v>0</v>
      </c>
      <c r="E259" s="13">
        <v>1</v>
      </c>
      <c r="F259" s="14">
        <v>0</v>
      </c>
      <c r="G259" s="15">
        <v>0</v>
      </c>
      <c r="H259" s="16">
        <v>0</v>
      </c>
      <c r="I259" s="17">
        <v>0</v>
      </c>
      <c r="J259" s="18">
        <f>SUM(EV_GenIV[[#This Row],[HP]:[Speed]])</f>
        <v>1</v>
      </c>
      <c r="M259" s="26"/>
    </row>
    <row r="260" spans="1:13" ht="25" customHeight="1" thickTop="1" thickBot="1" x14ac:dyDescent="0.25">
      <c r="A260" s="27" t="s">
        <v>804</v>
      </c>
      <c r="B260" s="20" t="s">
        <v>308</v>
      </c>
      <c r="C260" s="28" t="str" cm="1">
        <f t="array" ref="C26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60" s="12">
        <v>0</v>
      </c>
      <c r="E260" s="13">
        <v>2</v>
      </c>
      <c r="F260" s="14">
        <v>0</v>
      </c>
      <c r="G260" s="15">
        <v>0</v>
      </c>
      <c r="H260" s="16">
        <v>0</v>
      </c>
      <c r="I260" s="17">
        <v>0</v>
      </c>
      <c r="J260" s="18">
        <f>SUM(EV_GenIV[[#This Row],[HP]:[Speed]])</f>
        <v>2</v>
      </c>
      <c r="M260" s="26"/>
    </row>
    <row r="261" spans="1:13" ht="25" customHeight="1" thickTop="1" thickBot="1" x14ac:dyDescent="0.25">
      <c r="A261" s="27" t="s">
        <v>805</v>
      </c>
      <c r="B261" s="20" t="s">
        <v>309</v>
      </c>
      <c r="C261" s="28" t="str" cm="1">
        <f t="array" ref="C26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61" s="12">
        <v>0</v>
      </c>
      <c r="E261" s="13">
        <v>3</v>
      </c>
      <c r="F261" s="14">
        <v>0</v>
      </c>
      <c r="G261" s="15">
        <v>0</v>
      </c>
      <c r="H261" s="16">
        <v>0</v>
      </c>
      <c r="I261" s="17">
        <v>0</v>
      </c>
      <c r="J261" s="18">
        <f>SUM(EV_GenIV[[#This Row],[HP]:[Speed]])</f>
        <v>3</v>
      </c>
      <c r="M261" s="26"/>
    </row>
    <row r="262" spans="1:13" ht="25" customHeight="1" thickTop="1" thickBot="1" x14ac:dyDescent="0.25">
      <c r="A262" s="27" t="s">
        <v>806</v>
      </c>
      <c r="B262" s="20" t="s">
        <v>47</v>
      </c>
      <c r="C262" s="28" t="str" cm="1">
        <f t="array" ref="C26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62" s="12">
        <v>0</v>
      </c>
      <c r="E262" s="13">
        <v>1</v>
      </c>
      <c r="F262" s="14">
        <v>0</v>
      </c>
      <c r="G262" s="15">
        <v>0</v>
      </c>
      <c r="H262" s="16">
        <v>0</v>
      </c>
      <c r="I262" s="17">
        <v>0</v>
      </c>
      <c r="J262" s="18">
        <f>SUM(EV_GenIV[[#This Row],[HP]:[Speed]])</f>
        <v>1</v>
      </c>
      <c r="M262" s="26"/>
    </row>
    <row r="263" spans="1:13" ht="25" customHeight="1" thickTop="1" thickBot="1" x14ac:dyDescent="0.25">
      <c r="A263" s="27" t="s">
        <v>807</v>
      </c>
      <c r="B263" s="20" t="s">
        <v>310</v>
      </c>
      <c r="C263" s="28" t="str" cm="1">
        <f t="array" ref="C26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63" s="12">
        <v>0</v>
      </c>
      <c r="E263" s="13">
        <v>2</v>
      </c>
      <c r="F263" s="14">
        <v>0</v>
      </c>
      <c r="G263" s="15">
        <v>0</v>
      </c>
      <c r="H263" s="16">
        <v>0</v>
      </c>
      <c r="I263" s="17">
        <v>0</v>
      </c>
      <c r="J263" s="18">
        <f>SUM(EV_GenIV[[#This Row],[HP]:[Speed]])</f>
        <v>2</v>
      </c>
      <c r="M263" s="26"/>
    </row>
    <row r="264" spans="1:13" ht="25" customHeight="1" thickTop="1" thickBot="1" x14ac:dyDescent="0.25">
      <c r="A264" s="27" t="s">
        <v>808</v>
      </c>
      <c r="B264" s="20" t="s">
        <v>311</v>
      </c>
      <c r="C264" s="28" t="str" cm="1">
        <f t="array" ref="C26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64" s="12">
        <v>0</v>
      </c>
      <c r="E264" s="13">
        <v>0</v>
      </c>
      <c r="F264" s="14">
        <v>0</v>
      </c>
      <c r="G264" s="15">
        <v>0</v>
      </c>
      <c r="H264" s="16">
        <v>0</v>
      </c>
      <c r="I264" s="17">
        <v>1</v>
      </c>
      <c r="J264" s="18">
        <f>SUM(EV_GenIV[[#This Row],[HP]:[Speed]])</f>
        <v>1</v>
      </c>
      <c r="M264" s="26"/>
    </row>
    <row r="265" spans="1:13" ht="25" customHeight="1" thickTop="1" thickBot="1" x14ac:dyDescent="0.25">
      <c r="A265" s="27" t="s">
        <v>809</v>
      </c>
      <c r="B265" s="20" t="s">
        <v>312</v>
      </c>
      <c r="C265" s="28" t="str" cm="1">
        <f t="array" ref="C26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65" s="12">
        <v>0</v>
      </c>
      <c r="E265" s="13">
        <v>0</v>
      </c>
      <c r="F265" s="14">
        <v>0</v>
      </c>
      <c r="G265" s="15">
        <v>0</v>
      </c>
      <c r="H265" s="16">
        <v>0</v>
      </c>
      <c r="I265" s="17">
        <v>2</v>
      </c>
      <c r="J265" s="18">
        <f>SUM(EV_GenIV[[#This Row],[HP]:[Speed]])</f>
        <v>2</v>
      </c>
      <c r="M265" s="26"/>
    </row>
    <row r="266" spans="1:13" ht="25" customHeight="1" thickTop="1" thickBot="1" x14ac:dyDescent="0.25">
      <c r="A266" s="27" t="s">
        <v>810</v>
      </c>
      <c r="B266" s="20" t="s">
        <v>313</v>
      </c>
      <c r="C266" s="28" t="str" cm="1">
        <f t="array" ref="C26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66" s="12">
        <v>1</v>
      </c>
      <c r="E266" s="13">
        <v>0</v>
      </c>
      <c r="F266" s="14">
        <v>0</v>
      </c>
      <c r="G266" s="15">
        <v>0</v>
      </c>
      <c r="H266" s="16">
        <v>0</v>
      </c>
      <c r="I266" s="17">
        <v>0</v>
      </c>
      <c r="J266" s="18">
        <f>SUM(EV_GenIV[[#This Row],[HP]:[Speed]])</f>
        <v>1</v>
      </c>
      <c r="M266" s="26"/>
    </row>
    <row r="267" spans="1:13" ht="25" customHeight="1" thickTop="1" thickBot="1" x14ac:dyDescent="0.25">
      <c r="A267" s="27" t="s">
        <v>811</v>
      </c>
      <c r="B267" s="20" t="s">
        <v>314</v>
      </c>
      <c r="C267" s="28" t="str" cm="1">
        <f t="array" ref="C26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67" s="12">
        <v>0</v>
      </c>
      <c r="E267" s="13">
        <v>0</v>
      </c>
      <c r="F267" s="14">
        <v>2</v>
      </c>
      <c r="G267" s="15">
        <v>0</v>
      </c>
      <c r="H267" s="16">
        <v>0</v>
      </c>
      <c r="I267" s="17">
        <v>0</v>
      </c>
      <c r="J267" s="18">
        <f>SUM(EV_GenIV[[#This Row],[HP]:[Speed]])</f>
        <v>2</v>
      </c>
      <c r="M267" s="26"/>
    </row>
    <row r="268" spans="1:13" ht="25" customHeight="1" thickTop="1" thickBot="1" x14ac:dyDescent="0.25">
      <c r="A268" s="27" t="s">
        <v>812</v>
      </c>
      <c r="B268" s="20" t="s">
        <v>315</v>
      </c>
      <c r="C268" s="28" t="str" cm="1">
        <f t="array" ref="C26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68" s="12">
        <v>0</v>
      </c>
      <c r="E268" s="13">
        <v>0</v>
      </c>
      <c r="F268" s="14">
        <v>0</v>
      </c>
      <c r="G268" s="15">
        <v>3</v>
      </c>
      <c r="H268" s="16">
        <v>0</v>
      </c>
      <c r="I268" s="17">
        <v>0</v>
      </c>
      <c r="J268" s="18">
        <f>SUM(EV_GenIV[[#This Row],[HP]:[Speed]])</f>
        <v>3</v>
      </c>
      <c r="M268" s="26"/>
    </row>
    <row r="269" spans="1:13" ht="25" customHeight="1" thickTop="1" thickBot="1" x14ac:dyDescent="0.25">
      <c r="A269" s="27" t="s">
        <v>813</v>
      </c>
      <c r="B269" s="20" t="s">
        <v>316</v>
      </c>
      <c r="C269" s="28" t="str" cm="1">
        <f t="array" ref="C26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69" s="12">
        <v>0</v>
      </c>
      <c r="E269" s="13">
        <v>0</v>
      </c>
      <c r="F269" s="14">
        <v>2</v>
      </c>
      <c r="G269" s="15">
        <v>0</v>
      </c>
      <c r="H269" s="16">
        <v>0</v>
      </c>
      <c r="I269" s="17">
        <v>0</v>
      </c>
      <c r="J269" s="18">
        <f>SUM(EV_GenIV[[#This Row],[HP]:[Speed]])</f>
        <v>2</v>
      </c>
      <c r="M269" s="26"/>
    </row>
    <row r="270" spans="1:13" ht="25" customHeight="1" thickTop="1" thickBot="1" x14ac:dyDescent="0.25">
      <c r="A270" s="27" t="s">
        <v>814</v>
      </c>
      <c r="B270" s="20" t="s">
        <v>317</v>
      </c>
      <c r="C270" s="28" t="str" cm="1">
        <f t="array" ref="C27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70" s="12">
        <v>0</v>
      </c>
      <c r="E270" s="13">
        <v>0</v>
      </c>
      <c r="F270" s="14">
        <v>0</v>
      </c>
      <c r="G270" s="15">
        <v>0</v>
      </c>
      <c r="H270" s="16">
        <v>3</v>
      </c>
      <c r="I270" s="17">
        <v>0</v>
      </c>
      <c r="J270" s="18">
        <f>SUM(EV_GenIV[[#This Row],[HP]:[Speed]])</f>
        <v>3</v>
      </c>
      <c r="M270" s="26"/>
    </row>
    <row r="271" spans="1:13" ht="25" customHeight="1" thickTop="1" thickBot="1" x14ac:dyDescent="0.25">
      <c r="A271" s="27" t="s">
        <v>815</v>
      </c>
      <c r="B271" s="20" t="s">
        <v>35</v>
      </c>
      <c r="C271" s="28" t="str" cm="1">
        <f t="array" ref="C27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71" s="12">
        <v>0</v>
      </c>
      <c r="E271" s="13">
        <v>0</v>
      </c>
      <c r="F271" s="14">
        <v>0</v>
      </c>
      <c r="G271" s="15">
        <v>0</v>
      </c>
      <c r="H271" s="16">
        <v>1</v>
      </c>
      <c r="I271" s="17">
        <v>0</v>
      </c>
      <c r="J271" s="18">
        <f>SUM(EV_GenIV[[#This Row],[HP]:[Speed]])</f>
        <v>1</v>
      </c>
      <c r="M271" s="26"/>
    </row>
    <row r="272" spans="1:13" ht="25" customHeight="1" thickTop="1" thickBot="1" x14ac:dyDescent="0.25">
      <c r="A272" s="27" t="s">
        <v>816</v>
      </c>
      <c r="B272" s="20" t="s">
        <v>37</v>
      </c>
      <c r="C272" s="28" t="str" cm="1">
        <f t="array" ref="C27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72" s="12">
        <v>0</v>
      </c>
      <c r="E272" s="13">
        <v>0</v>
      </c>
      <c r="F272" s="14">
        <v>0</v>
      </c>
      <c r="G272" s="15">
        <v>0</v>
      </c>
      <c r="H272" s="16">
        <v>2</v>
      </c>
      <c r="I272" s="17">
        <v>0</v>
      </c>
      <c r="J272" s="18">
        <f>SUM(EV_GenIV[[#This Row],[HP]:[Speed]])</f>
        <v>2</v>
      </c>
      <c r="M272" s="26"/>
    </row>
    <row r="273" spans="1:13" ht="25" customHeight="1" thickTop="1" thickBot="1" x14ac:dyDescent="0.25">
      <c r="A273" s="27" t="s">
        <v>817</v>
      </c>
      <c r="B273" s="20" t="s">
        <v>318</v>
      </c>
      <c r="C273" s="28" t="str" cm="1">
        <f t="array" ref="C27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73" s="12">
        <v>0</v>
      </c>
      <c r="E273" s="13">
        <v>0</v>
      </c>
      <c r="F273" s="14">
        <v>0</v>
      </c>
      <c r="G273" s="15">
        <v>0</v>
      </c>
      <c r="H273" s="16">
        <v>3</v>
      </c>
      <c r="I273" s="17">
        <v>0</v>
      </c>
      <c r="J273" s="18">
        <f>SUM(EV_GenIV[[#This Row],[HP]:[Speed]])</f>
        <v>3</v>
      </c>
      <c r="M273" s="26"/>
    </row>
    <row r="274" spans="1:13" ht="25" customHeight="1" thickTop="1" thickBot="1" x14ac:dyDescent="0.25">
      <c r="A274" s="27" t="s">
        <v>818</v>
      </c>
      <c r="B274" s="20" t="s">
        <v>319</v>
      </c>
      <c r="C274" s="28" t="str" cm="1">
        <f t="array" ref="C27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74" s="12">
        <v>0</v>
      </c>
      <c r="E274" s="13">
        <v>0</v>
      </c>
      <c r="F274" s="14">
        <v>1</v>
      </c>
      <c r="G274" s="15">
        <v>0</v>
      </c>
      <c r="H274" s="16">
        <v>0</v>
      </c>
      <c r="I274" s="17">
        <v>0</v>
      </c>
      <c r="J274" s="18">
        <f>SUM(EV_GenIV[[#This Row],[HP]:[Speed]])</f>
        <v>1</v>
      </c>
      <c r="M274" s="26"/>
    </row>
    <row r="275" spans="1:13" ht="25" customHeight="1" thickTop="1" thickBot="1" x14ac:dyDescent="0.25">
      <c r="A275" s="27" t="s">
        <v>819</v>
      </c>
      <c r="B275" s="20" t="s">
        <v>320</v>
      </c>
      <c r="C275" s="28" t="str" cm="1">
        <f t="array" ref="C27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75" s="12">
        <v>0</v>
      </c>
      <c r="E275" s="13">
        <v>2</v>
      </c>
      <c r="F275" s="14">
        <v>0</v>
      </c>
      <c r="G275" s="15">
        <v>0</v>
      </c>
      <c r="H275" s="16">
        <v>0</v>
      </c>
      <c r="I275" s="17">
        <v>0</v>
      </c>
      <c r="J275" s="18">
        <f>SUM(EV_GenIV[[#This Row],[HP]:[Speed]])</f>
        <v>2</v>
      </c>
      <c r="M275" s="26"/>
    </row>
    <row r="276" spans="1:13" ht="25" customHeight="1" thickTop="1" thickBot="1" x14ac:dyDescent="0.25">
      <c r="A276" s="27" t="s">
        <v>820</v>
      </c>
      <c r="B276" s="20" t="s">
        <v>321</v>
      </c>
      <c r="C276" s="28" t="str" cm="1">
        <f t="array" ref="C27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76" s="12">
        <v>0</v>
      </c>
      <c r="E276" s="13">
        <v>3</v>
      </c>
      <c r="F276" s="14">
        <v>0</v>
      </c>
      <c r="G276" s="15">
        <v>0</v>
      </c>
      <c r="H276" s="16">
        <v>0</v>
      </c>
      <c r="I276" s="17">
        <v>0</v>
      </c>
      <c r="J276" s="18">
        <f>SUM(EV_GenIV[[#This Row],[HP]:[Speed]])</f>
        <v>3</v>
      </c>
      <c r="M276" s="26"/>
    </row>
    <row r="277" spans="1:13" ht="25" customHeight="1" thickTop="1" thickBot="1" x14ac:dyDescent="0.25">
      <c r="A277" s="27" t="s">
        <v>821</v>
      </c>
      <c r="B277" s="20" t="s">
        <v>429</v>
      </c>
      <c r="C277" s="28" t="str" cm="1">
        <f t="array" ref="C27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77" s="12">
        <v>0</v>
      </c>
      <c r="E277" s="13">
        <v>0</v>
      </c>
      <c r="F277" s="14">
        <v>0</v>
      </c>
      <c r="G277" s="15">
        <v>0</v>
      </c>
      <c r="H277" s="16">
        <v>0</v>
      </c>
      <c r="I277" s="17">
        <v>1</v>
      </c>
      <c r="J277" s="18">
        <f>SUM(EV_GenIV[[#This Row],[HP]:[Speed]])</f>
        <v>1</v>
      </c>
      <c r="M277" s="26"/>
    </row>
    <row r="278" spans="1:13" ht="25" customHeight="1" thickTop="1" thickBot="1" x14ac:dyDescent="0.25">
      <c r="A278" s="27" t="s">
        <v>822</v>
      </c>
      <c r="B278" s="20" t="s">
        <v>323</v>
      </c>
      <c r="C278" s="28" t="str" cm="1">
        <f t="array" ref="C27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78" s="12">
        <v>0</v>
      </c>
      <c r="E278" s="13">
        <v>0</v>
      </c>
      <c r="F278" s="14">
        <v>0</v>
      </c>
      <c r="G278" s="15">
        <v>0</v>
      </c>
      <c r="H278" s="16">
        <v>0</v>
      </c>
      <c r="I278" s="17">
        <v>2</v>
      </c>
      <c r="J278" s="18">
        <f>SUM(EV_GenIV[[#This Row],[HP]:[Speed]])</f>
        <v>2</v>
      </c>
      <c r="M278" s="26"/>
    </row>
    <row r="279" spans="1:13" ht="25" customHeight="1" thickTop="1" thickBot="1" x14ac:dyDescent="0.25">
      <c r="A279" s="27" t="s">
        <v>823</v>
      </c>
      <c r="B279" s="20" t="s">
        <v>324</v>
      </c>
      <c r="C279" s="28" t="str" cm="1">
        <f t="array" ref="C27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79" s="12">
        <v>0</v>
      </c>
      <c r="E279" s="13">
        <v>0</v>
      </c>
      <c r="F279" s="14">
        <v>0</v>
      </c>
      <c r="G279" s="15">
        <v>0</v>
      </c>
      <c r="H279" s="16">
        <v>0</v>
      </c>
      <c r="I279" s="17">
        <v>1</v>
      </c>
      <c r="J279" s="18">
        <f>SUM(EV_GenIV[[#This Row],[HP]:[Speed]])</f>
        <v>1</v>
      </c>
      <c r="M279" s="26"/>
    </row>
    <row r="280" spans="1:13" ht="25" customHeight="1" thickTop="1" thickBot="1" x14ac:dyDescent="0.25">
      <c r="A280" s="27" t="s">
        <v>824</v>
      </c>
      <c r="B280" s="20" t="s">
        <v>325</v>
      </c>
      <c r="C280" s="28" t="str" cm="1">
        <f t="array" ref="C28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80" s="12">
        <v>0</v>
      </c>
      <c r="E280" s="13">
        <v>0</v>
      </c>
      <c r="F280" s="14">
        <v>2</v>
      </c>
      <c r="G280" s="15">
        <v>0</v>
      </c>
      <c r="H280" s="16">
        <v>0</v>
      </c>
      <c r="I280" s="17">
        <v>0</v>
      </c>
      <c r="J280" s="18">
        <f>SUM(EV_GenIV[[#This Row],[HP]:[Speed]])</f>
        <v>2</v>
      </c>
      <c r="M280" s="26"/>
    </row>
    <row r="281" spans="1:13" ht="25" customHeight="1" thickTop="1" thickBot="1" x14ac:dyDescent="0.25">
      <c r="A281" s="27" t="s">
        <v>825</v>
      </c>
      <c r="B281" s="20" t="s">
        <v>38</v>
      </c>
      <c r="C281" s="28" t="str" cm="1">
        <f t="array" ref="C28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81" s="12">
        <v>0</v>
      </c>
      <c r="E281" s="13">
        <v>0</v>
      </c>
      <c r="F281" s="14">
        <v>0</v>
      </c>
      <c r="G281" s="15">
        <v>1</v>
      </c>
      <c r="H281" s="16">
        <v>0</v>
      </c>
      <c r="I281" s="17">
        <v>0</v>
      </c>
      <c r="J281" s="18">
        <f>SUM(EV_GenIV[[#This Row],[HP]:[Speed]])</f>
        <v>1</v>
      </c>
      <c r="M281" s="26"/>
    </row>
    <row r="282" spans="1:13" ht="25" customHeight="1" thickTop="1" thickBot="1" x14ac:dyDescent="0.25">
      <c r="A282" s="27" t="s">
        <v>826</v>
      </c>
      <c r="B282" s="20" t="s">
        <v>39</v>
      </c>
      <c r="C282" s="28" t="str" cm="1">
        <f t="array" ref="C28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82" s="12">
        <v>0</v>
      </c>
      <c r="E282" s="13">
        <v>0</v>
      </c>
      <c r="F282" s="14">
        <v>0</v>
      </c>
      <c r="G282" s="15">
        <v>2</v>
      </c>
      <c r="H282" s="16">
        <v>0</v>
      </c>
      <c r="I282" s="17">
        <v>0</v>
      </c>
      <c r="J282" s="18">
        <f>SUM(EV_GenIV[[#This Row],[HP]:[Speed]])</f>
        <v>2</v>
      </c>
      <c r="M282" s="26"/>
    </row>
    <row r="283" spans="1:13" ht="25" customHeight="1" thickTop="1" thickBot="1" x14ac:dyDescent="0.25">
      <c r="A283" s="27" t="s">
        <v>827</v>
      </c>
      <c r="B283" s="20" t="s">
        <v>326</v>
      </c>
      <c r="C283" s="28" t="str" cm="1">
        <f t="array" ref="C28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83" s="12">
        <v>0</v>
      </c>
      <c r="E283" s="13">
        <v>0</v>
      </c>
      <c r="F283" s="14">
        <v>0</v>
      </c>
      <c r="G283" s="15">
        <v>3</v>
      </c>
      <c r="H283" s="16">
        <v>0</v>
      </c>
      <c r="I283" s="17">
        <v>0</v>
      </c>
      <c r="J283" s="18">
        <f>SUM(EV_GenIV[[#This Row],[HP]:[Speed]])</f>
        <v>3</v>
      </c>
      <c r="M283" s="26"/>
    </row>
    <row r="284" spans="1:13" ht="25" customHeight="1" thickTop="1" thickBot="1" x14ac:dyDescent="0.25">
      <c r="A284" s="27" t="s">
        <v>828</v>
      </c>
      <c r="B284" s="20" t="s">
        <v>327</v>
      </c>
      <c r="C284" s="28" t="str" cm="1">
        <f t="array" ref="C28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84" s="12">
        <v>0</v>
      </c>
      <c r="E284" s="13">
        <v>0</v>
      </c>
      <c r="F284" s="14">
        <v>0</v>
      </c>
      <c r="G284" s="15">
        <v>0</v>
      </c>
      <c r="H284" s="16">
        <v>0</v>
      </c>
      <c r="I284" s="17">
        <v>1</v>
      </c>
      <c r="J284" s="18">
        <f>SUM(EV_GenIV[[#This Row],[HP]:[Speed]])</f>
        <v>1</v>
      </c>
      <c r="M284" s="26"/>
    </row>
    <row r="285" spans="1:13" ht="25" customHeight="1" thickTop="1" thickBot="1" x14ac:dyDescent="0.25">
      <c r="A285" s="27" t="s">
        <v>829</v>
      </c>
      <c r="B285" s="20" t="s">
        <v>328</v>
      </c>
      <c r="C285" s="28" t="str" cm="1">
        <f t="array" ref="C28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85" s="12">
        <v>0</v>
      </c>
      <c r="E285" s="13">
        <v>0</v>
      </c>
      <c r="F285" s="14">
        <v>0</v>
      </c>
      <c r="G285" s="15">
        <v>1</v>
      </c>
      <c r="H285" s="16">
        <v>1</v>
      </c>
      <c r="I285" s="17">
        <v>0</v>
      </c>
      <c r="J285" s="18">
        <f>SUM(EV_GenIV[[#This Row],[HP]:[Speed]])</f>
        <v>2</v>
      </c>
      <c r="M285" s="26"/>
    </row>
    <row r="286" spans="1:13" ht="25" customHeight="1" thickTop="1" thickBot="1" x14ac:dyDescent="0.25">
      <c r="A286" s="27" t="s">
        <v>830</v>
      </c>
      <c r="B286" s="20" t="s">
        <v>329</v>
      </c>
      <c r="C286" s="28" t="str" cm="1">
        <f t="array" ref="C28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86" s="12">
        <v>1</v>
      </c>
      <c r="E286" s="13">
        <v>0</v>
      </c>
      <c r="F286" s="14">
        <v>0</v>
      </c>
      <c r="G286" s="15">
        <v>0</v>
      </c>
      <c r="H286" s="16">
        <v>0</v>
      </c>
      <c r="I286" s="17">
        <v>0</v>
      </c>
      <c r="J286" s="18">
        <f>SUM(EV_GenIV[[#This Row],[HP]:[Speed]])</f>
        <v>1</v>
      </c>
      <c r="M286" s="26"/>
    </row>
    <row r="287" spans="1:13" ht="25" customHeight="1" thickTop="1" thickBot="1" x14ac:dyDescent="0.25">
      <c r="A287" s="27" t="s">
        <v>831</v>
      </c>
      <c r="B287" s="20" t="s">
        <v>330</v>
      </c>
      <c r="C287" s="28" t="str" cm="1">
        <f t="array" ref="C28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87" s="12">
        <v>0</v>
      </c>
      <c r="E287" s="13">
        <v>2</v>
      </c>
      <c r="F287" s="14">
        <v>0</v>
      </c>
      <c r="G287" s="15">
        <v>0</v>
      </c>
      <c r="H287" s="16">
        <v>0</v>
      </c>
      <c r="I287" s="17">
        <v>0</v>
      </c>
      <c r="J287" s="18">
        <f>SUM(EV_GenIV[[#This Row],[HP]:[Speed]])</f>
        <v>2</v>
      </c>
      <c r="M287" s="26"/>
    </row>
    <row r="288" spans="1:13" ht="25" customHeight="1" thickTop="1" thickBot="1" x14ac:dyDescent="0.25">
      <c r="A288" s="27" t="s">
        <v>832</v>
      </c>
      <c r="B288" s="20" t="s">
        <v>331</v>
      </c>
      <c r="C288" s="28" t="str" cm="1">
        <f t="array" ref="C28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88" s="12">
        <v>1</v>
      </c>
      <c r="E288" s="13">
        <v>0</v>
      </c>
      <c r="F288" s="14">
        <v>0</v>
      </c>
      <c r="G288" s="15">
        <v>0</v>
      </c>
      <c r="H288" s="16">
        <v>0</v>
      </c>
      <c r="I288" s="17">
        <v>0</v>
      </c>
      <c r="J288" s="18">
        <f>SUM(EV_GenIV[[#This Row],[HP]:[Speed]])</f>
        <v>1</v>
      </c>
      <c r="M288" s="26"/>
    </row>
    <row r="289" spans="1:13" ht="25" customHeight="1" thickTop="1" thickBot="1" x14ac:dyDescent="0.25">
      <c r="A289" s="27" t="s">
        <v>833</v>
      </c>
      <c r="B289" s="20" t="s">
        <v>332</v>
      </c>
      <c r="C289" s="28" t="str" cm="1">
        <f t="array" ref="C28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89" s="12">
        <v>0</v>
      </c>
      <c r="E289" s="13">
        <v>0</v>
      </c>
      <c r="F289" s="14">
        <v>0</v>
      </c>
      <c r="G289" s="15">
        <v>0</v>
      </c>
      <c r="H289" s="16">
        <v>0</v>
      </c>
      <c r="I289" s="17">
        <v>2</v>
      </c>
      <c r="J289" s="18">
        <f>SUM(EV_GenIV[[#This Row],[HP]:[Speed]])</f>
        <v>2</v>
      </c>
      <c r="M289" s="26"/>
    </row>
    <row r="290" spans="1:13" ht="25" customHeight="1" thickTop="1" thickBot="1" x14ac:dyDescent="0.25">
      <c r="A290" s="27" t="s">
        <v>834</v>
      </c>
      <c r="B290" s="20" t="s">
        <v>333</v>
      </c>
      <c r="C290" s="28" t="str" cm="1">
        <f t="array" ref="C29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90" s="12">
        <v>3</v>
      </c>
      <c r="E290" s="13">
        <v>0</v>
      </c>
      <c r="F290" s="14">
        <v>0</v>
      </c>
      <c r="G290" s="15">
        <v>0</v>
      </c>
      <c r="H290" s="16">
        <v>0</v>
      </c>
      <c r="I290" s="17">
        <v>0</v>
      </c>
      <c r="J290" s="18">
        <f>SUM(EV_GenIV[[#This Row],[HP]:[Speed]])</f>
        <v>3</v>
      </c>
      <c r="M290" s="26"/>
    </row>
    <row r="291" spans="1:13" ht="25" customHeight="1" thickTop="1" thickBot="1" x14ac:dyDescent="0.25">
      <c r="A291" s="27" t="s">
        <v>835</v>
      </c>
      <c r="B291" s="20" t="s">
        <v>334</v>
      </c>
      <c r="C291" s="28" t="str" cm="1">
        <f t="array" ref="C29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91" s="12">
        <v>0</v>
      </c>
      <c r="E291" s="13">
        <v>0</v>
      </c>
      <c r="F291" s="14">
        <v>1</v>
      </c>
      <c r="G291" s="15">
        <v>0</v>
      </c>
      <c r="H291" s="16">
        <v>0</v>
      </c>
      <c r="I291" s="17">
        <v>0</v>
      </c>
      <c r="J291" s="18">
        <f>SUM(EV_GenIV[[#This Row],[HP]:[Speed]])</f>
        <v>1</v>
      </c>
      <c r="M291" s="26"/>
    </row>
    <row r="292" spans="1:13" ht="25" customHeight="1" thickTop="1" thickBot="1" x14ac:dyDescent="0.25">
      <c r="A292" s="27" t="s">
        <v>836</v>
      </c>
      <c r="B292" s="20" t="s">
        <v>335</v>
      </c>
      <c r="C292" s="28" t="str" cm="1">
        <f t="array" ref="C29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92" s="12">
        <v>0</v>
      </c>
      <c r="E292" s="13">
        <v>0</v>
      </c>
      <c r="F292" s="14">
        <v>0</v>
      </c>
      <c r="G292" s="15">
        <v>0</v>
      </c>
      <c r="H292" s="16">
        <v>0</v>
      </c>
      <c r="I292" s="17">
        <v>2</v>
      </c>
      <c r="J292" s="18">
        <f>SUM(EV_GenIV[[#This Row],[HP]:[Speed]])</f>
        <v>2</v>
      </c>
      <c r="M292" s="26"/>
    </row>
    <row r="293" spans="1:13" ht="25" customHeight="1" thickTop="1" thickBot="1" x14ac:dyDescent="0.25">
      <c r="A293" s="27" t="s">
        <v>837</v>
      </c>
      <c r="B293" s="20" t="s">
        <v>336</v>
      </c>
      <c r="C293" s="28" t="str" cm="1">
        <f t="array" ref="C29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93" s="12">
        <v>2</v>
      </c>
      <c r="E293" s="13">
        <v>0</v>
      </c>
      <c r="F293" s="14">
        <v>0</v>
      </c>
      <c r="G293" s="15">
        <v>0</v>
      </c>
      <c r="H293" s="16">
        <v>0</v>
      </c>
      <c r="I293" s="17">
        <v>0</v>
      </c>
      <c r="J293" s="18">
        <f>SUM(EV_GenIV[[#This Row],[HP]:[Speed]])</f>
        <v>2</v>
      </c>
      <c r="M293" s="26"/>
    </row>
    <row r="294" spans="1:13" ht="25" customHeight="1" thickTop="1" thickBot="1" x14ac:dyDescent="0.25">
      <c r="A294" s="27" t="s">
        <v>838</v>
      </c>
      <c r="B294" s="20" t="s">
        <v>337</v>
      </c>
      <c r="C294" s="28" t="str" cm="1">
        <f t="array" ref="C29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94" s="12">
        <v>1</v>
      </c>
      <c r="E294" s="13">
        <v>0</v>
      </c>
      <c r="F294" s="14">
        <v>0</v>
      </c>
      <c r="G294" s="15">
        <v>0</v>
      </c>
      <c r="H294" s="16">
        <v>0</v>
      </c>
      <c r="I294" s="17">
        <v>0</v>
      </c>
      <c r="J294" s="18">
        <f>SUM(EV_GenIV[[#This Row],[HP]:[Speed]])</f>
        <v>1</v>
      </c>
      <c r="M294" s="26"/>
    </row>
    <row r="295" spans="1:13" ht="25" customHeight="1" thickTop="1" thickBot="1" x14ac:dyDescent="0.25">
      <c r="A295" s="27" t="s">
        <v>839</v>
      </c>
      <c r="B295" s="20" t="s">
        <v>338</v>
      </c>
      <c r="C295" s="28" t="str" cm="1">
        <f t="array" ref="C29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95" s="12">
        <v>2</v>
      </c>
      <c r="E295" s="13">
        <v>0</v>
      </c>
      <c r="F295" s="14">
        <v>0</v>
      </c>
      <c r="G295" s="15">
        <v>0</v>
      </c>
      <c r="H295" s="16">
        <v>0</v>
      </c>
      <c r="I295" s="17">
        <v>0</v>
      </c>
      <c r="J295" s="18">
        <f>SUM(EV_GenIV[[#This Row],[HP]:[Speed]])</f>
        <v>2</v>
      </c>
      <c r="M295" s="26"/>
    </row>
    <row r="296" spans="1:13" ht="25" customHeight="1" thickTop="1" thickBot="1" x14ac:dyDescent="0.25">
      <c r="A296" s="27" t="s">
        <v>840</v>
      </c>
      <c r="B296" s="20" t="s">
        <v>339</v>
      </c>
      <c r="C296" s="28" t="str" cm="1">
        <f t="array" ref="C29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96" s="12">
        <v>3</v>
      </c>
      <c r="E296" s="13">
        <v>0</v>
      </c>
      <c r="F296" s="14">
        <v>0</v>
      </c>
      <c r="G296" s="15">
        <v>0</v>
      </c>
      <c r="H296" s="16">
        <v>0</v>
      </c>
      <c r="I296" s="17">
        <v>0</v>
      </c>
      <c r="J296" s="18">
        <f>SUM(EV_GenIV[[#This Row],[HP]:[Speed]])</f>
        <v>3</v>
      </c>
      <c r="M296" s="26"/>
    </row>
    <row r="297" spans="1:13" ht="25" customHeight="1" thickTop="1" thickBot="1" x14ac:dyDescent="0.25">
      <c r="A297" s="27" t="s">
        <v>841</v>
      </c>
      <c r="B297" s="20" t="s">
        <v>340</v>
      </c>
      <c r="C297" s="28" t="str" cm="1">
        <f t="array" ref="C29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97" s="12">
        <v>1</v>
      </c>
      <c r="E297" s="13">
        <v>0</v>
      </c>
      <c r="F297" s="14">
        <v>0</v>
      </c>
      <c r="G297" s="15">
        <v>0</v>
      </c>
      <c r="H297" s="16">
        <v>0</v>
      </c>
      <c r="I297" s="17">
        <v>0</v>
      </c>
      <c r="J297" s="18">
        <f>SUM(EV_GenIV[[#This Row],[HP]:[Speed]])</f>
        <v>1</v>
      </c>
      <c r="M297" s="26"/>
    </row>
    <row r="298" spans="1:13" ht="25" customHeight="1" thickTop="1" thickBot="1" x14ac:dyDescent="0.25">
      <c r="A298" s="27" t="s">
        <v>842</v>
      </c>
      <c r="B298" s="20" t="s">
        <v>341</v>
      </c>
      <c r="C298" s="28" t="str" cm="1">
        <f t="array" ref="C29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98" s="12">
        <v>2</v>
      </c>
      <c r="E298" s="13">
        <v>0</v>
      </c>
      <c r="F298" s="14">
        <v>0</v>
      </c>
      <c r="G298" s="15">
        <v>0</v>
      </c>
      <c r="H298" s="16">
        <v>0</v>
      </c>
      <c r="I298" s="17">
        <v>0</v>
      </c>
      <c r="J298" s="18">
        <f>SUM(EV_GenIV[[#This Row],[HP]:[Speed]])</f>
        <v>2</v>
      </c>
      <c r="M298" s="26"/>
    </row>
    <row r="299" spans="1:13" ht="25" customHeight="1" thickTop="1" thickBot="1" x14ac:dyDescent="0.25">
      <c r="A299" s="27" t="s">
        <v>843</v>
      </c>
      <c r="B299" s="20" t="s">
        <v>342</v>
      </c>
      <c r="C299" s="28" t="str" cm="1">
        <f t="array" ref="C29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299" s="12">
        <v>1</v>
      </c>
      <c r="E299" s="13">
        <v>0</v>
      </c>
      <c r="F299" s="14">
        <v>0</v>
      </c>
      <c r="G299" s="15">
        <v>0</v>
      </c>
      <c r="H299" s="16">
        <v>0</v>
      </c>
      <c r="I299" s="17">
        <v>0</v>
      </c>
      <c r="J299" s="18">
        <f>SUM(EV_GenIV[[#This Row],[HP]:[Speed]])</f>
        <v>1</v>
      </c>
      <c r="M299" s="26"/>
    </row>
    <row r="300" spans="1:13" ht="25" customHeight="1" thickTop="1" thickBot="1" x14ac:dyDescent="0.25">
      <c r="A300" s="27" t="s">
        <v>844</v>
      </c>
      <c r="B300" s="20" t="s">
        <v>343</v>
      </c>
      <c r="C300" s="28" t="str" cm="1">
        <f t="array" ref="C30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00" s="12">
        <v>0</v>
      </c>
      <c r="E300" s="13">
        <v>0</v>
      </c>
      <c r="F300" s="14">
        <v>1</v>
      </c>
      <c r="G300" s="15">
        <v>0</v>
      </c>
      <c r="H300" s="16">
        <v>0</v>
      </c>
      <c r="I300" s="17">
        <v>0</v>
      </c>
      <c r="J300" s="18">
        <f>SUM(EV_GenIV[[#This Row],[HP]:[Speed]])</f>
        <v>1</v>
      </c>
      <c r="M300" s="26"/>
    </row>
    <row r="301" spans="1:13" ht="25" customHeight="1" thickTop="1" thickBot="1" x14ac:dyDescent="0.25">
      <c r="A301" s="27" t="s">
        <v>845</v>
      </c>
      <c r="B301" s="20" t="s">
        <v>344</v>
      </c>
      <c r="C301" s="28" t="str" cm="1">
        <f t="array" ref="C30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01" s="12">
        <v>0</v>
      </c>
      <c r="E301" s="13">
        <v>0</v>
      </c>
      <c r="F301" s="14">
        <v>0</v>
      </c>
      <c r="G301" s="15">
        <v>0</v>
      </c>
      <c r="H301" s="16">
        <v>0</v>
      </c>
      <c r="I301" s="17">
        <v>1</v>
      </c>
      <c r="J301" s="18">
        <f>SUM(EV_GenIV[[#This Row],[HP]:[Speed]])</f>
        <v>1</v>
      </c>
      <c r="M301" s="26"/>
    </row>
    <row r="302" spans="1:13" ht="25" customHeight="1" thickTop="1" thickBot="1" x14ac:dyDescent="0.25">
      <c r="A302" s="27" t="s">
        <v>846</v>
      </c>
      <c r="B302" s="20" t="s">
        <v>345</v>
      </c>
      <c r="C302" s="28" t="str" cm="1">
        <f t="array" ref="C30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02" s="12">
        <v>1</v>
      </c>
      <c r="E302" s="13">
        <v>0</v>
      </c>
      <c r="F302" s="14">
        <v>0</v>
      </c>
      <c r="G302" s="15">
        <v>0</v>
      </c>
      <c r="H302" s="16">
        <v>0</v>
      </c>
      <c r="I302" s="17">
        <v>1</v>
      </c>
      <c r="J302" s="18">
        <f>SUM(EV_GenIV[[#This Row],[HP]:[Speed]])</f>
        <v>2</v>
      </c>
      <c r="M302" s="26"/>
    </row>
    <row r="303" spans="1:13" ht="25" customHeight="1" thickTop="1" thickBot="1" x14ac:dyDescent="0.25">
      <c r="A303" s="27" t="s">
        <v>847</v>
      </c>
      <c r="B303" s="20" t="s">
        <v>346</v>
      </c>
      <c r="C303" s="28" t="str" cm="1">
        <f t="array" ref="C30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03" s="12">
        <v>0</v>
      </c>
      <c r="E303" s="13">
        <v>1</v>
      </c>
      <c r="F303" s="14">
        <v>1</v>
      </c>
      <c r="G303" s="15">
        <v>0</v>
      </c>
      <c r="H303" s="16">
        <v>0</v>
      </c>
      <c r="I303" s="17">
        <v>0</v>
      </c>
      <c r="J303" s="18">
        <f>SUM(EV_GenIV[[#This Row],[HP]:[Speed]])</f>
        <v>2</v>
      </c>
      <c r="M303" s="26"/>
    </row>
    <row r="304" spans="1:13" ht="25" customHeight="1" thickTop="1" thickBot="1" x14ac:dyDescent="0.25">
      <c r="A304" s="27" t="s">
        <v>848</v>
      </c>
      <c r="B304" s="20" t="s">
        <v>347</v>
      </c>
      <c r="C304" s="28" t="str" cm="1">
        <f t="array" ref="C30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04" s="12">
        <v>0</v>
      </c>
      <c r="E304" s="13">
        <v>1</v>
      </c>
      <c r="F304" s="14">
        <v>1</v>
      </c>
      <c r="G304" s="15">
        <v>0</v>
      </c>
      <c r="H304" s="16">
        <v>0</v>
      </c>
      <c r="I304" s="17">
        <v>0</v>
      </c>
      <c r="J304" s="18">
        <f>SUM(EV_GenIV[[#This Row],[HP]:[Speed]])</f>
        <v>2</v>
      </c>
      <c r="M304" s="26"/>
    </row>
    <row r="305" spans="1:13" ht="25" customHeight="1" thickTop="1" thickBot="1" x14ac:dyDescent="0.25">
      <c r="A305" s="27" t="s">
        <v>849</v>
      </c>
      <c r="B305" s="20" t="s">
        <v>348</v>
      </c>
      <c r="C305" s="28" t="str" cm="1">
        <f t="array" ref="C30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05" s="12">
        <v>0</v>
      </c>
      <c r="E305" s="13">
        <v>0</v>
      </c>
      <c r="F305" s="14">
        <v>1</v>
      </c>
      <c r="G305" s="15">
        <v>0</v>
      </c>
      <c r="H305" s="16">
        <v>0</v>
      </c>
      <c r="I305" s="17">
        <v>0</v>
      </c>
      <c r="J305" s="18">
        <f>SUM(EV_GenIV[[#This Row],[HP]:[Speed]])</f>
        <v>1</v>
      </c>
      <c r="M305" s="26"/>
    </row>
    <row r="306" spans="1:13" ht="25" customHeight="1" thickTop="1" thickBot="1" x14ac:dyDescent="0.25">
      <c r="A306" s="27" t="s">
        <v>850</v>
      </c>
      <c r="B306" s="20" t="s">
        <v>349</v>
      </c>
      <c r="C306" s="28" t="str" cm="1">
        <f t="array" ref="C30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06" s="12">
        <v>0</v>
      </c>
      <c r="E306" s="13">
        <v>0</v>
      </c>
      <c r="F306" s="14">
        <v>2</v>
      </c>
      <c r="G306" s="15">
        <v>0</v>
      </c>
      <c r="H306" s="16">
        <v>0</v>
      </c>
      <c r="I306" s="17">
        <v>0</v>
      </c>
      <c r="J306" s="18">
        <f>SUM(EV_GenIV[[#This Row],[HP]:[Speed]])</f>
        <v>2</v>
      </c>
      <c r="M306" s="26"/>
    </row>
    <row r="307" spans="1:13" ht="25" customHeight="1" thickTop="1" thickBot="1" x14ac:dyDescent="0.25">
      <c r="A307" s="27" t="s">
        <v>851</v>
      </c>
      <c r="B307" s="20" t="s">
        <v>350</v>
      </c>
      <c r="C307" s="28" t="str" cm="1">
        <f t="array" ref="C30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07" s="12">
        <v>0</v>
      </c>
      <c r="E307" s="13">
        <v>0</v>
      </c>
      <c r="F307" s="14">
        <v>3</v>
      </c>
      <c r="G307" s="15">
        <v>0</v>
      </c>
      <c r="H307" s="16">
        <v>0</v>
      </c>
      <c r="I307" s="17">
        <v>0</v>
      </c>
      <c r="J307" s="18">
        <f>SUM(EV_GenIV[[#This Row],[HP]:[Speed]])</f>
        <v>3</v>
      </c>
      <c r="M307" s="26"/>
    </row>
    <row r="308" spans="1:13" ht="25" customHeight="1" thickTop="1" thickBot="1" x14ac:dyDescent="0.25">
      <c r="A308" s="27" t="s">
        <v>852</v>
      </c>
      <c r="B308" s="20" t="s">
        <v>351</v>
      </c>
      <c r="C308" s="28" t="str" cm="1">
        <f t="array" ref="C30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08" s="12">
        <v>0</v>
      </c>
      <c r="E308" s="13">
        <v>0</v>
      </c>
      <c r="F308" s="14">
        <v>0</v>
      </c>
      <c r="G308" s="15">
        <v>0</v>
      </c>
      <c r="H308" s="16">
        <v>0</v>
      </c>
      <c r="I308" s="17">
        <v>1</v>
      </c>
      <c r="J308" s="18">
        <f>SUM(EV_GenIV[[#This Row],[HP]:[Speed]])</f>
        <v>1</v>
      </c>
      <c r="M308" s="26"/>
    </row>
    <row r="309" spans="1:13" ht="25" customHeight="1" thickTop="1" thickBot="1" x14ac:dyDescent="0.25">
      <c r="A309" s="27" t="s">
        <v>853</v>
      </c>
      <c r="B309" s="20" t="s">
        <v>352</v>
      </c>
      <c r="C309" s="28" t="str" cm="1">
        <f t="array" ref="C30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09" s="12">
        <v>0</v>
      </c>
      <c r="E309" s="13">
        <v>0</v>
      </c>
      <c r="F309" s="14">
        <v>0</v>
      </c>
      <c r="G309" s="15">
        <v>0</v>
      </c>
      <c r="H309" s="16">
        <v>0</v>
      </c>
      <c r="I309" s="17">
        <v>2</v>
      </c>
      <c r="J309" s="18">
        <f>SUM(EV_GenIV[[#This Row],[HP]:[Speed]])</f>
        <v>2</v>
      </c>
      <c r="M309" s="26"/>
    </row>
    <row r="310" spans="1:13" ht="25" customHeight="1" thickTop="1" thickBot="1" x14ac:dyDescent="0.25">
      <c r="A310" s="27" t="s">
        <v>854</v>
      </c>
      <c r="B310" s="20" t="s">
        <v>353</v>
      </c>
      <c r="C310" s="28" t="str" cm="1">
        <f t="array" ref="C31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10" s="12">
        <v>0</v>
      </c>
      <c r="E310" s="13">
        <v>0</v>
      </c>
      <c r="F310" s="14">
        <v>0</v>
      </c>
      <c r="G310" s="15">
        <v>0</v>
      </c>
      <c r="H310" s="16">
        <v>0</v>
      </c>
      <c r="I310" s="17">
        <v>1</v>
      </c>
      <c r="J310" s="18">
        <f>SUM(EV_GenIV[[#This Row],[HP]:[Speed]])</f>
        <v>1</v>
      </c>
      <c r="M310" s="26"/>
    </row>
    <row r="311" spans="1:13" ht="25" customHeight="1" thickTop="1" thickBot="1" x14ac:dyDescent="0.25">
      <c r="A311" s="27" t="s">
        <v>855</v>
      </c>
      <c r="B311" s="20" t="s">
        <v>354</v>
      </c>
      <c r="C311" s="28" t="str" cm="1">
        <f t="array" ref="C31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11" s="12">
        <v>0</v>
      </c>
      <c r="E311" s="13">
        <v>0</v>
      </c>
      <c r="F311" s="14">
        <v>0</v>
      </c>
      <c r="G311" s="15">
        <v>0</v>
      </c>
      <c r="H311" s="16">
        <v>0</v>
      </c>
      <c r="I311" s="17">
        <v>2</v>
      </c>
      <c r="J311" s="18">
        <f>SUM(EV_GenIV[[#This Row],[HP]:[Speed]])</f>
        <v>2</v>
      </c>
      <c r="M311" s="26"/>
    </row>
    <row r="312" spans="1:13" ht="25" customHeight="1" thickTop="1" thickBot="1" x14ac:dyDescent="0.25">
      <c r="A312" s="27" t="s">
        <v>856</v>
      </c>
      <c r="B312" s="20" t="s">
        <v>355</v>
      </c>
      <c r="C312" s="28" t="str" cm="1">
        <f t="array" ref="C31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12" s="12">
        <v>0</v>
      </c>
      <c r="E312" s="13">
        <v>0</v>
      </c>
      <c r="F312" s="14">
        <v>0</v>
      </c>
      <c r="G312" s="15">
        <v>0</v>
      </c>
      <c r="H312" s="16">
        <v>0</v>
      </c>
      <c r="I312" s="17">
        <v>1</v>
      </c>
      <c r="J312" s="18">
        <f>SUM(EV_GenIV[[#This Row],[HP]:[Speed]])</f>
        <v>1</v>
      </c>
      <c r="M312" s="26"/>
    </row>
    <row r="313" spans="1:13" ht="25" customHeight="1" thickTop="1" thickBot="1" x14ac:dyDescent="0.25">
      <c r="A313" s="27" t="s">
        <v>857</v>
      </c>
      <c r="B313" s="20" t="s">
        <v>356</v>
      </c>
      <c r="C313" s="28" t="str" cm="1">
        <f t="array" ref="C31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13" s="12">
        <v>0</v>
      </c>
      <c r="E313" s="13">
        <v>0</v>
      </c>
      <c r="F313" s="14">
        <v>0</v>
      </c>
      <c r="G313" s="15">
        <v>0</v>
      </c>
      <c r="H313" s="16">
        <v>0</v>
      </c>
      <c r="I313" s="17">
        <v>1</v>
      </c>
      <c r="J313" s="18">
        <f>SUM(EV_GenIV[[#This Row],[HP]:[Speed]])</f>
        <v>1</v>
      </c>
      <c r="M313" s="26"/>
    </row>
    <row r="314" spans="1:13" ht="25" customHeight="1" thickTop="1" thickBot="1" x14ac:dyDescent="0.25">
      <c r="A314" s="27" t="s">
        <v>858</v>
      </c>
      <c r="B314" s="20" t="s">
        <v>357</v>
      </c>
      <c r="C314" s="28" t="str" cm="1">
        <f t="array" ref="C31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14" s="12">
        <v>0</v>
      </c>
      <c r="E314" s="13">
        <v>0</v>
      </c>
      <c r="F314" s="14">
        <v>0</v>
      </c>
      <c r="G314" s="15">
        <v>0</v>
      </c>
      <c r="H314" s="16">
        <v>0</v>
      </c>
      <c r="I314" s="17">
        <v>1</v>
      </c>
      <c r="J314" s="18">
        <f>SUM(EV_GenIV[[#This Row],[HP]:[Speed]])</f>
        <v>1</v>
      </c>
      <c r="M314" s="26"/>
    </row>
    <row r="315" spans="1:13" ht="25" customHeight="1" thickTop="1" thickBot="1" x14ac:dyDescent="0.25">
      <c r="A315" s="27" t="s">
        <v>859</v>
      </c>
      <c r="B315" s="20" t="s">
        <v>358</v>
      </c>
      <c r="C315" s="28" t="str" cm="1">
        <f t="array" ref="C31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15" s="12">
        <v>0</v>
      </c>
      <c r="E315" s="13">
        <v>0</v>
      </c>
      <c r="F315" s="14">
        <v>0</v>
      </c>
      <c r="G315" s="15">
        <v>0</v>
      </c>
      <c r="H315" s="16">
        <v>0</v>
      </c>
      <c r="I315" s="17">
        <v>1</v>
      </c>
      <c r="J315" s="18">
        <f>SUM(EV_GenIV[[#This Row],[HP]:[Speed]])</f>
        <v>1</v>
      </c>
      <c r="M315" s="26"/>
    </row>
    <row r="316" spans="1:13" ht="25" customHeight="1" thickTop="1" thickBot="1" x14ac:dyDescent="0.25">
      <c r="A316" s="27" t="s">
        <v>860</v>
      </c>
      <c r="B316" s="20" t="s">
        <v>41</v>
      </c>
      <c r="C316" s="28" t="str" cm="1">
        <f t="array" ref="C31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16" s="12">
        <v>0</v>
      </c>
      <c r="E316" s="13">
        <v>0</v>
      </c>
      <c r="F316" s="14">
        <v>0</v>
      </c>
      <c r="G316" s="15">
        <v>2</v>
      </c>
      <c r="H316" s="16">
        <v>0</v>
      </c>
      <c r="I316" s="17">
        <v>0</v>
      </c>
      <c r="J316" s="18">
        <f>SUM(EV_GenIV[[#This Row],[HP]:[Speed]])</f>
        <v>2</v>
      </c>
      <c r="M316" s="26"/>
    </row>
    <row r="317" spans="1:13" ht="25" customHeight="1" thickTop="1" thickBot="1" x14ac:dyDescent="0.25">
      <c r="A317" s="27" t="s">
        <v>861</v>
      </c>
      <c r="B317" s="20" t="s">
        <v>359</v>
      </c>
      <c r="C317" s="28" t="str" cm="1">
        <f t="array" ref="C31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17" s="12">
        <v>1</v>
      </c>
      <c r="E317" s="13">
        <v>0</v>
      </c>
      <c r="F317" s="14">
        <v>0</v>
      </c>
      <c r="G317" s="15">
        <v>0</v>
      </c>
      <c r="H317" s="16">
        <v>0</v>
      </c>
      <c r="I317" s="17">
        <v>0</v>
      </c>
      <c r="J317" s="18">
        <f>SUM(EV_GenIV[[#This Row],[HP]:[Speed]])</f>
        <v>1</v>
      </c>
      <c r="M317" s="26"/>
    </row>
    <row r="318" spans="1:13" ht="25" customHeight="1" thickTop="1" thickBot="1" x14ac:dyDescent="0.25">
      <c r="A318" s="27" t="s">
        <v>862</v>
      </c>
      <c r="B318" s="20" t="s">
        <v>360</v>
      </c>
      <c r="C318" s="28" t="str" cm="1">
        <f t="array" ref="C31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18" s="12">
        <v>2</v>
      </c>
      <c r="E318" s="13">
        <v>0</v>
      </c>
      <c r="F318" s="14">
        <v>0</v>
      </c>
      <c r="G318" s="15">
        <v>0</v>
      </c>
      <c r="H318" s="16">
        <v>0</v>
      </c>
      <c r="I318" s="17">
        <v>0</v>
      </c>
      <c r="J318" s="18">
        <f>SUM(EV_GenIV[[#This Row],[HP]:[Speed]])</f>
        <v>2</v>
      </c>
      <c r="M318" s="26"/>
    </row>
    <row r="319" spans="1:13" ht="25" customHeight="1" thickTop="1" thickBot="1" x14ac:dyDescent="0.25">
      <c r="A319" s="27" t="s">
        <v>863</v>
      </c>
      <c r="B319" s="20" t="s">
        <v>361</v>
      </c>
      <c r="C319" s="28" t="str" cm="1">
        <f t="array" ref="C31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19" s="12">
        <v>0</v>
      </c>
      <c r="E319" s="13">
        <v>1</v>
      </c>
      <c r="F319" s="14">
        <v>0</v>
      </c>
      <c r="G319" s="15">
        <v>0</v>
      </c>
      <c r="H319" s="16">
        <v>0</v>
      </c>
      <c r="I319" s="17">
        <v>0</v>
      </c>
      <c r="J319" s="18">
        <f>SUM(EV_GenIV[[#This Row],[HP]:[Speed]])</f>
        <v>1</v>
      </c>
      <c r="M319" s="26"/>
    </row>
    <row r="320" spans="1:13" ht="25" customHeight="1" thickTop="1" thickBot="1" x14ac:dyDescent="0.25">
      <c r="A320" s="27" t="s">
        <v>864</v>
      </c>
      <c r="B320" s="20" t="s">
        <v>45</v>
      </c>
      <c r="C320" s="28" t="str" cm="1">
        <f t="array" ref="C32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20" s="12">
        <v>0</v>
      </c>
      <c r="E320" s="13">
        <v>2</v>
      </c>
      <c r="F320" s="14">
        <v>0</v>
      </c>
      <c r="G320" s="15">
        <v>0</v>
      </c>
      <c r="H320" s="16">
        <v>0</v>
      </c>
      <c r="I320" s="17">
        <v>0</v>
      </c>
      <c r="J320" s="18">
        <f>SUM(EV_GenIV[[#This Row],[HP]:[Speed]])</f>
        <v>2</v>
      </c>
      <c r="M320" s="26"/>
    </row>
    <row r="321" spans="1:13" ht="25" customHeight="1" thickTop="1" thickBot="1" x14ac:dyDescent="0.25">
      <c r="A321" s="27" t="s">
        <v>865</v>
      </c>
      <c r="B321" s="20" t="s">
        <v>362</v>
      </c>
      <c r="C321" s="28" t="str" cm="1">
        <f t="array" ref="C32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21" s="12">
        <v>1</v>
      </c>
      <c r="E321" s="13">
        <v>0</v>
      </c>
      <c r="F321" s="14">
        <v>0</v>
      </c>
      <c r="G321" s="15">
        <v>0</v>
      </c>
      <c r="H321" s="16">
        <v>0</v>
      </c>
      <c r="I321" s="17">
        <v>0</v>
      </c>
      <c r="J321" s="18">
        <f>SUM(EV_GenIV[[#This Row],[HP]:[Speed]])</f>
        <v>1</v>
      </c>
      <c r="M321" s="26"/>
    </row>
    <row r="322" spans="1:13" ht="25" customHeight="1" thickTop="1" thickBot="1" x14ac:dyDescent="0.25">
      <c r="A322" s="27" t="s">
        <v>866</v>
      </c>
      <c r="B322" s="20" t="s">
        <v>363</v>
      </c>
      <c r="C322" s="28" t="str" cm="1">
        <f t="array" ref="C32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22" s="12">
        <v>2</v>
      </c>
      <c r="E322" s="13">
        <v>0</v>
      </c>
      <c r="F322" s="14">
        <v>0</v>
      </c>
      <c r="G322" s="15">
        <v>0</v>
      </c>
      <c r="H322" s="16">
        <v>0</v>
      </c>
      <c r="I322" s="17">
        <v>0</v>
      </c>
      <c r="J322" s="18">
        <f>SUM(EV_GenIV[[#This Row],[HP]:[Speed]])</f>
        <v>2</v>
      </c>
      <c r="M322" s="26"/>
    </row>
    <row r="323" spans="1:13" ht="25" customHeight="1" thickTop="1" thickBot="1" x14ac:dyDescent="0.25">
      <c r="A323" s="27" t="s">
        <v>867</v>
      </c>
      <c r="B323" s="20" t="s">
        <v>0</v>
      </c>
      <c r="C323" s="28" t="str" cm="1">
        <f t="array" ref="C32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23" s="12">
        <v>0</v>
      </c>
      <c r="E323" s="13">
        <v>0</v>
      </c>
      <c r="F323" s="14">
        <v>0</v>
      </c>
      <c r="G323" s="15">
        <v>1</v>
      </c>
      <c r="H323" s="16">
        <v>0</v>
      </c>
      <c r="I323" s="17">
        <v>0</v>
      </c>
      <c r="J323" s="18">
        <f>SUM(EV_GenIV[[#This Row],[HP]:[Speed]])</f>
        <v>1</v>
      </c>
      <c r="M323" s="26"/>
    </row>
    <row r="324" spans="1:13" ht="25" customHeight="1" thickTop="1" thickBot="1" x14ac:dyDescent="0.25">
      <c r="A324" s="27" t="s">
        <v>868</v>
      </c>
      <c r="B324" s="20" t="s">
        <v>364</v>
      </c>
      <c r="C324" s="28" t="str" cm="1">
        <f t="array" ref="C32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24" s="12">
        <v>0</v>
      </c>
      <c r="E324" s="13">
        <v>1</v>
      </c>
      <c r="F324" s="14">
        <v>0</v>
      </c>
      <c r="G324" s="15">
        <v>1</v>
      </c>
      <c r="H324" s="16">
        <v>0</v>
      </c>
      <c r="I324" s="17">
        <v>0</v>
      </c>
      <c r="J324" s="18">
        <f>SUM(EV_GenIV[[#This Row],[HP]:[Speed]])</f>
        <v>2</v>
      </c>
      <c r="M324" s="26"/>
    </row>
    <row r="325" spans="1:13" ht="25" customHeight="1" thickTop="1" thickBot="1" x14ac:dyDescent="0.25">
      <c r="A325" s="27" t="s">
        <v>869</v>
      </c>
      <c r="B325" s="20" t="s">
        <v>365</v>
      </c>
      <c r="C325" s="28" t="str" cm="1">
        <f t="array" ref="C32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25" s="12">
        <v>0</v>
      </c>
      <c r="E325" s="13">
        <v>0</v>
      </c>
      <c r="F325" s="14">
        <v>2</v>
      </c>
      <c r="G325" s="15">
        <v>0</v>
      </c>
      <c r="H325" s="16">
        <v>0</v>
      </c>
      <c r="I325" s="17">
        <v>0</v>
      </c>
      <c r="J325" s="18">
        <f>SUM(EV_GenIV[[#This Row],[HP]:[Speed]])</f>
        <v>2</v>
      </c>
      <c r="M325" s="26"/>
    </row>
    <row r="326" spans="1:13" ht="25" customHeight="1" thickTop="1" thickBot="1" x14ac:dyDescent="0.25">
      <c r="A326" s="27" t="s">
        <v>870</v>
      </c>
      <c r="B326" s="20" t="s">
        <v>42</v>
      </c>
      <c r="C326" s="28" t="str" cm="1">
        <f t="array" ref="C32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26" s="12">
        <v>0</v>
      </c>
      <c r="E326" s="13">
        <v>0</v>
      </c>
      <c r="F326" s="14">
        <v>0</v>
      </c>
      <c r="G326" s="15">
        <v>0</v>
      </c>
      <c r="H326" s="16">
        <v>1</v>
      </c>
      <c r="I326" s="17">
        <v>0</v>
      </c>
      <c r="J326" s="18">
        <f>SUM(EV_GenIV[[#This Row],[HP]:[Speed]])</f>
        <v>1</v>
      </c>
      <c r="M326" s="26"/>
    </row>
    <row r="327" spans="1:13" ht="25" customHeight="1" thickTop="1" thickBot="1" x14ac:dyDescent="0.25">
      <c r="A327" s="27" t="s">
        <v>871</v>
      </c>
      <c r="B327" s="20" t="s">
        <v>366</v>
      </c>
      <c r="C327" s="28" t="str" cm="1">
        <f t="array" ref="C32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27" s="12">
        <v>0</v>
      </c>
      <c r="E327" s="13">
        <v>0</v>
      </c>
      <c r="F327" s="14">
        <v>0</v>
      </c>
      <c r="G327" s="15">
        <v>0</v>
      </c>
      <c r="H327" s="16">
        <v>2</v>
      </c>
      <c r="I327" s="17">
        <v>0</v>
      </c>
      <c r="J327" s="18">
        <f>SUM(EV_GenIV[[#This Row],[HP]:[Speed]])</f>
        <v>2</v>
      </c>
      <c r="M327" s="26"/>
    </row>
    <row r="328" spans="1:13" ht="25" customHeight="1" thickTop="1" thickBot="1" x14ac:dyDescent="0.25">
      <c r="A328" s="27" t="s">
        <v>872</v>
      </c>
      <c r="B328" s="20" t="s">
        <v>43</v>
      </c>
      <c r="C328" s="28" t="str" cm="1">
        <f t="array" ref="C32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28" s="12">
        <v>0</v>
      </c>
      <c r="E328" s="13">
        <v>0</v>
      </c>
      <c r="F328" s="14">
        <v>0</v>
      </c>
      <c r="G328" s="15">
        <v>1</v>
      </c>
      <c r="H328" s="16">
        <v>0</v>
      </c>
      <c r="I328" s="17">
        <v>0</v>
      </c>
      <c r="J328" s="18">
        <f>SUM(EV_GenIV[[#This Row],[HP]:[Speed]])</f>
        <v>1</v>
      </c>
      <c r="M328" s="26"/>
    </row>
    <row r="329" spans="1:13" ht="25" customHeight="1" thickTop="1" thickBot="1" x14ac:dyDescent="0.25">
      <c r="A329" s="27" t="s">
        <v>873</v>
      </c>
      <c r="B329" s="20" t="s">
        <v>367</v>
      </c>
      <c r="C329" s="28" t="str" cm="1">
        <f t="array" ref="C32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29" s="12">
        <v>0</v>
      </c>
      <c r="E329" s="13">
        <v>1</v>
      </c>
      <c r="F329" s="14">
        <v>0</v>
      </c>
      <c r="G329" s="15">
        <v>0</v>
      </c>
      <c r="H329" s="16">
        <v>0</v>
      </c>
      <c r="I329" s="17">
        <v>0</v>
      </c>
      <c r="J329" s="18">
        <f>SUM(EV_GenIV[[#This Row],[HP]:[Speed]])</f>
        <v>1</v>
      </c>
      <c r="M329" s="26"/>
    </row>
    <row r="330" spans="1:13" ht="25" customHeight="1" thickTop="1" thickBot="1" x14ac:dyDescent="0.25">
      <c r="A330" s="27" t="s">
        <v>874</v>
      </c>
      <c r="B330" s="20" t="s">
        <v>368</v>
      </c>
      <c r="C330" s="28" t="str" cm="1">
        <f t="array" ref="C33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30" s="12">
        <v>0</v>
      </c>
      <c r="E330" s="13">
        <v>1</v>
      </c>
      <c r="F330" s="14">
        <v>0</v>
      </c>
      <c r="G330" s="15">
        <v>0</v>
      </c>
      <c r="H330" s="16">
        <v>0</v>
      </c>
      <c r="I330" s="17">
        <v>1</v>
      </c>
      <c r="J330" s="18">
        <f>SUM(EV_GenIV[[#This Row],[HP]:[Speed]])</f>
        <v>2</v>
      </c>
      <c r="M330" s="26"/>
    </row>
    <row r="331" spans="1:13" ht="25" customHeight="1" thickTop="1" thickBot="1" x14ac:dyDescent="0.25">
      <c r="A331" s="27" t="s">
        <v>875</v>
      </c>
      <c r="B331" s="20" t="s">
        <v>369</v>
      </c>
      <c r="C331" s="28" t="str" cm="1">
        <f t="array" ref="C33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31" s="12">
        <v>0</v>
      </c>
      <c r="E331" s="13">
        <v>1</v>
      </c>
      <c r="F331" s="14">
        <v>0</v>
      </c>
      <c r="G331" s="15">
        <v>0</v>
      </c>
      <c r="H331" s="16">
        <v>0</v>
      </c>
      <c r="I331" s="17">
        <v>2</v>
      </c>
      <c r="J331" s="18">
        <f>SUM(EV_GenIV[[#This Row],[HP]:[Speed]])</f>
        <v>3</v>
      </c>
      <c r="M331" s="26"/>
    </row>
    <row r="332" spans="1:13" ht="25" customHeight="1" thickTop="1" thickBot="1" x14ac:dyDescent="0.25">
      <c r="A332" s="27" t="s">
        <v>876</v>
      </c>
      <c r="B332" s="20" t="s">
        <v>370</v>
      </c>
      <c r="C332" s="28" t="str" cm="1">
        <f t="array" ref="C33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32" s="12">
        <v>0</v>
      </c>
      <c r="E332" s="13">
        <v>0</v>
      </c>
      <c r="F332" s="14">
        <v>0</v>
      </c>
      <c r="G332" s="15">
        <v>1</v>
      </c>
      <c r="H332" s="16">
        <v>0</v>
      </c>
      <c r="I332" s="17">
        <v>0</v>
      </c>
      <c r="J332" s="18">
        <f>SUM(EV_GenIV[[#This Row],[HP]:[Speed]])</f>
        <v>1</v>
      </c>
      <c r="M332" s="26"/>
    </row>
    <row r="333" spans="1:13" ht="25" customHeight="1" thickTop="1" thickBot="1" x14ac:dyDescent="0.25">
      <c r="A333" s="27" t="s">
        <v>877</v>
      </c>
      <c r="B333" s="20" t="s">
        <v>371</v>
      </c>
      <c r="C333" s="28" t="str" cm="1">
        <f t="array" ref="C33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33" s="12">
        <v>0</v>
      </c>
      <c r="E333" s="13">
        <v>1</v>
      </c>
      <c r="F333" s="14">
        <v>0</v>
      </c>
      <c r="G333" s="15">
        <v>1</v>
      </c>
      <c r="H333" s="16">
        <v>0</v>
      </c>
      <c r="I333" s="17">
        <v>0</v>
      </c>
      <c r="J333" s="18">
        <f>SUM(EV_GenIV[[#This Row],[HP]:[Speed]])</f>
        <v>2</v>
      </c>
      <c r="M333" s="26"/>
    </row>
    <row r="334" spans="1:13" ht="25" customHeight="1" thickTop="1" thickBot="1" x14ac:dyDescent="0.25">
      <c r="A334" s="27" t="s">
        <v>878</v>
      </c>
      <c r="B334" s="20" t="s">
        <v>44</v>
      </c>
      <c r="C334" s="28" t="str" cm="1">
        <f t="array" ref="C33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34" s="12">
        <v>0</v>
      </c>
      <c r="E334" s="13">
        <v>0</v>
      </c>
      <c r="F334" s="14">
        <v>0</v>
      </c>
      <c r="G334" s="15">
        <v>0</v>
      </c>
      <c r="H334" s="16">
        <v>1</v>
      </c>
      <c r="I334" s="17">
        <v>0</v>
      </c>
      <c r="J334" s="18">
        <f>SUM(EV_GenIV[[#This Row],[HP]:[Speed]])</f>
        <v>1</v>
      </c>
      <c r="M334" s="26"/>
    </row>
    <row r="335" spans="1:13" ht="25" customHeight="1" thickTop="1" thickBot="1" x14ac:dyDescent="0.25">
      <c r="A335" s="27" t="s">
        <v>879</v>
      </c>
      <c r="B335" s="20" t="s">
        <v>372</v>
      </c>
      <c r="C335" s="28" t="str" cm="1">
        <f t="array" ref="C33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35" s="12">
        <v>0</v>
      </c>
      <c r="E335" s="13">
        <v>0</v>
      </c>
      <c r="F335" s="14">
        <v>0</v>
      </c>
      <c r="G335" s="15">
        <v>0</v>
      </c>
      <c r="H335" s="16">
        <v>2</v>
      </c>
      <c r="I335" s="17">
        <v>0</v>
      </c>
      <c r="J335" s="18">
        <f>SUM(EV_GenIV[[#This Row],[HP]:[Speed]])</f>
        <v>2</v>
      </c>
      <c r="M335" s="26"/>
    </row>
    <row r="336" spans="1:13" ht="25" customHeight="1" thickTop="1" thickBot="1" x14ac:dyDescent="0.25">
      <c r="A336" s="27" t="s">
        <v>880</v>
      </c>
      <c r="B336" s="20" t="s">
        <v>373</v>
      </c>
      <c r="C336" s="28" t="str" cm="1">
        <f t="array" ref="C33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36" s="12">
        <v>0</v>
      </c>
      <c r="E336" s="13">
        <v>2</v>
      </c>
      <c r="F336" s="14">
        <v>0</v>
      </c>
      <c r="G336" s="15">
        <v>0</v>
      </c>
      <c r="H336" s="16">
        <v>0</v>
      </c>
      <c r="I336" s="17">
        <v>0</v>
      </c>
      <c r="J336" s="18">
        <f>SUM(EV_GenIV[[#This Row],[HP]:[Speed]])</f>
        <v>2</v>
      </c>
      <c r="M336" s="26"/>
    </row>
    <row r="337" spans="1:13" ht="25" customHeight="1" thickTop="1" thickBot="1" x14ac:dyDescent="0.25">
      <c r="A337" s="27" t="s">
        <v>881</v>
      </c>
      <c r="B337" s="20" t="s">
        <v>374</v>
      </c>
      <c r="C337" s="28" t="str" cm="1">
        <f t="array" ref="C33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37" s="12">
        <v>0</v>
      </c>
      <c r="E337" s="13">
        <v>1</v>
      </c>
      <c r="F337" s="14">
        <v>0</v>
      </c>
      <c r="G337" s="15">
        <v>1</v>
      </c>
      <c r="H337" s="16">
        <v>0</v>
      </c>
      <c r="I337" s="17">
        <v>0</v>
      </c>
      <c r="J337" s="18">
        <f>SUM(EV_GenIV[[#This Row],[HP]:[Speed]])</f>
        <v>2</v>
      </c>
      <c r="M337" s="26"/>
    </row>
    <row r="338" spans="1:13" ht="25" customHeight="1" thickTop="1" thickBot="1" x14ac:dyDescent="0.25">
      <c r="A338" s="27" t="s">
        <v>882</v>
      </c>
      <c r="B338" s="20" t="s">
        <v>375</v>
      </c>
      <c r="C338" s="28" t="str" cm="1">
        <f t="array" ref="C33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38" s="12">
        <v>0</v>
      </c>
      <c r="E338" s="13">
        <v>0</v>
      </c>
      <c r="F338" s="14">
        <v>0</v>
      </c>
      <c r="G338" s="15">
        <v>2</v>
      </c>
      <c r="H338" s="16">
        <v>0</v>
      </c>
      <c r="I338" s="17">
        <v>0</v>
      </c>
      <c r="J338" s="18">
        <f>SUM(EV_GenIV[[#This Row],[HP]:[Speed]])</f>
        <v>2</v>
      </c>
      <c r="M338" s="26"/>
    </row>
    <row r="339" spans="1:13" ht="25" customHeight="1" thickTop="1" thickBot="1" x14ac:dyDescent="0.25">
      <c r="A339" s="27" t="s">
        <v>883</v>
      </c>
      <c r="B339" s="20" t="s">
        <v>376</v>
      </c>
      <c r="C339" s="28" t="str" cm="1">
        <f t="array" ref="C33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39" s="12">
        <v>0</v>
      </c>
      <c r="E339" s="13">
        <v>2</v>
      </c>
      <c r="F339" s="14">
        <v>0</v>
      </c>
      <c r="G339" s="15">
        <v>0</v>
      </c>
      <c r="H339" s="16">
        <v>0</v>
      </c>
      <c r="I339" s="17">
        <v>0</v>
      </c>
      <c r="J339" s="18">
        <f>SUM(EV_GenIV[[#This Row],[HP]:[Speed]])</f>
        <v>2</v>
      </c>
      <c r="M339" s="26"/>
    </row>
    <row r="340" spans="1:13" ht="25" customHeight="1" thickTop="1" thickBot="1" x14ac:dyDescent="0.25">
      <c r="A340" s="27" t="s">
        <v>884</v>
      </c>
      <c r="B340" s="20" t="s">
        <v>377</v>
      </c>
      <c r="C340" s="28" t="str" cm="1">
        <f t="array" ref="C34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40" s="12">
        <v>1</v>
      </c>
      <c r="E340" s="13">
        <v>0</v>
      </c>
      <c r="F340" s="14">
        <v>0</v>
      </c>
      <c r="G340" s="15">
        <v>0</v>
      </c>
      <c r="H340" s="16">
        <v>0</v>
      </c>
      <c r="I340" s="17">
        <v>0</v>
      </c>
      <c r="J340" s="18">
        <f>SUM(EV_GenIV[[#This Row],[HP]:[Speed]])</f>
        <v>1</v>
      </c>
      <c r="M340" s="26"/>
    </row>
    <row r="341" spans="1:13" ht="25" customHeight="1" thickTop="1" thickBot="1" x14ac:dyDescent="0.25">
      <c r="A341" s="27" t="s">
        <v>885</v>
      </c>
      <c r="B341" s="20" t="s">
        <v>378</v>
      </c>
      <c r="C341" s="28" t="str" cm="1">
        <f t="array" ref="C34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41" s="12">
        <v>2</v>
      </c>
      <c r="E341" s="13">
        <v>0</v>
      </c>
      <c r="F341" s="14">
        <v>0</v>
      </c>
      <c r="G341" s="15">
        <v>0</v>
      </c>
      <c r="H341" s="16">
        <v>0</v>
      </c>
      <c r="I341" s="17">
        <v>0</v>
      </c>
      <c r="J341" s="18">
        <f>SUM(EV_GenIV[[#This Row],[HP]:[Speed]])</f>
        <v>2</v>
      </c>
      <c r="M341" s="26"/>
    </row>
    <row r="342" spans="1:13" ht="25" customHeight="1" thickTop="1" thickBot="1" x14ac:dyDescent="0.25">
      <c r="A342" s="27" t="s">
        <v>886</v>
      </c>
      <c r="B342" s="20" t="s">
        <v>379</v>
      </c>
      <c r="C342" s="28" t="str" cm="1">
        <f t="array" ref="C34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42" s="12">
        <v>0</v>
      </c>
      <c r="E342" s="13">
        <v>1</v>
      </c>
      <c r="F342" s="14">
        <v>0</v>
      </c>
      <c r="G342" s="15">
        <v>0</v>
      </c>
      <c r="H342" s="16">
        <v>0</v>
      </c>
      <c r="I342" s="17">
        <v>0</v>
      </c>
      <c r="J342" s="18">
        <f>SUM(EV_GenIV[[#This Row],[HP]:[Speed]])</f>
        <v>1</v>
      </c>
      <c r="M342" s="26"/>
    </row>
    <row r="343" spans="1:13" ht="25" customHeight="1" thickTop="1" thickBot="1" x14ac:dyDescent="0.25">
      <c r="A343" s="27" t="s">
        <v>887</v>
      </c>
      <c r="B343" s="20" t="s">
        <v>380</v>
      </c>
      <c r="C343" s="28" t="str" cm="1">
        <f t="array" ref="C34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43" s="12">
        <v>0</v>
      </c>
      <c r="E343" s="13">
        <v>2</v>
      </c>
      <c r="F343" s="14">
        <v>0</v>
      </c>
      <c r="G343" s="15">
        <v>0</v>
      </c>
      <c r="H343" s="16">
        <v>0</v>
      </c>
      <c r="I343" s="17">
        <v>0</v>
      </c>
      <c r="J343" s="18">
        <f>SUM(EV_GenIV[[#This Row],[HP]:[Speed]])</f>
        <v>2</v>
      </c>
      <c r="M343" s="26"/>
    </row>
    <row r="344" spans="1:13" ht="25" customHeight="1" thickTop="1" thickBot="1" x14ac:dyDescent="0.25">
      <c r="A344" s="27" t="s">
        <v>888</v>
      </c>
      <c r="B344" s="20" t="s">
        <v>381</v>
      </c>
      <c r="C344" s="28" t="str" cm="1">
        <f t="array" ref="C34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44" s="12">
        <v>0</v>
      </c>
      <c r="E344" s="13">
        <v>0</v>
      </c>
      <c r="F344" s="14">
        <v>0</v>
      </c>
      <c r="G344" s="15">
        <v>0</v>
      </c>
      <c r="H344" s="16">
        <v>1</v>
      </c>
      <c r="I344" s="17">
        <v>0</v>
      </c>
      <c r="J344" s="18">
        <f>SUM(EV_GenIV[[#This Row],[HP]:[Speed]])</f>
        <v>1</v>
      </c>
      <c r="M344" s="26"/>
    </row>
    <row r="345" spans="1:13" ht="25" customHeight="1" thickTop="1" thickBot="1" x14ac:dyDescent="0.25">
      <c r="A345" s="27" t="s">
        <v>889</v>
      </c>
      <c r="B345" s="20" t="s">
        <v>382</v>
      </c>
      <c r="C345" s="28" t="str" cm="1">
        <f t="array" ref="C34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45" s="12">
        <v>0</v>
      </c>
      <c r="E345" s="13">
        <v>0</v>
      </c>
      <c r="F345" s="14">
        <v>0</v>
      </c>
      <c r="G345" s="15">
        <v>0</v>
      </c>
      <c r="H345" s="16">
        <v>2</v>
      </c>
      <c r="I345" s="17">
        <v>0</v>
      </c>
      <c r="J345" s="18">
        <f>SUM(EV_GenIV[[#This Row],[HP]:[Speed]])</f>
        <v>2</v>
      </c>
      <c r="M345" s="26"/>
    </row>
    <row r="346" spans="1:13" ht="25" customHeight="1" thickTop="1" thickBot="1" x14ac:dyDescent="0.25">
      <c r="A346" s="27" t="s">
        <v>890</v>
      </c>
      <c r="B346" s="20" t="s">
        <v>383</v>
      </c>
      <c r="C346" s="28" t="str" cm="1">
        <f t="array" ref="C34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46" s="12">
        <v>0</v>
      </c>
      <c r="E346" s="13">
        <v>0</v>
      </c>
      <c r="F346" s="14">
        <v>0</v>
      </c>
      <c r="G346" s="15">
        <v>0</v>
      </c>
      <c r="H346" s="16">
        <v>1</v>
      </c>
      <c r="I346" s="17">
        <v>0</v>
      </c>
      <c r="J346" s="18">
        <f>SUM(EV_GenIV[[#This Row],[HP]:[Speed]])</f>
        <v>1</v>
      </c>
      <c r="M346" s="26"/>
    </row>
    <row r="347" spans="1:13" ht="25" customHeight="1" thickTop="1" thickBot="1" x14ac:dyDescent="0.25">
      <c r="A347" s="27" t="s">
        <v>891</v>
      </c>
      <c r="B347" s="20" t="s">
        <v>384</v>
      </c>
      <c r="C347" s="28" t="str" cm="1">
        <f t="array" ref="C34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47" s="12">
        <v>0</v>
      </c>
      <c r="E347" s="13">
        <v>0</v>
      </c>
      <c r="F347" s="14">
        <v>0</v>
      </c>
      <c r="G347" s="15">
        <v>0</v>
      </c>
      <c r="H347" s="16">
        <v>2</v>
      </c>
      <c r="I347" s="17">
        <v>0</v>
      </c>
      <c r="J347" s="18">
        <f>SUM(EV_GenIV[[#This Row],[HP]:[Speed]])</f>
        <v>2</v>
      </c>
      <c r="M347" s="26"/>
    </row>
    <row r="348" spans="1:13" ht="25" customHeight="1" thickTop="1" thickBot="1" x14ac:dyDescent="0.25">
      <c r="A348" s="27" t="s">
        <v>892</v>
      </c>
      <c r="B348" s="20" t="s">
        <v>385</v>
      </c>
      <c r="C348" s="28" t="str" cm="1">
        <f t="array" ref="C34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48" s="12">
        <v>0</v>
      </c>
      <c r="E348" s="13">
        <v>1</v>
      </c>
      <c r="F348" s="14">
        <v>0</v>
      </c>
      <c r="G348" s="15">
        <v>0</v>
      </c>
      <c r="H348" s="16">
        <v>0</v>
      </c>
      <c r="I348" s="17">
        <v>0</v>
      </c>
      <c r="J348" s="18">
        <f>SUM(EV_GenIV[[#This Row],[HP]:[Speed]])</f>
        <v>1</v>
      </c>
      <c r="M348" s="26"/>
    </row>
    <row r="349" spans="1:13" ht="25" customHeight="1" thickTop="1" thickBot="1" x14ac:dyDescent="0.25">
      <c r="A349" s="27" t="s">
        <v>893</v>
      </c>
      <c r="B349" s="20" t="s">
        <v>386</v>
      </c>
      <c r="C349" s="28" t="str" cm="1">
        <f t="array" ref="C34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49" s="12">
        <v>0</v>
      </c>
      <c r="E349" s="13">
        <v>2</v>
      </c>
      <c r="F349" s="14">
        <v>0</v>
      </c>
      <c r="G349" s="15">
        <v>0</v>
      </c>
      <c r="H349" s="16">
        <v>0</v>
      </c>
      <c r="I349" s="17">
        <v>0</v>
      </c>
      <c r="J349" s="18">
        <f>SUM(EV_GenIV[[#This Row],[HP]:[Speed]])</f>
        <v>2</v>
      </c>
      <c r="M349" s="26"/>
    </row>
    <row r="350" spans="1:13" ht="25" customHeight="1" thickTop="1" thickBot="1" x14ac:dyDescent="0.25">
      <c r="A350" s="27" t="s">
        <v>894</v>
      </c>
      <c r="B350" s="20" t="s">
        <v>387</v>
      </c>
      <c r="C350" s="28" t="str" cm="1">
        <f t="array" ref="C35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50" s="12">
        <v>0</v>
      </c>
      <c r="E350" s="13">
        <v>0</v>
      </c>
      <c r="F350" s="14">
        <v>0</v>
      </c>
      <c r="G350" s="15">
        <v>0</v>
      </c>
      <c r="H350" s="16">
        <v>0</v>
      </c>
      <c r="I350" s="17">
        <v>1</v>
      </c>
      <c r="J350" s="18">
        <f>SUM(EV_GenIV[[#This Row],[HP]:[Speed]])</f>
        <v>1</v>
      </c>
      <c r="M350" s="26"/>
    </row>
    <row r="351" spans="1:13" ht="25" customHeight="1" thickTop="1" thickBot="1" x14ac:dyDescent="0.25">
      <c r="A351" s="27" t="s">
        <v>895</v>
      </c>
      <c r="B351" s="20" t="s">
        <v>388</v>
      </c>
      <c r="C351" s="28" t="str" cm="1">
        <f t="array" ref="C35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51" s="12">
        <v>0</v>
      </c>
      <c r="E351" s="13">
        <v>0</v>
      </c>
      <c r="F351" s="14">
        <v>0</v>
      </c>
      <c r="G351" s="15">
        <v>0</v>
      </c>
      <c r="H351" s="16">
        <v>2</v>
      </c>
      <c r="I351" s="17">
        <v>0</v>
      </c>
      <c r="J351" s="18">
        <f>SUM(EV_GenIV[[#This Row],[HP]:[Speed]])</f>
        <v>2</v>
      </c>
      <c r="M351" s="26"/>
    </row>
    <row r="352" spans="1:13" ht="25" customHeight="1" thickTop="1" thickBot="1" x14ac:dyDescent="0.25">
      <c r="A352" s="27" t="s">
        <v>896</v>
      </c>
      <c r="B352" s="20" t="s">
        <v>389</v>
      </c>
      <c r="C352" s="28" t="str" cm="1">
        <f t="array" ref="C35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52" s="12">
        <v>1</v>
      </c>
      <c r="E352" s="13">
        <v>0</v>
      </c>
      <c r="F352" s="14">
        <v>0</v>
      </c>
      <c r="G352" s="15">
        <v>0</v>
      </c>
      <c r="H352" s="16">
        <v>0</v>
      </c>
      <c r="I352" s="17">
        <v>0</v>
      </c>
      <c r="J352" s="18">
        <f>SUM(EV_GenIV[[#This Row],[HP]:[Speed]])</f>
        <v>1</v>
      </c>
      <c r="M352" s="26"/>
    </row>
    <row r="353" spans="1:13" ht="25" customHeight="1" thickTop="1" thickBot="1" x14ac:dyDescent="0.25">
      <c r="A353" s="27" t="s">
        <v>897</v>
      </c>
      <c r="B353" s="20" t="s">
        <v>430</v>
      </c>
      <c r="C353" s="28" t="str" cm="1">
        <f t="array" ref="C35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53" s="12">
        <v>0</v>
      </c>
      <c r="E353" s="13">
        <v>0</v>
      </c>
      <c r="F353" s="14">
        <v>0</v>
      </c>
      <c r="G353" s="15">
        <v>0</v>
      </c>
      <c r="H353" s="16">
        <v>1</v>
      </c>
      <c r="I353" s="17">
        <v>0</v>
      </c>
      <c r="J353" s="18">
        <f>SUM(EV_GenIV[[#This Row],[HP]:[Speed]])</f>
        <v>1</v>
      </c>
      <c r="M353" s="26"/>
    </row>
    <row r="354" spans="1:13" ht="25" customHeight="1" thickTop="1" thickBot="1" x14ac:dyDescent="0.25">
      <c r="A354" s="27" t="s">
        <v>898</v>
      </c>
      <c r="B354" s="20" t="s">
        <v>391</v>
      </c>
      <c r="C354" s="28" t="str" cm="1">
        <f t="array" ref="C35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54" s="12">
        <v>0</v>
      </c>
      <c r="E354" s="13">
        <v>1</v>
      </c>
      <c r="F354" s="14">
        <v>0</v>
      </c>
      <c r="G354" s="15">
        <v>0</v>
      </c>
      <c r="H354" s="16">
        <v>0</v>
      </c>
      <c r="I354" s="17">
        <v>0</v>
      </c>
      <c r="J354" s="18">
        <f>SUM(EV_GenIV[[#This Row],[HP]:[Speed]])</f>
        <v>1</v>
      </c>
      <c r="M354" s="26"/>
    </row>
    <row r="355" spans="1:13" ht="25" customHeight="1" thickTop="1" thickBot="1" x14ac:dyDescent="0.25">
      <c r="A355" s="27" t="s">
        <v>899</v>
      </c>
      <c r="B355" s="20" t="s">
        <v>392</v>
      </c>
      <c r="C355" s="28" t="str" cm="1">
        <f t="array" ref="C35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55" s="12">
        <v>0</v>
      </c>
      <c r="E355" s="13">
        <v>2</v>
      </c>
      <c r="F355" s="14">
        <v>0</v>
      </c>
      <c r="G355" s="15">
        <v>0</v>
      </c>
      <c r="H355" s="16">
        <v>0</v>
      </c>
      <c r="I355" s="17">
        <v>0</v>
      </c>
      <c r="J355" s="18">
        <f>SUM(EV_GenIV[[#This Row],[HP]:[Speed]])</f>
        <v>2</v>
      </c>
      <c r="M355" s="26"/>
    </row>
    <row r="356" spans="1:13" ht="25" customHeight="1" thickTop="1" thickBot="1" x14ac:dyDescent="0.25">
      <c r="A356" s="27" t="s">
        <v>900</v>
      </c>
      <c r="B356" s="20" t="s">
        <v>393</v>
      </c>
      <c r="C356" s="28" t="str" cm="1">
        <f t="array" ref="C35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56" s="12">
        <v>0</v>
      </c>
      <c r="E356" s="13">
        <v>0</v>
      </c>
      <c r="F356" s="14">
        <v>0</v>
      </c>
      <c r="G356" s="15">
        <v>0</v>
      </c>
      <c r="H356" s="16">
        <v>1</v>
      </c>
      <c r="I356" s="17">
        <v>0</v>
      </c>
      <c r="J356" s="18">
        <f>SUM(EV_GenIV[[#This Row],[HP]:[Speed]])</f>
        <v>1</v>
      </c>
      <c r="M356" s="26"/>
    </row>
    <row r="357" spans="1:13" ht="25" customHeight="1" thickTop="1" thickBot="1" x14ac:dyDescent="0.25">
      <c r="A357" s="27" t="s">
        <v>901</v>
      </c>
      <c r="B357" s="20" t="s">
        <v>394</v>
      </c>
      <c r="C357" s="28" t="str" cm="1">
        <f t="array" ref="C35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57" s="12">
        <v>0</v>
      </c>
      <c r="E357" s="13">
        <v>0</v>
      </c>
      <c r="F357" s="14">
        <v>1</v>
      </c>
      <c r="G357" s="15">
        <v>0</v>
      </c>
      <c r="H357" s="16">
        <v>1</v>
      </c>
      <c r="I357" s="17">
        <v>0</v>
      </c>
      <c r="J357" s="18">
        <f>SUM(EV_GenIV[[#This Row],[HP]:[Speed]])</f>
        <v>2</v>
      </c>
      <c r="M357" s="26"/>
    </row>
    <row r="358" spans="1:13" ht="25" customHeight="1" thickTop="1" thickBot="1" x14ac:dyDescent="0.25">
      <c r="A358" s="27" t="s">
        <v>902</v>
      </c>
      <c r="B358" s="20" t="s">
        <v>395</v>
      </c>
      <c r="C358" s="28" t="str" cm="1">
        <f t="array" ref="C35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58" s="12">
        <v>2</v>
      </c>
      <c r="E358" s="13">
        <v>0</v>
      </c>
      <c r="F358" s="14">
        <v>0</v>
      </c>
      <c r="G358" s="15">
        <v>0</v>
      </c>
      <c r="H358" s="16">
        <v>0</v>
      </c>
      <c r="I358" s="17">
        <v>0</v>
      </c>
      <c r="J358" s="18">
        <f>SUM(EV_GenIV[[#This Row],[HP]:[Speed]])</f>
        <v>2</v>
      </c>
      <c r="M358" s="26"/>
    </row>
    <row r="359" spans="1:13" ht="25" customHeight="1" thickTop="1" thickBot="1" x14ac:dyDescent="0.25">
      <c r="A359" s="27" t="s">
        <v>903</v>
      </c>
      <c r="B359" s="20" t="s">
        <v>396</v>
      </c>
      <c r="C359" s="28" t="str" cm="1">
        <f t="array" ref="C35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59" s="12">
        <v>0</v>
      </c>
      <c r="E359" s="13">
        <v>0</v>
      </c>
      <c r="F359" s="14">
        <v>0</v>
      </c>
      <c r="G359" s="15">
        <v>1</v>
      </c>
      <c r="H359" s="16">
        <v>1</v>
      </c>
      <c r="I359" s="17">
        <v>0</v>
      </c>
      <c r="J359" s="18">
        <f>SUM(EV_GenIV[[#This Row],[HP]:[Speed]])</f>
        <v>2</v>
      </c>
      <c r="M359" s="26"/>
    </row>
    <row r="360" spans="1:13" ht="25" customHeight="1" thickTop="1" thickBot="1" x14ac:dyDescent="0.25">
      <c r="A360" s="27" t="s">
        <v>904</v>
      </c>
      <c r="B360" s="20" t="s">
        <v>397</v>
      </c>
      <c r="C360" s="28" t="str" cm="1">
        <f t="array" ref="C36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60" s="12">
        <v>0</v>
      </c>
      <c r="E360" s="13">
        <v>2</v>
      </c>
      <c r="F360" s="14">
        <v>0</v>
      </c>
      <c r="G360" s="15">
        <v>0</v>
      </c>
      <c r="H360" s="16">
        <v>0</v>
      </c>
      <c r="I360" s="17">
        <v>0</v>
      </c>
      <c r="J360" s="18">
        <f>SUM(EV_GenIV[[#This Row],[HP]:[Speed]])</f>
        <v>2</v>
      </c>
      <c r="M360" s="26"/>
    </row>
    <row r="361" spans="1:13" ht="25" customHeight="1" thickTop="1" thickBot="1" x14ac:dyDescent="0.25">
      <c r="A361" s="27" t="s">
        <v>905</v>
      </c>
      <c r="B361" s="20" t="s">
        <v>398</v>
      </c>
      <c r="C361" s="28" t="str" cm="1">
        <f t="array" ref="C36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61" s="12">
        <v>1</v>
      </c>
      <c r="E361" s="13">
        <v>0</v>
      </c>
      <c r="F361" s="14">
        <v>0</v>
      </c>
      <c r="G361" s="15">
        <v>0</v>
      </c>
      <c r="H361" s="16">
        <v>0</v>
      </c>
      <c r="I361" s="17">
        <v>0</v>
      </c>
      <c r="J361" s="18">
        <f>SUM(EV_GenIV[[#This Row],[HP]:[Speed]])</f>
        <v>1</v>
      </c>
      <c r="M361" s="26"/>
    </row>
    <row r="362" spans="1:13" ht="25" customHeight="1" thickTop="1" thickBot="1" x14ac:dyDescent="0.25">
      <c r="A362" s="27" t="s">
        <v>906</v>
      </c>
      <c r="B362" s="20" t="s">
        <v>399</v>
      </c>
      <c r="C362" s="28" t="str" cm="1">
        <f t="array" ref="C36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62" s="12">
        <v>1</v>
      </c>
      <c r="E362" s="13">
        <v>0</v>
      </c>
      <c r="F362" s="14">
        <v>0</v>
      </c>
      <c r="G362" s="15">
        <v>0</v>
      </c>
      <c r="H362" s="16">
        <v>0</v>
      </c>
      <c r="I362" s="17">
        <v>0</v>
      </c>
      <c r="J362" s="18">
        <f>SUM(EV_GenIV[[#This Row],[HP]:[Speed]])</f>
        <v>1</v>
      </c>
      <c r="M362" s="26"/>
    </row>
    <row r="363" spans="1:13" ht="25" customHeight="1" thickTop="1" thickBot="1" x14ac:dyDescent="0.25">
      <c r="A363" s="27" t="s">
        <v>907</v>
      </c>
      <c r="B363" s="20" t="s">
        <v>400</v>
      </c>
      <c r="C363" s="28" t="str" cm="1">
        <f t="array" ref="C36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63" s="12">
        <v>2</v>
      </c>
      <c r="E363" s="13">
        <v>0</v>
      </c>
      <c r="F363" s="14">
        <v>0</v>
      </c>
      <c r="G363" s="15">
        <v>0</v>
      </c>
      <c r="H363" s="16">
        <v>0</v>
      </c>
      <c r="I363" s="17">
        <v>0</v>
      </c>
      <c r="J363" s="18">
        <f>SUM(EV_GenIV[[#This Row],[HP]:[Speed]])</f>
        <v>2</v>
      </c>
      <c r="M363" s="26"/>
    </row>
    <row r="364" spans="1:13" ht="25" customHeight="1" thickTop="1" thickBot="1" x14ac:dyDescent="0.25">
      <c r="A364" s="27" t="s">
        <v>908</v>
      </c>
      <c r="B364" s="20" t="s">
        <v>401</v>
      </c>
      <c r="C364" s="28" t="str" cm="1">
        <f t="array" ref="C36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64" s="12">
        <v>1</v>
      </c>
      <c r="E364" s="13">
        <v>0</v>
      </c>
      <c r="F364" s="14">
        <v>0</v>
      </c>
      <c r="G364" s="15">
        <v>0</v>
      </c>
      <c r="H364" s="16">
        <v>0</v>
      </c>
      <c r="I364" s="17">
        <v>0</v>
      </c>
      <c r="J364" s="18">
        <f>SUM(EV_GenIV[[#This Row],[HP]:[Speed]])</f>
        <v>1</v>
      </c>
      <c r="M364" s="26"/>
    </row>
    <row r="365" spans="1:13" ht="25" customHeight="1" thickTop="1" thickBot="1" x14ac:dyDescent="0.25">
      <c r="A365" s="27" t="s">
        <v>909</v>
      </c>
      <c r="B365" s="20" t="s">
        <v>402</v>
      </c>
      <c r="C365" s="28" t="str" cm="1">
        <f t="array" ref="C36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65" s="12">
        <v>2</v>
      </c>
      <c r="E365" s="13">
        <v>0</v>
      </c>
      <c r="F365" s="14">
        <v>0</v>
      </c>
      <c r="G365" s="15">
        <v>0</v>
      </c>
      <c r="H365" s="16">
        <v>0</v>
      </c>
      <c r="I365" s="17">
        <v>0</v>
      </c>
      <c r="J365" s="18">
        <f>SUM(EV_GenIV[[#This Row],[HP]:[Speed]])</f>
        <v>2</v>
      </c>
      <c r="M365" s="26"/>
    </row>
    <row r="366" spans="1:13" ht="25" customHeight="1" thickTop="1" thickBot="1" x14ac:dyDescent="0.25">
      <c r="A366" s="27" t="s">
        <v>910</v>
      </c>
      <c r="B366" s="20" t="s">
        <v>403</v>
      </c>
      <c r="C366" s="28" t="str" cm="1">
        <f t="array" ref="C36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66" s="12">
        <v>3</v>
      </c>
      <c r="E366" s="13">
        <v>0</v>
      </c>
      <c r="F366" s="14">
        <v>0</v>
      </c>
      <c r="G366" s="15">
        <v>0</v>
      </c>
      <c r="H366" s="16">
        <v>0</v>
      </c>
      <c r="I366" s="17">
        <v>0</v>
      </c>
      <c r="J366" s="18">
        <f>SUM(EV_GenIV[[#This Row],[HP]:[Speed]])</f>
        <v>3</v>
      </c>
      <c r="M366" s="26"/>
    </row>
    <row r="367" spans="1:13" ht="25" customHeight="1" thickTop="1" thickBot="1" x14ac:dyDescent="0.25">
      <c r="A367" s="27" t="s">
        <v>911</v>
      </c>
      <c r="B367" s="20" t="s">
        <v>404</v>
      </c>
      <c r="C367" s="28" t="str" cm="1">
        <f t="array" ref="C36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67" s="12">
        <v>0</v>
      </c>
      <c r="E367" s="13">
        <v>0</v>
      </c>
      <c r="F367" s="14">
        <v>1</v>
      </c>
      <c r="G367" s="15">
        <v>0</v>
      </c>
      <c r="H367" s="16">
        <v>0</v>
      </c>
      <c r="I367" s="17">
        <v>0</v>
      </c>
      <c r="J367" s="18">
        <f>SUM(EV_GenIV[[#This Row],[HP]:[Speed]])</f>
        <v>1</v>
      </c>
      <c r="M367" s="26"/>
    </row>
    <row r="368" spans="1:13" ht="25" customHeight="1" thickTop="1" thickBot="1" x14ac:dyDescent="0.25">
      <c r="A368" s="27" t="s">
        <v>912</v>
      </c>
      <c r="B368" s="20" t="s">
        <v>405</v>
      </c>
      <c r="C368" s="28" t="str" cm="1">
        <f t="array" ref="C36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68" s="12">
        <v>0</v>
      </c>
      <c r="E368" s="13">
        <v>1</v>
      </c>
      <c r="F368" s="14">
        <v>1</v>
      </c>
      <c r="G368" s="15">
        <v>0</v>
      </c>
      <c r="H368" s="16">
        <v>0</v>
      </c>
      <c r="I368" s="17">
        <v>0</v>
      </c>
      <c r="J368" s="18">
        <f>SUM(EV_GenIV[[#This Row],[HP]:[Speed]])</f>
        <v>2</v>
      </c>
      <c r="M368" s="26"/>
    </row>
    <row r="369" spans="1:13" ht="25" customHeight="1" thickTop="1" thickBot="1" x14ac:dyDescent="0.25">
      <c r="A369" s="27" t="s">
        <v>913</v>
      </c>
      <c r="B369" s="20" t="s">
        <v>406</v>
      </c>
      <c r="C369" s="28" t="str" cm="1">
        <f t="array" ref="C36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69" s="12">
        <v>0</v>
      </c>
      <c r="E369" s="13">
        <v>0</v>
      </c>
      <c r="F369" s="14">
        <v>0</v>
      </c>
      <c r="G369" s="15">
        <v>2</v>
      </c>
      <c r="H369" s="16">
        <v>0</v>
      </c>
      <c r="I369" s="17">
        <v>0</v>
      </c>
      <c r="J369" s="18">
        <f>SUM(EV_GenIV[[#This Row],[HP]:[Speed]])</f>
        <v>2</v>
      </c>
      <c r="M369" s="26"/>
    </row>
    <row r="370" spans="1:13" ht="25" customHeight="1" thickTop="1" thickBot="1" x14ac:dyDescent="0.25">
      <c r="A370" s="27" t="s">
        <v>914</v>
      </c>
      <c r="B370" s="20" t="s">
        <v>407</v>
      </c>
      <c r="C370" s="28" t="str" cm="1">
        <f t="array" ref="C37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70" s="12">
        <v>1</v>
      </c>
      <c r="E370" s="13">
        <v>0</v>
      </c>
      <c r="F370" s="14">
        <v>1</v>
      </c>
      <c r="G370" s="15">
        <v>0</v>
      </c>
      <c r="H370" s="16">
        <v>0</v>
      </c>
      <c r="I370" s="17">
        <v>0</v>
      </c>
      <c r="J370" s="18">
        <f>SUM(EV_GenIV[[#This Row],[HP]:[Speed]])</f>
        <v>2</v>
      </c>
      <c r="M370" s="26"/>
    </row>
    <row r="371" spans="1:13" ht="25" customHeight="1" thickTop="1" thickBot="1" x14ac:dyDescent="0.25">
      <c r="A371" s="27" t="s">
        <v>915</v>
      </c>
      <c r="B371" s="20" t="s">
        <v>408</v>
      </c>
      <c r="C371" s="28" t="str" cm="1">
        <f t="array" ref="C37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71" s="12">
        <v>0</v>
      </c>
      <c r="E371" s="13">
        <v>0</v>
      </c>
      <c r="F371" s="14">
        <v>0</v>
      </c>
      <c r="G371" s="15">
        <v>0</v>
      </c>
      <c r="H371" s="16">
        <v>0</v>
      </c>
      <c r="I371" s="17">
        <v>1</v>
      </c>
      <c r="J371" s="18">
        <f>SUM(EV_GenIV[[#This Row],[HP]:[Speed]])</f>
        <v>1</v>
      </c>
      <c r="M371" s="26"/>
    </row>
    <row r="372" spans="1:13" ht="25" customHeight="1" thickTop="1" thickBot="1" x14ac:dyDescent="0.25">
      <c r="A372" s="27" t="s">
        <v>916</v>
      </c>
      <c r="B372" s="20" t="s">
        <v>409</v>
      </c>
      <c r="C372" s="28" t="str" cm="1">
        <f t="array" ref="C37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72" s="12">
        <v>0</v>
      </c>
      <c r="E372" s="13">
        <v>1</v>
      </c>
      <c r="F372" s="14">
        <v>0</v>
      </c>
      <c r="G372" s="15">
        <v>0</v>
      </c>
      <c r="H372" s="16">
        <v>0</v>
      </c>
      <c r="I372" s="17">
        <v>0</v>
      </c>
      <c r="J372" s="18">
        <f>SUM(EV_GenIV[[#This Row],[HP]:[Speed]])</f>
        <v>1</v>
      </c>
      <c r="M372" s="26"/>
    </row>
    <row r="373" spans="1:13" ht="25" customHeight="1" thickTop="1" thickBot="1" x14ac:dyDescent="0.25">
      <c r="A373" s="27" t="s">
        <v>917</v>
      </c>
      <c r="B373" s="20" t="s">
        <v>410</v>
      </c>
      <c r="C373" s="28" t="str" cm="1">
        <f t="array" ref="C37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73" s="12">
        <v>0</v>
      </c>
      <c r="E373" s="13">
        <v>0</v>
      </c>
      <c r="F373" s="14">
        <v>2</v>
      </c>
      <c r="G373" s="15">
        <v>0</v>
      </c>
      <c r="H373" s="16">
        <v>0</v>
      </c>
      <c r="I373" s="17">
        <v>0</v>
      </c>
      <c r="J373" s="18">
        <f>SUM(EV_GenIV[[#This Row],[HP]:[Speed]])</f>
        <v>2</v>
      </c>
      <c r="M373" s="26"/>
    </row>
    <row r="374" spans="1:13" ht="25" customHeight="1" thickTop="1" thickBot="1" x14ac:dyDescent="0.25">
      <c r="A374" s="27" t="s">
        <v>918</v>
      </c>
      <c r="B374" s="20" t="s">
        <v>46</v>
      </c>
      <c r="C374" s="28" t="str" cm="1">
        <f t="array" ref="C37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74" s="12">
        <v>0</v>
      </c>
      <c r="E374" s="13">
        <v>3</v>
      </c>
      <c r="F374" s="14">
        <v>0</v>
      </c>
      <c r="G374" s="15">
        <v>0</v>
      </c>
      <c r="H374" s="16">
        <v>0</v>
      </c>
      <c r="I374" s="17">
        <v>0</v>
      </c>
      <c r="J374" s="18">
        <f>SUM(EV_GenIV[[#This Row],[HP]:[Speed]])</f>
        <v>3</v>
      </c>
      <c r="M374" s="26"/>
    </row>
    <row r="375" spans="1:13" ht="25" customHeight="1" thickTop="1" thickBot="1" x14ac:dyDescent="0.25">
      <c r="A375" s="27" t="s">
        <v>919</v>
      </c>
      <c r="B375" s="20" t="s">
        <v>411</v>
      </c>
      <c r="C375" s="28" t="str" cm="1">
        <f t="array" ref="C37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75" s="12">
        <v>0</v>
      </c>
      <c r="E375" s="13">
        <v>0</v>
      </c>
      <c r="F375" s="14">
        <v>1</v>
      </c>
      <c r="G375" s="15">
        <v>0</v>
      </c>
      <c r="H375" s="16">
        <v>0</v>
      </c>
      <c r="I375" s="17">
        <v>0</v>
      </c>
      <c r="J375" s="18">
        <f>SUM(EV_GenIV[[#This Row],[HP]:[Speed]])</f>
        <v>1</v>
      </c>
      <c r="M375" s="26"/>
    </row>
    <row r="376" spans="1:13" ht="25" customHeight="1" thickTop="1" thickBot="1" x14ac:dyDescent="0.25">
      <c r="A376" s="27" t="s">
        <v>920</v>
      </c>
      <c r="B376" s="20" t="s">
        <v>412</v>
      </c>
      <c r="C376" s="28" t="str" cm="1">
        <f t="array" ref="C37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76" s="12">
        <v>0</v>
      </c>
      <c r="E376" s="13">
        <v>0</v>
      </c>
      <c r="F376" s="14">
        <v>2</v>
      </c>
      <c r="G376" s="15">
        <v>0</v>
      </c>
      <c r="H376" s="16">
        <v>0</v>
      </c>
      <c r="I376" s="17">
        <v>0</v>
      </c>
      <c r="J376" s="18">
        <f>SUM(EV_GenIV[[#This Row],[HP]:[Speed]])</f>
        <v>2</v>
      </c>
      <c r="M376" s="26"/>
    </row>
    <row r="377" spans="1:13" ht="25" customHeight="1" thickTop="1" thickBot="1" x14ac:dyDescent="0.25">
      <c r="A377" s="27" t="s">
        <v>921</v>
      </c>
      <c r="B377" s="20" t="s">
        <v>413</v>
      </c>
      <c r="C377" s="28" t="str" cm="1">
        <f t="array" ref="C37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77" s="12">
        <v>0</v>
      </c>
      <c r="E377" s="13">
        <v>0</v>
      </c>
      <c r="F377" s="14">
        <v>3</v>
      </c>
      <c r="G377" s="15">
        <v>0</v>
      </c>
      <c r="H377" s="16">
        <v>0</v>
      </c>
      <c r="I377" s="17">
        <v>0</v>
      </c>
      <c r="J377" s="18">
        <f>SUM(EV_GenIV[[#This Row],[HP]:[Speed]])</f>
        <v>3</v>
      </c>
      <c r="M377" s="26"/>
    </row>
    <row r="378" spans="1:13" ht="25" customHeight="1" thickTop="1" thickBot="1" x14ac:dyDescent="0.25">
      <c r="A378" s="27" t="s">
        <v>922</v>
      </c>
      <c r="B378" s="20" t="s">
        <v>414</v>
      </c>
      <c r="C378" s="28" t="str" cm="1">
        <f t="array" ref="C37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78" s="12">
        <v>0</v>
      </c>
      <c r="E378" s="13">
        <v>0</v>
      </c>
      <c r="F378" s="14">
        <v>3</v>
      </c>
      <c r="G378" s="15">
        <v>0</v>
      </c>
      <c r="H378" s="16">
        <v>0</v>
      </c>
      <c r="I378" s="17">
        <v>0</v>
      </c>
      <c r="J378" s="18">
        <f>SUM(EV_GenIV[[#This Row],[HP]:[Speed]])</f>
        <v>3</v>
      </c>
      <c r="M378" s="26"/>
    </row>
    <row r="379" spans="1:13" ht="25" customHeight="1" thickTop="1" thickBot="1" x14ac:dyDescent="0.25">
      <c r="A379" s="27" t="s">
        <v>923</v>
      </c>
      <c r="B379" s="20" t="s">
        <v>415</v>
      </c>
      <c r="C379" s="28" t="str" cm="1">
        <f t="array" ref="C37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79" s="12">
        <v>0</v>
      </c>
      <c r="E379" s="13">
        <v>0</v>
      </c>
      <c r="F379" s="14">
        <v>0</v>
      </c>
      <c r="G379" s="15">
        <v>0</v>
      </c>
      <c r="H379" s="16">
        <v>3</v>
      </c>
      <c r="I379" s="17">
        <v>0</v>
      </c>
      <c r="J379" s="18">
        <f>SUM(EV_GenIV[[#This Row],[HP]:[Speed]])</f>
        <v>3</v>
      </c>
      <c r="M379" s="26"/>
    </row>
    <row r="380" spans="1:13" ht="25" customHeight="1" thickTop="1" thickBot="1" x14ac:dyDescent="0.25">
      <c r="A380" s="27" t="s">
        <v>924</v>
      </c>
      <c r="B380" s="20" t="s">
        <v>416</v>
      </c>
      <c r="C380" s="28" t="str" cm="1">
        <f t="array" ref="C38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80" s="12">
        <v>0</v>
      </c>
      <c r="E380" s="13">
        <v>0</v>
      </c>
      <c r="F380" s="14">
        <v>2</v>
      </c>
      <c r="G380" s="15">
        <v>0</v>
      </c>
      <c r="H380" s="16">
        <v>1</v>
      </c>
      <c r="I380" s="17">
        <v>0</v>
      </c>
      <c r="J380" s="18">
        <f>SUM(EV_GenIV[[#This Row],[HP]:[Speed]])</f>
        <v>3</v>
      </c>
      <c r="M380" s="26"/>
    </row>
    <row r="381" spans="1:13" ht="25" customHeight="1" thickTop="1" thickBot="1" x14ac:dyDescent="0.25">
      <c r="A381" s="27" t="s">
        <v>925</v>
      </c>
      <c r="B381" s="20" t="s">
        <v>417</v>
      </c>
      <c r="C381" s="28" t="str" cm="1">
        <f t="array" ref="C38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81" s="12">
        <v>0</v>
      </c>
      <c r="E381" s="13">
        <v>0</v>
      </c>
      <c r="F381" s="14">
        <v>0</v>
      </c>
      <c r="G381" s="15">
        <v>0</v>
      </c>
      <c r="H381" s="16">
        <v>3</v>
      </c>
      <c r="I381" s="17">
        <v>0</v>
      </c>
      <c r="J381" s="18">
        <f>SUM(EV_GenIV[[#This Row],[HP]:[Speed]])</f>
        <v>3</v>
      </c>
      <c r="M381" s="26"/>
    </row>
    <row r="382" spans="1:13" ht="25" customHeight="1" thickTop="1" thickBot="1" x14ac:dyDescent="0.25">
      <c r="A382" s="27" t="s">
        <v>926</v>
      </c>
      <c r="B382" s="20" t="s">
        <v>418</v>
      </c>
      <c r="C382" s="28" t="str" cm="1">
        <f t="array" ref="C38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82" s="12">
        <v>0</v>
      </c>
      <c r="E382" s="13">
        <v>0</v>
      </c>
      <c r="F382" s="14">
        <v>0</v>
      </c>
      <c r="G382" s="15">
        <v>3</v>
      </c>
      <c r="H382" s="16">
        <v>0</v>
      </c>
      <c r="I382" s="17">
        <v>0</v>
      </c>
      <c r="J382" s="18">
        <f>SUM(EV_GenIV[[#This Row],[HP]:[Speed]])</f>
        <v>3</v>
      </c>
      <c r="M382" s="26"/>
    </row>
    <row r="383" spans="1:13" ht="25" customHeight="1" thickTop="1" thickBot="1" x14ac:dyDescent="0.25">
      <c r="A383" s="27" t="s">
        <v>927</v>
      </c>
      <c r="B383" s="20" t="s">
        <v>419</v>
      </c>
      <c r="C383" s="28" t="str" cm="1">
        <f t="array" ref="C38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83" s="12">
        <v>0</v>
      </c>
      <c r="E383" s="13">
        <v>0</v>
      </c>
      <c r="F383" s="14">
        <v>0</v>
      </c>
      <c r="G383" s="15">
        <v>3</v>
      </c>
      <c r="H383" s="16">
        <v>0</v>
      </c>
      <c r="I383" s="17">
        <v>0</v>
      </c>
      <c r="J383" s="18">
        <f>SUM(EV_GenIV[[#This Row],[HP]:[Speed]])</f>
        <v>3</v>
      </c>
      <c r="M383" s="26"/>
    </row>
    <row r="384" spans="1:13" ht="25" customHeight="1" thickTop="1" thickBot="1" x14ac:dyDescent="0.25">
      <c r="A384" s="27" t="s">
        <v>928</v>
      </c>
      <c r="B384" s="20" t="s">
        <v>420</v>
      </c>
      <c r="C384" s="28" t="str" cm="1">
        <f t="array" ref="C38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84" s="12">
        <v>0</v>
      </c>
      <c r="E384" s="13">
        <v>3</v>
      </c>
      <c r="F384" s="14">
        <v>0</v>
      </c>
      <c r="G384" s="15">
        <v>0</v>
      </c>
      <c r="H384" s="16">
        <v>0</v>
      </c>
      <c r="I384" s="17">
        <v>0</v>
      </c>
      <c r="J384" s="18">
        <f>SUM(EV_GenIV[[#This Row],[HP]:[Speed]])</f>
        <v>3</v>
      </c>
      <c r="M384" s="26"/>
    </row>
    <row r="385" spans="1:14" ht="25" customHeight="1" thickTop="1" thickBot="1" x14ac:dyDescent="0.25">
      <c r="A385" s="27" t="s">
        <v>929</v>
      </c>
      <c r="B385" s="20" t="s">
        <v>421</v>
      </c>
      <c r="C385" s="28" t="str" cm="1">
        <f t="array" ref="C38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85" s="12">
        <v>0</v>
      </c>
      <c r="E385" s="13">
        <v>2</v>
      </c>
      <c r="F385" s="14">
        <v>0</v>
      </c>
      <c r="G385" s="15">
        <v>1</v>
      </c>
      <c r="H385" s="16">
        <v>0</v>
      </c>
      <c r="I385" s="17">
        <v>0</v>
      </c>
      <c r="J385" s="18">
        <f>SUM(EV_GenIV[[#This Row],[HP]:[Speed]])</f>
        <v>3</v>
      </c>
      <c r="M385" s="26"/>
    </row>
    <row r="386" spans="1:14" ht="25" customHeight="1" thickTop="1" thickBot="1" x14ac:dyDescent="0.25">
      <c r="A386" s="27" t="s">
        <v>930</v>
      </c>
      <c r="B386" s="20" t="s">
        <v>422</v>
      </c>
      <c r="C386" s="28" t="str" cm="1">
        <f t="array" ref="C38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86" s="12">
        <v>3</v>
      </c>
      <c r="E386" s="13">
        <v>0</v>
      </c>
      <c r="F386" s="14">
        <v>0</v>
      </c>
      <c r="G386" s="15">
        <v>0</v>
      </c>
      <c r="H386" s="16">
        <v>0</v>
      </c>
      <c r="I386" s="17">
        <v>0</v>
      </c>
      <c r="J386" s="18">
        <f>SUM(EV_GenIV[[#This Row],[HP]:[Speed]])</f>
        <v>3</v>
      </c>
      <c r="M386" s="26"/>
    </row>
    <row r="387" spans="1:14" ht="25" customHeight="1" thickTop="1" thickBot="1" x14ac:dyDescent="0.25">
      <c r="A387" s="27" t="s">
        <v>931</v>
      </c>
      <c r="B387" s="20" t="s">
        <v>431</v>
      </c>
      <c r="C387" s="28" t="str" cm="1">
        <f t="array" ref="C38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87" s="12">
        <v>0</v>
      </c>
      <c r="E387" s="13">
        <v>1</v>
      </c>
      <c r="F387" s="14">
        <v>0</v>
      </c>
      <c r="G387" s="15">
        <v>1</v>
      </c>
      <c r="H387" s="16">
        <v>0</v>
      </c>
      <c r="I387" s="17">
        <v>1</v>
      </c>
      <c r="J387" s="18">
        <f>SUM(EV_GenIV[[#This Row],[HP]:[Speed]])</f>
        <v>3</v>
      </c>
      <c r="M387" s="26"/>
    </row>
    <row r="388" spans="1:14" ht="25" customHeight="1" thickTop="1" thickBot="1" x14ac:dyDescent="0.25">
      <c r="A388" s="27" t="s">
        <v>931</v>
      </c>
      <c r="B388" s="20" t="s">
        <v>432</v>
      </c>
      <c r="C388" s="28" t="str" cm="1">
        <f t="array" ref="C38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88" s="12">
        <v>0</v>
      </c>
      <c r="E388" s="13">
        <v>2</v>
      </c>
      <c r="F388" s="14">
        <v>0</v>
      </c>
      <c r="G388" s="15">
        <v>1</v>
      </c>
      <c r="H388" s="16">
        <v>0</v>
      </c>
      <c r="I388" s="17">
        <v>0</v>
      </c>
      <c r="J388" s="18">
        <f>SUM(EV_GenIV[[#This Row],[HP]:[Speed]])</f>
        <v>3</v>
      </c>
      <c r="M388" s="26"/>
      <c r="N388" s="24"/>
    </row>
    <row r="389" spans="1:14" ht="25" customHeight="1" thickTop="1" thickBot="1" x14ac:dyDescent="0.25">
      <c r="A389" s="27" t="s">
        <v>931</v>
      </c>
      <c r="B389" s="20" t="s">
        <v>433</v>
      </c>
      <c r="C389" s="28" t="str" cm="1">
        <f t="array" ref="C38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89" s="12">
        <v>0</v>
      </c>
      <c r="E389" s="13">
        <v>0</v>
      </c>
      <c r="F389" s="14">
        <v>2</v>
      </c>
      <c r="G389" s="15">
        <v>0</v>
      </c>
      <c r="H389" s="16">
        <v>1</v>
      </c>
      <c r="I389" s="17">
        <v>0</v>
      </c>
      <c r="J389" s="18">
        <f>SUM(EV_GenIV[[#This Row],[HP]:[Speed]])</f>
        <v>3</v>
      </c>
      <c r="M389" s="26"/>
    </row>
    <row r="390" spans="1:14" ht="25" customHeight="1" thickTop="1" thickBot="1" x14ac:dyDescent="0.25">
      <c r="A390" s="27" t="s">
        <v>931</v>
      </c>
      <c r="B390" s="20" t="s">
        <v>434</v>
      </c>
      <c r="C390" s="28" t="str" cm="1">
        <f t="array" ref="C39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Hoenn</v>
      </c>
      <c r="D390" s="12">
        <v>0</v>
      </c>
      <c r="E390" s="13">
        <v>0</v>
      </c>
      <c r="F390" s="14">
        <v>0</v>
      </c>
      <c r="G390" s="15">
        <v>0</v>
      </c>
      <c r="H390" s="16">
        <v>0</v>
      </c>
      <c r="I390" s="17">
        <v>3</v>
      </c>
      <c r="J390" s="18">
        <f>SUM(EV_GenIV[[#This Row],[HP]:[Speed]])</f>
        <v>3</v>
      </c>
      <c r="M390" s="26"/>
    </row>
    <row r="391" spans="1:14" ht="25" customHeight="1" thickTop="1" thickBot="1" x14ac:dyDescent="0.25">
      <c r="A391" s="27" t="s">
        <v>932</v>
      </c>
      <c r="B391" s="20" t="s">
        <v>536</v>
      </c>
      <c r="C391" s="28" t="str" cm="1">
        <f t="array" ref="C39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391" s="12">
        <v>0</v>
      </c>
      <c r="E391" s="13">
        <v>1</v>
      </c>
      <c r="F391" s="14">
        <v>0</v>
      </c>
      <c r="G391" s="15">
        <v>0</v>
      </c>
      <c r="H391" s="16">
        <v>0</v>
      </c>
      <c r="I391" s="17">
        <v>0</v>
      </c>
      <c r="J391" s="18">
        <f>SUM(EV_GenIV[[#This Row],[HP]:[Speed]])</f>
        <v>1</v>
      </c>
      <c r="M391" s="26"/>
    </row>
    <row r="392" spans="1:14" ht="25" customHeight="1" thickTop="1" thickBot="1" x14ac:dyDescent="0.25">
      <c r="A392" s="27" t="s">
        <v>933</v>
      </c>
      <c r="B392" s="20" t="s">
        <v>537</v>
      </c>
      <c r="C392" s="28" t="str" cm="1">
        <f t="array" ref="C39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392" s="12">
        <v>0</v>
      </c>
      <c r="E392" s="13">
        <v>1</v>
      </c>
      <c r="F392" s="14">
        <v>1</v>
      </c>
      <c r="G392" s="15">
        <v>0</v>
      </c>
      <c r="H392" s="16">
        <v>0</v>
      </c>
      <c r="I392" s="17">
        <v>0</v>
      </c>
      <c r="J392" s="18">
        <f>SUM(EV_GenIV[[#This Row],[HP]:[Speed]])</f>
        <v>2</v>
      </c>
      <c r="M392" s="26"/>
    </row>
    <row r="393" spans="1:14" ht="25" customHeight="1" thickTop="1" thickBot="1" x14ac:dyDescent="0.25">
      <c r="A393" s="27" t="s">
        <v>934</v>
      </c>
      <c r="B393" s="20" t="s">
        <v>538</v>
      </c>
      <c r="C393" s="28" t="str" cm="1">
        <f t="array" ref="C39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393" s="12">
        <v>0</v>
      </c>
      <c r="E393" s="13">
        <v>2</v>
      </c>
      <c r="F393" s="14">
        <v>1</v>
      </c>
      <c r="G393" s="15">
        <v>0</v>
      </c>
      <c r="H393" s="16">
        <v>0</v>
      </c>
      <c r="I393" s="17">
        <v>0</v>
      </c>
      <c r="J393" s="18">
        <f>SUM(EV_GenIV[[#This Row],[HP]:[Speed]])</f>
        <v>3</v>
      </c>
      <c r="M393" s="26"/>
    </row>
    <row r="394" spans="1:14" ht="25" customHeight="1" thickTop="1" thickBot="1" x14ac:dyDescent="0.25">
      <c r="A394" s="27" t="s">
        <v>935</v>
      </c>
      <c r="B394" s="20" t="s">
        <v>539</v>
      </c>
      <c r="C394" s="28" t="str" cm="1">
        <f t="array" ref="C39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394" s="12">
        <v>0</v>
      </c>
      <c r="E394" s="13">
        <v>0</v>
      </c>
      <c r="F394" s="14">
        <v>0</v>
      </c>
      <c r="G394" s="15">
        <v>0</v>
      </c>
      <c r="H394" s="16">
        <v>0</v>
      </c>
      <c r="I394" s="17">
        <v>1</v>
      </c>
      <c r="J394" s="18">
        <f>SUM(EV_GenIV[[#This Row],[HP]:[Speed]])</f>
        <v>1</v>
      </c>
      <c r="M394" s="26"/>
    </row>
    <row r="395" spans="1:14" ht="25" customHeight="1" thickTop="1" thickBot="1" x14ac:dyDescent="0.25">
      <c r="A395" s="27" t="s">
        <v>936</v>
      </c>
      <c r="B395" s="20" t="s">
        <v>540</v>
      </c>
      <c r="C395" s="28" t="str" cm="1">
        <f t="array" ref="C39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395" s="12">
        <v>0</v>
      </c>
      <c r="E395" s="13">
        <v>0</v>
      </c>
      <c r="F395" s="14">
        <v>0</v>
      </c>
      <c r="G395" s="15">
        <v>1</v>
      </c>
      <c r="H395" s="16">
        <v>0</v>
      </c>
      <c r="I395" s="17">
        <v>1</v>
      </c>
      <c r="J395" s="18">
        <f>SUM(EV_GenIV[[#This Row],[HP]:[Speed]])</f>
        <v>2</v>
      </c>
      <c r="M395" s="26"/>
    </row>
    <row r="396" spans="1:14" ht="25" customHeight="1" thickTop="1" thickBot="1" x14ac:dyDescent="0.25">
      <c r="A396" s="27" t="s">
        <v>937</v>
      </c>
      <c r="B396" s="20" t="s">
        <v>541</v>
      </c>
      <c r="C396" s="28" t="str" cm="1">
        <f t="array" ref="C39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396" s="12">
        <v>0</v>
      </c>
      <c r="E396" s="13">
        <v>1</v>
      </c>
      <c r="F396" s="14">
        <v>0</v>
      </c>
      <c r="G396" s="15">
        <v>1</v>
      </c>
      <c r="H396" s="16">
        <v>0</v>
      </c>
      <c r="I396" s="17">
        <v>1</v>
      </c>
      <c r="J396" s="18">
        <f>SUM(EV_GenIV[[#This Row],[HP]:[Speed]])</f>
        <v>3</v>
      </c>
      <c r="M396" s="26"/>
    </row>
    <row r="397" spans="1:14" ht="25" customHeight="1" thickTop="1" thickBot="1" x14ac:dyDescent="0.25">
      <c r="A397" s="27" t="s">
        <v>938</v>
      </c>
      <c r="B397" s="20" t="s">
        <v>542</v>
      </c>
      <c r="C397" s="28" t="str" cm="1">
        <f t="array" ref="C39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397" s="12">
        <v>0</v>
      </c>
      <c r="E397" s="13">
        <v>0</v>
      </c>
      <c r="F397" s="14">
        <v>0</v>
      </c>
      <c r="G397" s="15">
        <v>1</v>
      </c>
      <c r="H397" s="16">
        <v>0</v>
      </c>
      <c r="I397" s="17">
        <v>0</v>
      </c>
      <c r="J397" s="18">
        <f>SUM(EV_GenIV[[#This Row],[HP]:[Speed]])</f>
        <v>1</v>
      </c>
      <c r="M397" s="26"/>
    </row>
    <row r="398" spans="1:14" ht="25" customHeight="1" thickTop="1" thickBot="1" x14ac:dyDescent="0.25">
      <c r="A398" s="27" t="s">
        <v>939</v>
      </c>
      <c r="B398" s="20" t="s">
        <v>543</v>
      </c>
      <c r="C398" s="28" t="str" cm="1">
        <f t="array" ref="C39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398" s="12">
        <v>0</v>
      </c>
      <c r="E398" s="13">
        <v>0</v>
      </c>
      <c r="F398" s="14">
        <v>0</v>
      </c>
      <c r="G398" s="15">
        <v>2</v>
      </c>
      <c r="H398" s="16">
        <v>0</v>
      </c>
      <c r="I398" s="17">
        <v>0</v>
      </c>
      <c r="J398" s="18">
        <f>SUM(EV_GenIV[[#This Row],[HP]:[Speed]])</f>
        <v>2</v>
      </c>
      <c r="M398" s="26"/>
    </row>
    <row r="399" spans="1:14" ht="25" customHeight="1" thickTop="1" thickBot="1" x14ac:dyDescent="0.25">
      <c r="A399" s="27" t="s">
        <v>940</v>
      </c>
      <c r="B399" s="20" t="s">
        <v>544</v>
      </c>
      <c r="C399" s="28" t="str" cm="1">
        <f t="array" ref="C39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399" s="12">
        <v>0</v>
      </c>
      <c r="E399" s="13">
        <v>0</v>
      </c>
      <c r="F399" s="14">
        <v>0</v>
      </c>
      <c r="G399" s="15">
        <v>3</v>
      </c>
      <c r="H399" s="16">
        <v>0</v>
      </c>
      <c r="I399" s="17">
        <v>0</v>
      </c>
      <c r="J399" s="18">
        <f>SUM(EV_GenIV[[#This Row],[HP]:[Speed]])</f>
        <v>3</v>
      </c>
      <c r="M399" s="26"/>
    </row>
    <row r="400" spans="1:14" ht="25" customHeight="1" thickTop="1" thickBot="1" x14ac:dyDescent="0.25">
      <c r="A400" s="27" t="s">
        <v>941</v>
      </c>
      <c r="B400" s="20" t="s">
        <v>545</v>
      </c>
      <c r="C400" s="28" t="str" cm="1">
        <f t="array" ref="C40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00" s="12">
        <v>0</v>
      </c>
      <c r="E400" s="13">
        <v>0</v>
      </c>
      <c r="F400" s="14">
        <v>0</v>
      </c>
      <c r="G400" s="15">
        <v>0</v>
      </c>
      <c r="H400" s="16">
        <v>0</v>
      </c>
      <c r="I400" s="17">
        <v>1</v>
      </c>
      <c r="J400" s="18">
        <f>SUM(EV_GenIV[[#This Row],[HP]:[Speed]])</f>
        <v>1</v>
      </c>
      <c r="M400" s="26"/>
    </row>
    <row r="401" spans="1:13" ht="25" customHeight="1" thickTop="1" thickBot="1" x14ac:dyDescent="0.25">
      <c r="A401" s="27" t="s">
        <v>942</v>
      </c>
      <c r="B401" s="20" t="s">
        <v>546</v>
      </c>
      <c r="C401" s="28" t="str" cm="1">
        <f t="array" ref="C40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01" s="12">
        <v>0</v>
      </c>
      <c r="E401" s="13">
        <v>0</v>
      </c>
      <c r="F401" s="14">
        <v>0</v>
      </c>
      <c r="G401" s="15">
        <v>0</v>
      </c>
      <c r="H401" s="16">
        <v>0</v>
      </c>
      <c r="I401" s="17">
        <v>2</v>
      </c>
      <c r="J401" s="18">
        <f>SUM(EV_GenIV[[#This Row],[HP]:[Speed]])</f>
        <v>2</v>
      </c>
      <c r="M401" s="26"/>
    </row>
    <row r="402" spans="1:13" ht="25" customHeight="1" thickTop="1" thickBot="1" x14ac:dyDescent="0.25">
      <c r="A402" s="27" t="s">
        <v>943</v>
      </c>
      <c r="B402" s="20" t="s">
        <v>547</v>
      </c>
      <c r="C402" s="28" t="str" cm="1">
        <f t="array" ref="C40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02" s="12">
        <v>0</v>
      </c>
      <c r="E402" s="13">
        <v>3</v>
      </c>
      <c r="F402" s="14">
        <v>0</v>
      </c>
      <c r="G402" s="15">
        <v>0</v>
      </c>
      <c r="H402" s="16">
        <v>0</v>
      </c>
      <c r="I402" s="17">
        <v>0</v>
      </c>
      <c r="J402" s="18">
        <f>SUM(EV_GenIV[[#This Row],[HP]:[Speed]])</f>
        <v>3</v>
      </c>
      <c r="M402" s="26"/>
    </row>
    <row r="403" spans="1:13" ht="25" customHeight="1" thickTop="1" thickBot="1" x14ac:dyDescent="0.25">
      <c r="A403" s="27" t="s">
        <v>944</v>
      </c>
      <c r="B403" s="20" t="s">
        <v>548</v>
      </c>
      <c r="C403" s="28" t="str" cm="1">
        <f t="array" ref="C40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03" s="12">
        <v>1</v>
      </c>
      <c r="E403" s="13">
        <v>0</v>
      </c>
      <c r="F403" s="14">
        <v>0</v>
      </c>
      <c r="G403" s="15">
        <v>0</v>
      </c>
      <c r="H403" s="16">
        <v>0</v>
      </c>
      <c r="I403" s="17">
        <v>0</v>
      </c>
      <c r="J403" s="18">
        <f>SUM(EV_GenIV[[#This Row],[HP]:[Speed]])</f>
        <v>1</v>
      </c>
      <c r="M403" s="26"/>
    </row>
    <row r="404" spans="1:13" ht="25" customHeight="1" thickTop="1" thickBot="1" x14ac:dyDescent="0.25">
      <c r="A404" s="27" t="s">
        <v>945</v>
      </c>
      <c r="B404" s="20" t="s">
        <v>549</v>
      </c>
      <c r="C404" s="28" t="str" cm="1">
        <f t="array" ref="C40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04" s="12">
        <v>0</v>
      </c>
      <c r="E404" s="13">
        <v>2</v>
      </c>
      <c r="F404" s="14">
        <v>0</v>
      </c>
      <c r="G404" s="15">
        <v>0</v>
      </c>
      <c r="H404" s="16">
        <v>0</v>
      </c>
      <c r="I404" s="17">
        <v>0</v>
      </c>
      <c r="J404" s="18">
        <f>SUM(EV_GenIV[[#This Row],[HP]:[Speed]])</f>
        <v>2</v>
      </c>
      <c r="M404" s="26"/>
    </row>
    <row r="405" spans="1:13" ht="25" customHeight="1" thickTop="1" thickBot="1" x14ac:dyDescent="0.25">
      <c r="A405" s="27" t="s">
        <v>946</v>
      </c>
      <c r="B405" s="20" t="s">
        <v>550</v>
      </c>
      <c r="C405" s="28" t="str" cm="1">
        <f t="array" ref="C40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05" s="12">
        <v>0</v>
      </c>
      <c r="E405" s="13">
        <v>0</v>
      </c>
      <c r="F405" s="14">
        <v>1</v>
      </c>
      <c r="G405" s="15">
        <v>0</v>
      </c>
      <c r="H405" s="16">
        <v>0</v>
      </c>
      <c r="I405" s="17">
        <v>0</v>
      </c>
      <c r="J405" s="18">
        <f>SUM(EV_GenIV[[#This Row],[HP]:[Speed]])</f>
        <v>1</v>
      </c>
      <c r="M405" s="26"/>
    </row>
    <row r="406" spans="1:13" ht="25" customHeight="1" thickTop="1" thickBot="1" x14ac:dyDescent="0.25">
      <c r="A406" s="27" t="s">
        <v>947</v>
      </c>
      <c r="B406" s="20" t="s">
        <v>551</v>
      </c>
      <c r="C406" s="28" t="str" cm="1">
        <f t="array" ref="C40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06" s="12">
        <v>0</v>
      </c>
      <c r="E406" s="13">
        <v>2</v>
      </c>
      <c r="F406" s="14">
        <v>0</v>
      </c>
      <c r="G406" s="15">
        <v>0</v>
      </c>
      <c r="H406" s="16">
        <v>0</v>
      </c>
      <c r="I406" s="17">
        <v>0</v>
      </c>
      <c r="J406" s="18">
        <f>SUM(EV_GenIV[[#This Row],[HP]:[Speed]])</f>
        <v>2</v>
      </c>
      <c r="M406" s="26"/>
    </row>
    <row r="407" spans="1:13" ht="25" customHeight="1" thickTop="1" thickBot="1" x14ac:dyDescent="0.25">
      <c r="A407" s="27" t="s">
        <v>948</v>
      </c>
      <c r="B407" s="20" t="s">
        <v>552</v>
      </c>
      <c r="C407" s="28" t="str" cm="1">
        <f t="array" ref="C40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07" s="12">
        <v>0</v>
      </c>
      <c r="E407" s="13">
        <v>1</v>
      </c>
      <c r="F407" s="14">
        <v>0</v>
      </c>
      <c r="G407" s="15">
        <v>0</v>
      </c>
      <c r="H407" s="16">
        <v>0</v>
      </c>
      <c r="I407" s="17">
        <v>0</v>
      </c>
      <c r="J407" s="18">
        <f>SUM(EV_GenIV[[#This Row],[HP]:[Speed]])</f>
        <v>1</v>
      </c>
      <c r="M407" s="26"/>
    </row>
    <row r="408" spans="1:13" ht="25" customHeight="1" thickTop="1" thickBot="1" x14ac:dyDescent="0.25">
      <c r="A408" s="27" t="s">
        <v>949</v>
      </c>
      <c r="B408" s="20" t="s">
        <v>553</v>
      </c>
      <c r="C408" s="28" t="str" cm="1">
        <f t="array" ref="C40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08" s="12">
        <v>0</v>
      </c>
      <c r="E408" s="13">
        <v>2</v>
      </c>
      <c r="F408" s="14">
        <v>0</v>
      </c>
      <c r="G408" s="15">
        <v>0</v>
      </c>
      <c r="H408" s="16">
        <v>0</v>
      </c>
      <c r="I408" s="17">
        <v>0</v>
      </c>
      <c r="J408" s="18">
        <f>SUM(EV_GenIV[[#This Row],[HP]:[Speed]])</f>
        <v>2</v>
      </c>
      <c r="M408" s="26"/>
    </row>
    <row r="409" spans="1:13" ht="25" customHeight="1" thickTop="1" thickBot="1" x14ac:dyDescent="0.25">
      <c r="A409" s="27" t="s">
        <v>950</v>
      </c>
      <c r="B409" s="20" t="s">
        <v>554</v>
      </c>
      <c r="C409" s="28" t="str" cm="1">
        <f t="array" ref="C40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09" s="12">
        <v>0</v>
      </c>
      <c r="E409" s="13">
        <v>3</v>
      </c>
      <c r="F409" s="14">
        <v>0</v>
      </c>
      <c r="G409" s="15">
        <v>0</v>
      </c>
      <c r="H409" s="16">
        <v>0</v>
      </c>
      <c r="I409" s="17">
        <v>0</v>
      </c>
      <c r="J409" s="18">
        <f>SUM(EV_GenIV[[#This Row],[HP]:[Speed]])</f>
        <v>3</v>
      </c>
      <c r="M409" s="26"/>
    </row>
    <row r="410" spans="1:13" ht="25" customHeight="1" thickTop="1" thickBot="1" x14ac:dyDescent="0.25">
      <c r="A410" s="27" t="s">
        <v>951</v>
      </c>
      <c r="B410" s="20" t="s">
        <v>555</v>
      </c>
      <c r="C410" s="28" t="str" cm="1">
        <f t="array" ref="C41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10" s="12">
        <v>0</v>
      </c>
      <c r="E410" s="13">
        <v>0</v>
      </c>
      <c r="F410" s="14">
        <v>0</v>
      </c>
      <c r="G410" s="15">
        <v>1</v>
      </c>
      <c r="H410" s="16">
        <v>0</v>
      </c>
      <c r="I410" s="17">
        <v>0</v>
      </c>
      <c r="J410" s="18">
        <f>SUM(EV_GenIV[[#This Row],[HP]:[Speed]])</f>
        <v>1</v>
      </c>
      <c r="M410" s="26"/>
    </row>
    <row r="411" spans="1:13" ht="25" customHeight="1" thickTop="1" thickBot="1" x14ac:dyDescent="0.25">
      <c r="A411" s="27" t="s">
        <v>952</v>
      </c>
      <c r="B411" s="20" t="s">
        <v>556</v>
      </c>
      <c r="C411" s="28" t="str" cm="1">
        <f t="array" ref="C41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11" s="12">
        <v>0</v>
      </c>
      <c r="E411" s="13">
        <v>0</v>
      </c>
      <c r="F411" s="14">
        <v>0</v>
      </c>
      <c r="G411" s="15">
        <v>3</v>
      </c>
      <c r="H411" s="16">
        <v>0</v>
      </c>
      <c r="I411" s="17">
        <v>0</v>
      </c>
      <c r="J411" s="18">
        <f>SUM(EV_GenIV[[#This Row],[HP]:[Speed]])</f>
        <v>3</v>
      </c>
      <c r="M411" s="26"/>
    </row>
    <row r="412" spans="1:13" ht="25" customHeight="1" thickTop="1" thickBot="1" x14ac:dyDescent="0.25">
      <c r="A412" s="27" t="s">
        <v>953</v>
      </c>
      <c r="B412" s="20" t="s">
        <v>557</v>
      </c>
      <c r="C412" s="28" t="str" cm="1">
        <f t="array" ref="C41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12" s="12">
        <v>0</v>
      </c>
      <c r="E412" s="13">
        <v>1</v>
      </c>
      <c r="F412" s="14">
        <v>0</v>
      </c>
      <c r="G412" s="15">
        <v>0</v>
      </c>
      <c r="H412" s="16">
        <v>0</v>
      </c>
      <c r="I412" s="17">
        <v>0</v>
      </c>
      <c r="J412" s="18">
        <f>SUM(EV_GenIV[[#This Row],[HP]:[Speed]])</f>
        <v>1</v>
      </c>
      <c r="M412" s="26"/>
    </row>
    <row r="413" spans="1:13" ht="25" customHeight="1" thickTop="1" thickBot="1" x14ac:dyDescent="0.25">
      <c r="A413" s="27" t="s">
        <v>954</v>
      </c>
      <c r="B413" s="20" t="s">
        <v>558</v>
      </c>
      <c r="C413" s="28" t="str" cm="1">
        <f t="array" ref="C41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13" s="12">
        <v>0</v>
      </c>
      <c r="E413" s="13">
        <v>2</v>
      </c>
      <c r="F413" s="14">
        <v>0</v>
      </c>
      <c r="G413" s="15">
        <v>0</v>
      </c>
      <c r="H413" s="16">
        <v>0</v>
      </c>
      <c r="I413" s="17">
        <v>0</v>
      </c>
      <c r="J413" s="18">
        <f>SUM(EV_GenIV[[#This Row],[HP]:[Speed]])</f>
        <v>2</v>
      </c>
      <c r="M413" s="26"/>
    </row>
    <row r="414" spans="1:13" ht="25" customHeight="1" thickTop="1" thickBot="1" x14ac:dyDescent="0.25">
      <c r="A414" s="27" t="s">
        <v>955</v>
      </c>
      <c r="B414" s="20" t="s">
        <v>559</v>
      </c>
      <c r="C414" s="28" t="str" cm="1">
        <f t="array" ref="C41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14" s="12">
        <v>0</v>
      </c>
      <c r="E414" s="13">
        <v>0</v>
      </c>
      <c r="F414" s="14">
        <v>1</v>
      </c>
      <c r="G414" s="15">
        <v>0</v>
      </c>
      <c r="H414" s="16">
        <v>0</v>
      </c>
      <c r="I414" s="17">
        <v>0</v>
      </c>
      <c r="J414" s="18">
        <f>SUM(EV_GenIV[[#This Row],[HP]:[Speed]])</f>
        <v>1</v>
      </c>
      <c r="M414" s="26"/>
    </row>
    <row r="415" spans="1:13" ht="25" customHeight="1" thickTop="1" thickBot="1" x14ac:dyDescent="0.25">
      <c r="A415" s="27" t="s">
        <v>956</v>
      </c>
      <c r="B415" s="20" t="s">
        <v>560</v>
      </c>
      <c r="C415" s="28" t="str" cm="1">
        <f t="array" ref="C41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15" s="12">
        <v>0</v>
      </c>
      <c r="E415" s="13">
        <v>0</v>
      </c>
      <c r="F415" s="14">
        <v>2</v>
      </c>
      <c r="G415" s="15">
        <v>0</v>
      </c>
      <c r="H415" s="16">
        <v>0</v>
      </c>
      <c r="I415" s="17">
        <v>0</v>
      </c>
      <c r="J415" s="18">
        <f>SUM(EV_GenIV[[#This Row],[HP]:[Speed]])</f>
        <v>2</v>
      </c>
      <c r="M415" s="26"/>
    </row>
    <row r="416" spans="1:13" ht="25" customHeight="1" thickTop="1" thickBot="1" x14ac:dyDescent="0.25">
      <c r="A416" s="27" t="s">
        <v>957</v>
      </c>
      <c r="B416" s="20" t="s">
        <v>561</v>
      </c>
      <c r="C416" s="28" t="str" cm="1">
        <f t="array" ref="C41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16" s="12">
        <v>0</v>
      </c>
      <c r="E416" s="13">
        <v>0</v>
      </c>
      <c r="F416" s="14">
        <v>0</v>
      </c>
      <c r="G416" s="15">
        <v>0</v>
      </c>
      <c r="H416" s="16">
        <v>1</v>
      </c>
      <c r="I416" s="17">
        <v>0</v>
      </c>
      <c r="J416" s="18">
        <f>SUM(EV_GenIV[[#This Row],[HP]:[Speed]])</f>
        <v>1</v>
      </c>
      <c r="M416" s="26"/>
    </row>
    <row r="417" spans="1:13" ht="25" customHeight="1" thickTop="1" thickBot="1" x14ac:dyDescent="0.25">
      <c r="A417" s="27" t="s">
        <v>958</v>
      </c>
      <c r="B417" s="20" t="s">
        <v>562</v>
      </c>
      <c r="C417" s="28" t="str" cm="1">
        <f t="array" ref="C41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17" s="12">
        <v>0</v>
      </c>
      <c r="E417" s="13">
        <v>0</v>
      </c>
      <c r="F417" s="14">
        <v>0</v>
      </c>
      <c r="G417" s="15">
        <v>0</v>
      </c>
      <c r="H417" s="16">
        <v>2</v>
      </c>
      <c r="I417" s="17">
        <v>0</v>
      </c>
      <c r="J417" s="18">
        <f>SUM(EV_GenIV[[#This Row],[HP]:[Speed]])</f>
        <v>2</v>
      </c>
      <c r="M417" s="26"/>
    </row>
    <row r="418" spans="1:13" ht="25" customHeight="1" thickTop="1" thickBot="1" x14ac:dyDescent="0.25">
      <c r="A418" s="27" t="s">
        <v>958</v>
      </c>
      <c r="B418" s="20" t="s">
        <v>563</v>
      </c>
      <c r="C418" s="28" t="str" cm="1">
        <f t="array" ref="C41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18" s="12">
        <v>0</v>
      </c>
      <c r="E418" s="13">
        <v>0</v>
      </c>
      <c r="F418" s="14">
        <v>2</v>
      </c>
      <c r="G418" s="15">
        <v>0</v>
      </c>
      <c r="H418" s="16">
        <v>0</v>
      </c>
      <c r="I418" s="17">
        <v>0</v>
      </c>
      <c r="J418" s="18">
        <f>SUM(EV_GenIV[[#This Row],[HP]:[Speed]])</f>
        <v>2</v>
      </c>
      <c r="M418" s="26"/>
    </row>
    <row r="419" spans="1:13" ht="25" customHeight="1" thickTop="1" thickBot="1" x14ac:dyDescent="0.25">
      <c r="A419" s="27" t="s">
        <v>958</v>
      </c>
      <c r="B419" s="20" t="s">
        <v>564</v>
      </c>
      <c r="C419" s="28" t="str" cm="1">
        <f t="array" ref="C41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19" s="12">
        <v>0</v>
      </c>
      <c r="E419" s="13">
        <v>0</v>
      </c>
      <c r="F419" s="14">
        <v>1</v>
      </c>
      <c r="G419" s="15">
        <v>0</v>
      </c>
      <c r="H419" s="16">
        <v>1</v>
      </c>
      <c r="I419" s="17">
        <v>0</v>
      </c>
      <c r="J419" s="18">
        <f>SUM(EV_GenIV[[#This Row],[HP]:[Speed]])</f>
        <v>2</v>
      </c>
      <c r="M419" s="26"/>
    </row>
    <row r="420" spans="1:13" ht="25" customHeight="1" thickTop="1" thickBot="1" x14ac:dyDescent="0.25">
      <c r="A420" s="27" t="s">
        <v>959</v>
      </c>
      <c r="B420" s="20" t="s">
        <v>565</v>
      </c>
      <c r="C420" s="28" t="str" cm="1">
        <f t="array" ref="C42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20" s="12">
        <v>0</v>
      </c>
      <c r="E420" s="13">
        <v>1</v>
      </c>
      <c r="F420" s="14">
        <v>0</v>
      </c>
      <c r="G420" s="15">
        <v>1</v>
      </c>
      <c r="H420" s="16">
        <v>0</v>
      </c>
      <c r="I420" s="17">
        <v>0</v>
      </c>
      <c r="J420" s="18">
        <f>SUM(EV_GenIV[[#This Row],[HP]:[Speed]])</f>
        <v>2</v>
      </c>
      <c r="M420" s="26"/>
    </row>
    <row r="421" spans="1:13" ht="25" customHeight="1" thickTop="1" thickBot="1" x14ac:dyDescent="0.25">
      <c r="A421" s="27" t="s">
        <v>960</v>
      </c>
      <c r="B421" s="20" t="s">
        <v>566</v>
      </c>
      <c r="C421" s="28" t="str" cm="1">
        <f t="array" ref="C42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21" s="12">
        <v>0</v>
      </c>
      <c r="E421" s="13">
        <v>0</v>
      </c>
      <c r="F421" s="14">
        <v>0</v>
      </c>
      <c r="G421" s="15">
        <v>0</v>
      </c>
      <c r="H421" s="16">
        <v>0</v>
      </c>
      <c r="I421" s="17">
        <v>1</v>
      </c>
      <c r="J421" s="18">
        <f>SUM(EV_GenIV[[#This Row],[HP]:[Speed]])</f>
        <v>1</v>
      </c>
      <c r="M421" s="26"/>
    </row>
    <row r="422" spans="1:13" ht="25" customHeight="1" thickTop="1" thickBot="1" x14ac:dyDescent="0.25">
      <c r="A422" s="27" t="s">
        <v>961</v>
      </c>
      <c r="B422" s="20" t="s">
        <v>567</v>
      </c>
      <c r="C422" s="28" t="str" cm="1">
        <f t="array" ref="C42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22" s="12">
        <v>0</v>
      </c>
      <c r="E422" s="13">
        <v>0</v>
      </c>
      <c r="F422" s="14">
        <v>1</v>
      </c>
      <c r="G422" s="15">
        <v>0</v>
      </c>
      <c r="H422" s="16">
        <v>1</v>
      </c>
      <c r="I422" s="17">
        <v>0</v>
      </c>
      <c r="J422" s="18">
        <f>SUM(EV_GenIV[[#This Row],[HP]:[Speed]])</f>
        <v>2</v>
      </c>
      <c r="M422" s="26"/>
    </row>
    <row r="423" spans="1:13" ht="25" customHeight="1" thickTop="1" thickBot="1" x14ac:dyDescent="0.25">
      <c r="A423" s="27" t="s">
        <v>962</v>
      </c>
      <c r="B423" s="20" t="s">
        <v>568</v>
      </c>
      <c r="C423" s="28" t="str" cm="1">
        <f t="array" ref="C42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23" s="12">
        <v>0</v>
      </c>
      <c r="E423" s="13">
        <v>0</v>
      </c>
      <c r="F423" s="14">
        <v>0</v>
      </c>
      <c r="G423" s="15">
        <v>0</v>
      </c>
      <c r="H423" s="16">
        <v>0</v>
      </c>
      <c r="I423" s="17">
        <v>1</v>
      </c>
      <c r="J423" s="18">
        <f>SUM(EV_GenIV[[#This Row],[HP]:[Speed]])</f>
        <v>1</v>
      </c>
      <c r="M423" s="26"/>
    </row>
    <row r="424" spans="1:13" ht="25" customHeight="1" thickTop="1" thickBot="1" x14ac:dyDescent="0.25">
      <c r="A424" s="27" t="s">
        <v>963</v>
      </c>
      <c r="B424" s="20" t="s">
        <v>569</v>
      </c>
      <c r="C424" s="28" t="str" cm="1">
        <f t="array" ref="C42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24" s="12">
        <v>0</v>
      </c>
      <c r="E424" s="13">
        <v>0</v>
      </c>
      <c r="F424" s="14">
        <v>0</v>
      </c>
      <c r="G424" s="15">
        <v>0</v>
      </c>
      <c r="H424" s="16">
        <v>0</v>
      </c>
      <c r="I424" s="17">
        <v>1</v>
      </c>
      <c r="J424" s="18">
        <f>SUM(EV_GenIV[[#This Row],[HP]:[Speed]])</f>
        <v>1</v>
      </c>
      <c r="M424" s="26"/>
    </row>
    <row r="425" spans="1:13" ht="25" customHeight="1" thickTop="1" thickBot="1" x14ac:dyDescent="0.25">
      <c r="A425" s="27" t="s">
        <v>964</v>
      </c>
      <c r="B425" s="20" t="s">
        <v>570</v>
      </c>
      <c r="C425" s="28" t="str" cm="1">
        <f t="array" ref="C42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25" s="12">
        <v>0</v>
      </c>
      <c r="E425" s="13">
        <v>0</v>
      </c>
      <c r="F425" s="14">
        <v>0</v>
      </c>
      <c r="G425" s="15">
        <v>0</v>
      </c>
      <c r="H425" s="16">
        <v>0</v>
      </c>
      <c r="I425" s="17">
        <v>2</v>
      </c>
      <c r="J425" s="18">
        <f>SUM(EV_GenIV[[#This Row],[HP]:[Speed]])</f>
        <v>2</v>
      </c>
      <c r="M425" s="26"/>
    </row>
    <row r="426" spans="1:13" ht="25" customHeight="1" thickTop="1" thickBot="1" x14ac:dyDescent="0.25">
      <c r="A426" s="27" t="s">
        <v>965</v>
      </c>
      <c r="B426" s="20" t="s">
        <v>571</v>
      </c>
      <c r="C426" s="28" t="str" cm="1">
        <f t="array" ref="C42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26" s="12">
        <v>0</v>
      </c>
      <c r="E426" s="13">
        <v>0</v>
      </c>
      <c r="F426" s="14">
        <v>0</v>
      </c>
      <c r="G426" s="15">
        <v>1</v>
      </c>
      <c r="H426" s="16">
        <v>0</v>
      </c>
      <c r="I426" s="17">
        <v>0</v>
      </c>
      <c r="J426" s="18">
        <f>SUM(EV_GenIV[[#This Row],[HP]:[Speed]])</f>
        <v>1</v>
      </c>
      <c r="M426" s="26"/>
    </row>
    <row r="427" spans="1:13" ht="25" customHeight="1" thickTop="1" thickBot="1" x14ac:dyDescent="0.25">
      <c r="A427" s="27" t="s">
        <v>966</v>
      </c>
      <c r="B427" s="20" t="s">
        <v>572</v>
      </c>
      <c r="C427" s="28" t="str" cm="1">
        <f t="array" ref="C42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27" s="12">
        <v>0</v>
      </c>
      <c r="E427" s="13">
        <v>0</v>
      </c>
      <c r="F427" s="14">
        <v>0</v>
      </c>
      <c r="G427" s="15">
        <v>2</v>
      </c>
      <c r="H427" s="16">
        <v>0</v>
      </c>
      <c r="I427" s="17">
        <v>0</v>
      </c>
      <c r="J427" s="18">
        <f>SUM(EV_GenIV[[#This Row],[HP]:[Speed]])</f>
        <v>2</v>
      </c>
      <c r="M427" s="26"/>
    </row>
    <row r="428" spans="1:13" ht="25" customHeight="1" thickTop="1" thickBot="1" x14ac:dyDescent="0.25">
      <c r="A428" s="27" t="s">
        <v>967</v>
      </c>
      <c r="B428" s="20" t="s">
        <v>573</v>
      </c>
      <c r="C428" s="28" t="str" cm="1">
        <f t="array" ref="C42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28" s="12">
        <v>1</v>
      </c>
      <c r="E428" s="13">
        <v>0</v>
      </c>
      <c r="F428" s="14">
        <v>0</v>
      </c>
      <c r="G428" s="15">
        <v>0</v>
      </c>
      <c r="H428" s="16">
        <v>0</v>
      </c>
      <c r="I428" s="17">
        <v>0</v>
      </c>
      <c r="J428" s="18">
        <f>SUM(EV_GenIV[[#This Row],[HP]:[Speed]])</f>
        <v>1</v>
      </c>
      <c r="M428" s="26"/>
    </row>
    <row r="429" spans="1:13" ht="25" customHeight="1" thickTop="1" thickBot="1" x14ac:dyDescent="0.25">
      <c r="A429" s="27" t="s">
        <v>968</v>
      </c>
      <c r="B429" s="20" t="s">
        <v>574</v>
      </c>
      <c r="C429" s="28" t="str" cm="1">
        <f t="array" ref="C42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29" s="12">
        <v>2</v>
      </c>
      <c r="E429" s="13">
        <v>0</v>
      </c>
      <c r="F429" s="14">
        <v>0</v>
      </c>
      <c r="G429" s="15">
        <v>0</v>
      </c>
      <c r="H429" s="16">
        <v>0</v>
      </c>
      <c r="I429" s="17">
        <v>0</v>
      </c>
      <c r="J429" s="18">
        <f>SUM(EV_GenIV[[#This Row],[HP]:[Speed]])</f>
        <v>2</v>
      </c>
      <c r="M429" s="26"/>
    </row>
    <row r="430" spans="1:13" ht="25" customHeight="1" thickTop="1" thickBot="1" x14ac:dyDescent="0.25">
      <c r="A430" s="27" t="s">
        <v>969</v>
      </c>
      <c r="B430" s="20" t="s">
        <v>575</v>
      </c>
      <c r="C430" s="28" t="str" cm="1">
        <f t="array" ref="C43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30" s="12">
        <v>0</v>
      </c>
      <c r="E430" s="13">
        <v>0</v>
      </c>
      <c r="F430" s="14">
        <v>0</v>
      </c>
      <c r="G430" s="15">
        <v>0</v>
      </c>
      <c r="H430" s="16">
        <v>0</v>
      </c>
      <c r="I430" s="17">
        <v>2</v>
      </c>
      <c r="J430" s="18">
        <f>SUM(EV_GenIV[[#This Row],[HP]:[Speed]])</f>
        <v>2</v>
      </c>
      <c r="M430" s="26"/>
    </row>
    <row r="431" spans="1:13" ht="25" customHeight="1" thickTop="1" thickBot="1" x14ac:dyDescent="0.25">
      <c r="A431" s="27" t="s">
        <v>970</v>
      </c>
      <c r="B431" s="20" t="s">
        <v>576</v>
      </c>
      <c r="C431" s="28" t="str" cm="1">
        <f t="array" ref="C43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31" s="12">
        <v>1</v>
      </c>
      <c r="E431" s="13">
        <v>0</v>
      </c>
      <c r="F431" s="14">
        <v>0</v>
      </c>
      <c r="G431" s="15">
        <v>0</v>
      </c>
      <c r="H431" s="16">
        <v>0</v>
      </c>
      <c r="I431" s="17">
        <v>0</v>
      </c>
      <c r="J431" s="18">
        <f>SUM(EV_GenIV[[#This Row],[HP]:[Speed]])</f>
        <v>1</v>
      </c>
      <c r="M431" s="26"/>
    </row>
    <row r="432" spans="1:13" ht="25" customHeight="1" thickTop="1" thickBot="1" x14ac:dyDescent="0.25">
      <c r="A432" s="27" t="s">
        <v>971</v>
      </c>
      <c r="B432" s="20" t="s">
        <v>577</v>
      </c>
      <c r="C432" s="28" t="str" cm="1">
        <f t="array" ref="C43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32" s="12">
        <v>2</v>
      </c>
      <c r="E432" s="13">
        <v>0</v>
      </c>
      <c r="F432" s="14">
        <v>0</v>
      </c>
      <c r="G432" s="15">
        <v>0</v>
      </c>
      <c r="H432" s="16">
        <v>0</v>
      </c>
      <c r="I432" s="17">
        <v>0</v>
      </c>
      <c r="J432" s="18">
        <f>SUM(EV_GenIV[[#This Row],[HP]:[Speed]])</f>
        <v>2</v>
      </c>
      <c r="M432" s="26"/>
    </row>
    <row r="433" spans="1:13" ht="25" customHeight="1" thickTop="1" thickBot="1" x14ac:dyDescent="0.25">
      <c r="A433" s="27" t="s">
        <v>972</v>
      </c>
      <c r="B433" s="20" t="s">
        <v>578</v>
      </c>
      <c r="C433" s="28" t="str" cm="1">
        <f t="array" ref="C43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33" s="12">
        <v>0</v>
      </c>
      <c r="E433" s="13">
        <v>0</v>
      </c>
      <c r="F433" s="14">
        <v>0</v>
      </c>
      <c r="G433" s="15">
        <v>0</v>
      </c>
      <c r="H433" s="16">
        <v>0</v>
      </c>
      <c r="I433" s="17">
        <v>1</v>
      </c>
      <c r="J433" s="18">
        <f>SUM(EV_GenIV[[#This Row],[HP]:[Speed]])</f>
        <v>1</v>
      </c>
      <c r="M433" s="26"/>
    </row>
    <row r="434" spans="1:13" ht="25" customHeight="1" thickTop="1" thickBot="1" x14ac:dyDescent="0.25">
      <c r="A434" s="27" t="s">
        <v>973</v>
      </c>
      <c r="B434" s="20" t="s">
        <v>579</v>
      </c>
      <c r="C434" s="28" t="str" cm="1">
        <f t="array" ref="C43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34" s="12">
        <v>0</v>
      </c>
      <c r="E434" s="13">
        <v>0</v>
      </c>
      <c r="F434" s="14">
        <v>0</v>
      </c>
      <c r="G434" s="15">
        <v>0</v>
      </c>
      <c r="H434" s="16">
        <v>0</v>
      </c>
      <c r="I434" s="17">
        <v>2</v>
      </c>
      <c r="J434" s="18">
        <f>SUM(EV_GenIV[[#This Row],[HP]:[Speed]])</f>
        <v>2</v>
      </c>
      <c r="M434" s="26"/>
    </row>
    <row r="435" spans="1:13" ht="25" customHeight="1" thickTop="1" thickBot="1" x14ac:dyDescent="0.25">
      <c r="A435" s="27" t="s">
        <v>974</v>
      </c>
      <c r="B435" s="20" t="s">
        <v>580</v>
      </c>
      <c r="C435" s="28" t="str" cm="1">
        <f t="array" ref="C43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35" s="12">
        <v>0</v>
      </c>
      <c r="E435" s="13">
        <v>0</v>
      </c>
      <c r="F435" s="14">
        <v>0</v>
      </c>
      <c r="G435" s="15">
        <v>1</v>
      </c>
      <c r="H435" s="16">
        <v>1</v>
      </c>
      <c r="I435" s="17">
        <v>0</v>
      </c>
      <c r="J435" s="18">
        <f>SUM(EV_GenIV[[#This Row],[HP]:[Speed]])</f>
        <v>2</v>
      </c>
      <c r="M435" s="26"/>
    </row>
    <row r="436" spans="1:13" ht="25" customHeight="1" thickTop="1" thickBot="1" x14ac:dyDescent="0.25">
      <c r="A436" s="27" t="s">
        <v>975</v>
      </c>
      <c r="B436" s="20" t="s">
        <v>581</v>
      </c>
      <c r="C436" s="28" t="str" cm="1">
        <f t="array" ref="C43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36" s="12">
        <v>0</v>
      </c>
      <c r="E436" s="13">
        <v>2</v>
      </c>
      <c r="F436" s="14">
        <v>0</v>
      </c>
      <c r="G436" s="15">
        <v>0</v>
      </c>
      <c r="H436" s="16">
        <v>0</v>
      </c>
      <c r="I436" s="17">
        <v>0</v>
      </c>
      <c r="J436" s="18">
        <f>SUM(EV_GenIV[[#This Row],[HP]:[Speed]])</f>
        <v>2</v>
      </c>
      <c r="M436" s="26"/>
    </row>
    <row r="437" spans="1:13" ht="25" customHeight="1" thickTop="1" thickBot="1" x14ac:dyDescent="0.25">
      <c r="A437" s="27" t="s">
        <v>976</v>
      </c>
      <c r="B437" s="20" t="s">
        <v>582</v>
      </c>
      <c r="C437" s="28" t="str" cm="1">
        <f t="array" ref="C43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37" s="12">
        <v>0</v>
      </c>
      <c r="E437" s="13">
        <v>0</v>
      </c>
      <c r="F437" s="14">
        <v>0</v>
      </c>
      <c r="G437" s="15">
        <v>0</v>
      </c>
      <c r="H437" s="16">
        <v>0</v>
      </c>
      <c r="I437" s="17">
        <v>1</v>
      </c>
      <c r="J437" s="18">
        <f>SUM(EV_GenIV[[#This Row],[HP]:[Speed]])</f>
        <v>1</v>
      </c>
      <c r="M437" s="26"/>
    </row>
    <row r="438" spans="1:13" ht="25" customHeight="1" thickTop="1" thickBot="1" x14ac:dyDescent="0.25">
      <c r="A438" s="27" t="s">
        <v>977</v>
      </c>
      <c r="B438" s="20" t="s">
        <v>583</v>
      </c>
      <c r="C438" s="28" t="str" cm="1">
        <f t="array" ref="C43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38" s="12">
        <v>0</v>
      </c>
      <c r="E438" s="13">
        <v>0</v>
      </c>
      <c r="F438" s="14">
        <v>0</v>
      </c>
      <c r="G438" s="15">
        <v>0</v>
      </c>
      <c r="H438" s="16">
        <v>0</v>
      </c>
      <c r="I438" s="17">
        <v>2</v>
      </c>
      <c r="J438" s="18">
        <f>SUM(EV_GenIV[[#This Row],[HP]:[Speed]])</f>
        <v>2</v>
      </c>
      <c r="M438" s="26"/>
    </row>
    <row r="439" spans="1:13" ht="25" customHeight="1" thickTop="1" thickBot="1" x14ac:dyDescent="0.25">
      <c r="A439" s="27" t="s">
        <v>978</v>
      </c>
      <c r="B439" s="20" t="s">
        <v>584</v>
      </c>
      <c r="C439" s="28" t="str" cm="1">
        <f t="array" ref="C43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39" s="12">
        <v>0</v>
      </c>
      <c r="E439" s="13">
        <v>0</v>
      </c>
      <c r="F439" s="14">
        <v>0</v>
      </c>
      <c r="G439" s="15">
        <v>1</v>
      </c>
      <c r="H439" s="16">
        <v>0</v>
      </c>
      <c r="I439" s="17">
        <v>0</v>
      </c>
      <c r="J439" s="18">
        <f>SUM(EV_GenIV[[#This Row],[HP]:[Speed]])</f>
        <v>1</v>
      </c>
      <c r="M439" s="26"/>
    </row>
    <row r="440" spans="1:13" ht="25" customHeight="1" thickTop="1" thickBot="1" x14ac:dyDescent="0.25">
      <c r="A440" s="27" t="s">
        <v>979</v>
      </c>
      <c r="B440" s="20" t="s">
        <v>585</v>
      </c>
      <c r="C440" s="28" t="str" cm="1">
        <f t="array" ref="C44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40" s="12">
        <v>0</v>
      </c>
      <c r="E440" s="13">
        <v>0</v>
      </c>
      <c r="F440" s="14">
        <v>0</v>
      </c>
      <c r="G440" s="15">
        <v>0</v>
      </c>
      <c r="H440" s="16">
        <v>0</v>
      </c>
      <c r="I440" s="17">
        <v>1</v>
      </c>
      <c r="J440" s="18">
        <f>SUM(EV_GenIV[[#This Row],[HP]:[Speed]])</f>
        <v>1</v>
      </c>
      <c r="M440" s="26"/>
    </row>
    <row r="441" spans="1:13" ht="25" customHeight="1" thickTop="1" thickBot="1" x14ac:dyDescent="0.25">
      <c r="A441" s="27" t="s">
        <v>980</v>
      </c>
      <c r="B441" s="20" t="s">
        <v>586</v>
      </c>
      <c r="C441" s="28" t="str" cm="1">
        <f t="array" ref="C44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41" s="12">
        <v>2</v>
      </c>
      <c r="E441" s="13">
        <v>0</v>
      </c>
      <c r="F441" s="14">
        <v>0</v>
      </c>
      <c r="G441" s="15">
        <v>0</v>
      </c>
      <c r="H441" s="16">
        <v>0</v>
      </c>
      <c r="I441" s="17">
        <v>0</v>
      </c>
      <c r="J441" s="18">
        <f>SUM(EV_GenIV[[#This Row],[HP]:[Speed]])</f>
        <v>2</v>
      </c>
      <c r="M441" s="26"/>
    </row>
    <row r="442" spans="1:13" ht="25" customHeight="1" thickTop="1" thickBot="1" x14ac:dyDescent="0.25">
      <c r="A442" s="27" t="s">
        <v>981</v>
      </c>
      <c r="B442" s="20" t="s">
        <v>587</v>
      </c>
      <c r="C442" s="28" t="str" cm="1">
        <f t="array" ref="C44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42" s="12">
        <v>0</v>
      </c>
      <c r="E442" s="13">
        <v>0</v>
      </c>
      <c r="F442" s="14">
        <v>1</v>
      </c>
      <c r="G442" s="15">
        <v>0</v>
      </c>
      <c r="H442" s="16">
        <v>0</v>
      </c>
      <c r="I442" s="17">
        <v>0</v>
      </c>
      <c r="J442" s="18">
        <f>SUM(EV_GenIV[[#This Row],[HP]:[Speed]])</f>
        <v>1</v>
      </c>
      <c r="M442" s="26"/>
    </row>
    <row r="443" spans="1:13" ht="25" customHeight="1" thickTop="1" thickBot="1" x14ac:dyDescent="0.25">
      <c r="A443" s="27" t="s">
        <v>982</v>
      </c>
      <c r="B443" s="20" t="s">
        <v>588</v>
      </c>
      <c r="C443" s="28" t="str" cm="1">
        <f t="array" ref="C44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43" s="12">
        <v>0</v>
      </c>
      <c r="E443" s="13">
        <v>0</v>
      </c>
      <c r="F443" s="14">
        <v>1</v>
      </c>
      <c r="G443" s="15">
        <v>0</v>
      </c>
      <c r="H443" s="16">
        <v>1</v>
      </c>
      <c r="I443" s="17">
        <v>0</v>
      </c>
      <c r="J443" s="18">
        <f>SUM(EV_GenIV[[#This Row],[HP]:[Speed]])</f>
        <v>2</v>
      </c>
      <c r="M443" s="26"/>
    </row>
    <row r="444" spans="1:13" ht="25" customHeight="1" thickTop="1" thickBot="1" x14ac:dyDescent="0.25">
      <c r="A444" s="27" t="s">
        <v>983</v>
      </c>
      <c r="B444" s="20" t="s">
        <v>589</v>
      </c>
      <c r="C444" s="28" t="str" cm="1">
        <f t="array" ref="C44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44" s="12">
        <v>0</v>
      </c>
      <c r="E444" s="13">
        <v>0</v>
      </c>
      <c r="F444" s="14">
        <v>1</v>
      </c>
      <c r="G444" s="15">
        <v>0</v>
      </c>
      <c r="H444" s="16">
        <v>0</v>
      </c>
      <c r="I444" s="17">
        <v>0</v>
      </c>
      <c r="J444" s="18">
        <f>SUM(EV_GenIV[[#This Row],[HP]:[Speed]])</f>
        <v>1</v>
      </c>
      <c r="M444" s="26"/>
    </row>
    <row r="445" spans="1:13" ht="25" customHeight="1" thickTop="1" thickBot="1" x14ac:dyDescent="0.25">
      <c r="A445" s="27" t="s">
        <v>984</v>
      </c>
      <c r="B445" s="20" t="s">
        <v>590</v>
      </c>
      <c r="C445" s="28" t="str" cm="1">
        <f t="array" ref="C44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45" s="12">
        <v>0</v>
      </c>
      <c r="E445" s="13">
        <v>0</v>
      </c>
      <c r="F445" s="14">
        <v>0</v>
      </c>
      <c r="G445" s="15">
        <v>0</v>
      </c>
      <c r="H445" s="16">
        <v>1</v>
      </c>
      <c r="I445" s="17">
        <v>0</v>
      </c>
      <c r="J445" s="18">
        <f>SUM(EV_GenIV[[#This Row],[HP]:[Speed]])</f>
        <v>1</v>
      </c>
      <c r="M445" s="26"/>
    </row>
    <row r="446" spans="1:13" ht="25" customHeight="1" thickTop="1" thickBot="1" x14ac:dyDescent="0.25">
      <c r="A446" s="27" t="s">
        <v>985</v>
      </c>
      <c r="B446" s="20" t="s">
        <v>591</v>
      </c>
      <c r="C446" s="28" t="str" cm="1">
        <f t="array" ref="C44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46" s="12">
        <v>1</v>
      </c>
      <c r="E446" s="13">
        <v>0</v>
      </c>
      <c r="F446" s="14">
        <v>0</v>
      </c>
      <c r="G446" s="15">
        <v>0</v>
      </c>
      <c r="H446" s="16">
        <v>0</v>
      </c>
      <c r="I446" s="17">
        <v>0</v>
      </c>
      <c r="J446" s="18">
        <f>SUM(EV_GenIV[[#This Row],[HP]:[Speed]])</f>
        <v>1</v>
      </c>
      <c r="M446" s="26"/>
    </row>
    <row r="447" spans="1:13" ht="25" customHeight="1" thickTop="1" thickBot="1" x14ac:dyDescent="0.25">
      <c r="A447" s="27" t="s">
        <v>986</v>
      </c>
      <c r="B447" s="20" t="s">
        <v>592</v>
      </c>
      <c r="C447" s="28" t="str" cm="1">
        <f t="array" ref="C44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47" s="12">
        <v>0</v>
      </c>
      <c r="E447" s="13">
        <v>1</v>
      </c>
      <c r="F447" s="14">
        <v>0</v>
      </c>
      <c r="G447" s="15">
        <v>0</v>
      </c>
      <c r="H447" s="16">
        <v>0</v>
      </c>
      <c r="I447" s="17">
        <v>0</v>
      </c>
      <c r="J447" s="18">
        <f>SUM(EV_GenIV[[#This Row],[HP]:[Speed]])</f>
        <v>1</v>
      </c>
      <c r="M447" s="26"/>
    </row>
    <row r="448" spans="1:13" ht="25" customHeight="1" thickTop="1" thickBot="1" x14ac:dyDescent="0.25">
      <c r="A448" s="27" t="s">
        <v>987</v>
      </c>
      <c r="B448" s="20" t="s">
        <v>593</v>
      </c>
      <c r="C448" s="28" t="str" cm="1">
        <f t="array" ref="C44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48" s="12">
        <v>0</v>
      </c>
      <c r="E448" s="13">
        <v>0</v>
      </c>
      <c r="F448" s="14">
        <v>1</v>
      </c>
      <c r="G448" s="15">
        <v>0</v>
      </c>
      <c r="H448" s="16">
        <v>1</v>
      </c>
      <c r="I448" s="17">
        <v>0</v>
      </c>
      <c r="J448" s="18">
        <f>SUM(EV_GenIV[[#This Row],[HP]:[Speed]])</f>
        <v>2</v>
      </c>
      <c r="M448" s="26"/>
    </row>
    <row r="449" spans="1:13" ht="25" customHeight="1" thickTop="1" thickBot="1" x14ac:dyDescent="0.25">
      <c r="A449" s="27" t="s">
        <v>988</v>
      </c>
      <c r="B449" s="20" t="s">
        <v>594</v>
      </c>
      <c r="C449" s="28" t="str" cm="1">
        <f t="array" ref="C44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49" s="12">
        <v>0</v>
      </c>
      <c r="E449" s="13">
        <v>1</v>
      </c>
      <c r="F449" s="14">
        <v>0</v>
      </c>
      <c r="G449" s="15">
        <v>0</v>
      </c>
      <c r="H449" s="16">
        <v>0</v>
      </c>
      <c r="I449" s="17">
        <v>0</v>
      </c>
      <c r="J449" s="18">
        <f>SUM(EV_GenIV[[#This Row],[HP]:[Speed]])</f>
        <v>1</v>
      </c>
      <c r="M449" s="26"/>
    </row>
    <row r="450" spans="1:13" ht="25" customHeight="1" thickTop="1" thickBot="1" x14ac:dyDescent="0.25">
      <c r="A450" s="27" t="s">
        <v>989</v>
      </c>
      <c r="B450" s="20" t="s">
        <v>595</v>
      </c>
      <c r="C450" s="28" t="str" cm="1">
        <f t="array" ref="C45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50" s="12">
        <v>0</v>
      </c>
      <c r="E450" s="13">
        <v>2</v>
      </c>
      <c r="F450" s="14">
        <v>0</v>
      </c>
      <c r="G450" s="15">
        <v>0</v>
      </c>
      <c r="H450" s="16">
        <v>0</v>
      </c>
      <c r="I450" s="17">
        <v>0</v>
      </c>
      <c r="J450" s="18">
        <f>SUM(EV_GenIV[[#This Row],[HP]:[Speed]])</f>
        <v>2</v>
      </c>
      <c r="M450" s="26"/>
    </row>
    <row r="451" spans="1:13" ht="25" customHeight="1" thickTop="1" thickBot="1" x14ac:dyDescent="0.25">
      <c r="A451" s="27" t="s">
        <v>990</v>
      </c>
      <c r="B451" s="20" t="s">
        <v>596</v>
      </c>
      <c r="C451" s="28" t="str" cm="1">
        <f t="array" ref="C45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51" s="12">
        <v>0</v>
      </c>
      <c r="E451" s="13">
        <v>3</v>
      </c>
      <c r="F451" s="14">
        <v>0</v>
      </c>
      <c r="G451" s="15">
        <v>0</v>
      </c>
      <c r="H451" s="16">
        <v>0</v>
      </c>
      <c r="I451" s="17">
        <v>0</v>
      </c>
      <c r="J451" s="18">
        <f>SUM(EV_GenIV[[#This Row],[HP]:[Speed]])</f>
        <v>3</v>
      </c>
      <c r="M451" s="26"/>
    </row>
    <row r="452" spans="1:13" ht="25" customHeight="1" thickTop="1" thickBot="1" x14ac:dyDescent="0.25">
      <c r="A452" s="27" t="s">
        <v>991</v>
      </c>
      <c r="B452" s="20" t="s">
        <v>597</v>
      </c>
      <c r="C452" s="28" t="str" cm="1">
        <f t="array" ref="C45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52" s="12">
        <v>1</v>
      </c>
      <c r="E452" s="13">
        <v>0</v>
      </c>
      <c r="F452" s="14">
        <v>0</v>
      </c>
      <c r="G452" s="15">
        <v>0</v>
      </c>
      <c r="H452" s="16">
        <v>0</v>
      </c>
      <c r="I452" s="17">
        <v>0</v>
      </c>
      <c r="J452" s="18">
        <f>SUM(EV_GenIV[[#This Row],[HP]:[Speed]])</f>
        <v>1</v>
      </c>
      <c r="M452" s="26"/>
    </row>
    <row r="453" spans="1:13" ht="25" customHeight="1" thickTop="1" thickBot="1" x14ac:dyDescent="0.25">
      <c r="A453" s="27" t="s">
        <v>992</v>
      </c>
      <c r="B453" s="20" t="s">
        <v>598</v>
      </c>
      <c r="C453" s="28" t="str" cm="1">
        <f t="array" ref="C45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53" s="12">
        <v>0</v>
      </c>
      <c r="E453" s="13">
        <v>1</v>
      </c>
      <c r="F453" s="14">
        <v>0</v>
      </c>
      <c r="G453" s="15">
        <v>0</v>
      </c>
      <c r="H453" s="16">
        <v>0</v>
      </c>
      <c r="I453" s="17">
        <v>0</v>
      </c>
      <c r="J453" s="18">
        <f>SUM(EV_GenIV[[#This Row],[HP]:[Speed]])</f>
        <v>1</v>
      </c>
      <c r="M453" s="26"/>
    </row>
    <row r="454" spans="1:13" ht="25" customHeight="1" thickTop="1" thickBot="1" x14ac:dyDescent="0.25">
      <c r="A454" s="27" t="s">
        <v>993</v>
      </c>
      <c r="B454" s="20" t="s">
        <v>599</v>
      </c>
      <c r="C454" s="28" t="str" cm="1">
        <f t="array" ref="C45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54" s="12">
        <v>0</v>
      </c>
      <c r="E454" s="13">
        <v>1</v>
      </c>
      <c r="F454" s="14">
        <v>0</v>
      </c>
      <c r="G454" s="15">
        <v>1</v>
      </c>
      <c r="H454" s="16">
        <v>0</v>
      </c>
      <c r="I454" s="17">
        <v>0</v>
      </c>
      <c r="J454" s="18">
        <f>SUM(EV_GenIV[[#This Row],[HP]:[Speed]])</f>
        <v>2</v>
      </c>
      <c r="M454" s="26"/>
    </row>
    <row r="455" spans="1:13" ht="25" customHeight="1" thickTop="1" thickBot="1" x14ac:dyDescent="0.25">
      <c r="A455" s="27" t="s">
        <v>994</v>
      </c>
      <c r="B455" s="20" t="s">
        <v>600</v>
      </c>
      <c r="C455" s="28" t="str" cm="1">
        <f t="array" ref="C45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55" s="12">
        <v>0</v>
      </c>
      <c r="E455" s="13">
        <v>0</v>
      </c>
      <c r="F455" s="14">
        <v>1</v>
      </c>
      <c r="G455" s="15">
        <v>0</v>
      </c>
      <c r="H455" s="16">
        <v>0</v>
      </c>
      <c r="I455" s="17">
        <v>0</v>
      </c>
      <c r="J455" s="18">
        <f>SUM(EV_GenIV[[#This Row],[HP]:[Speed]])</f>
        <v>1</v>
      </c>
      <c r="M455" s="26"/>
    </row>
    <row r="456" spans="1:13" ht="25" customHeight="1" thickTop="1" thickBot="1" x14ac:dyDescent="0.25">
      <c r="A456" s="27" t="s">
        <v>995</v>
      </c>
      <c r="B456" s="20" t="s">
        <v>601</v>
      </c>
      <c r="C456" s="28" t="str" cm="1">
        <f t="array" ref="C45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56" s="12">
        <v>0</v>
      </c>
      <c r="E456" s="13">
        <v>0</v>
      </c>
      <c r="F456" s="14">
        <v>2</v>
      </c>
      <c r="G456" s="15">
        <v>0</v>
      </c>
      <c r="H456" s="16">
        <v>0</v>
      </c>
      <c r="I456" s="17">
        <v>0</v>
      </c>
      <c r="J456" s="18">
        <f>SUM(EV_GenIV[[#This Row],[HP]:[Speed]])</f>
        <v>2</v>
      </c>
      <c r="M456" s="26"/>
    </row>
    <row r="457" spans="1:13" ht="25" customHeight="1" thickTop="1" thickBot="1" x14ac:dyDescent="0.25">
      <c r="A457" s="27" t="s">
        <v>996</v>
      </c>
      <c r="B457" s="20" t="s">
        <v>602</v>
      </c>
      <c r="C457" s="28" t="str" cm="1">
        <f t="array" ref="C45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57" s="12">
        <v>0</v>
      </c>
      <c r="E457" s="13">
        <v>0</v>
      </c>
      <c r="F457" s="14">
        <v>1</v>
      </c>
      <c r="G457" s="15">
        <v>0</v>
      </c>
      <c r="H457" s="16">
        <v>0</v>
      </c>
      <c r="I457" s="17">
        <v>0</v>
      </c>
      <c r="J457" s="18">
        <f>SUM(EV_GenIV[[#This Row],[HP]:[Speed]])</f>
        <v>1</v>
      </c>
      <c r="M457" s="26"/>
    </row>
    <row r="458" spans="1:13" ht="25" customHeight="1" thickTop="1" thickBot="1" x14ac:dyDescent="0.25">
      <c r="A458" s="27" t="s">
        <v>997</v>
      </c>
      <c r="B458" s="20" t="s">
        <v>603</v>
      </c>
      <c r="C458" s="28" t="str" cm="1">
        <f t="array" ref="C45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58" s="12">
        <v>0</v>
      </c>
      <c r="E458" s="13">
        <v>0</v>
      </c>
      <c r="F458" s="14">
        <v>2</v>
      </c>
      <c r="G458" s="15">
        <v>0</v>
      </c>
      <c r="H458" s="16">
        <v>0</v>
      </c>
      <c r="I458" s="17">
        <v>0</v>
      </c>
      <c r="J458" s="18">
        <f>SUM(EV_GenIV[[#This Row],[HP]:[Speed]])</f>
        <v>2</v>
      </c>
      <c r="M458" s="26"/>
    </row>
    <row r="459" spans="1:13" ht="25" customHeight="1" thickTop="1" thickBot="1" x14ac:dyDescent="0.25">
      <c r="A459" s="27" t="s">
        <v>998</v>
      </c>
      <c r="B459" s="20" t="s">
        <v>604</v>
      </c>
      <c r="C459" s="28" t="str" cm="1">
        <f t="array" ref="C45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59" s="12">
        <v>0</v>
      </c>
      <c r="E459" s="13">
        <v>1</v>
      </c>
      <c r="F459" s="14">
        <v>0</v>
      </c>
      <c r="G459" s="15">
        <v>0</v>
      </c>
      <c r="H459" s="16">
        <v>0</v>
      </c>
      <c r="I459" s="17">
        <v>0</v>
      </c>
      <c r="J459" s="18">
        <f>SUM(EV_GenIV[[#This Row],[HP]:[Speed]])</f>
        <v>1</v>
      </c>
      <c r="M459" s="26"/>
    </row>
    <row r="460" spans="1:13" ht="25" customHeight="1" thickTop="1" thickBot="1" x14ac:dyDescent="0.25">
      <c r="A460" s="27" t="s">
        <v>999</v>
      </c>
      <c r="B460" s="20" t="s">
        <v>605</v>
      </c>
      <c r="C460" s="28" t="str" cm="1">
        <f t="array" ref="C46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60" s="12">
        <v>0</v>
      </c>
      <c r="E460" s="13">
        <v>2</v>
      </c>
      <c r="F460" s="14">
        <v>0</v>
      </c>
      <c r="G460" s="15">
        <v>0</v>
      </c>
      <c r="H460" s="16">
        <v>0</v>
      </c>
      <c r="I460" s="17">
        <v>0</v>
      </c>
      <c r="J460" s="18">
        <f>SUM(EV_GenIV[[#This Row],[HP]:[Speed]])</f>
        <v>2</v>
      </c>
      <c r="M460" s="26"/>
    </row>
    <row r="461" spans="1:13" ht="25" customHeight="1" thickTop="1" thickBot="1" x14ac:dyDescent="0.25">
      <c r="A461" s="27" t="s">
        <v>1000</v>
      </c>
      <c r="B461" s="20" t="s">
        <v>606</v>
      </c>
      <c r="C461" s="28" t="str" cm="1">
        <f t="array" ref="C46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61" s="12">
        <v>0</v>
      </c>
      <c r="E461" s="13">
        <v>2</v>
      </c>
      <c r="F461" s="14">
        <v>0</v>
      </c>
      <c r="G461" s="15">
        <v>0</v>
      </c>
      <c r="H461" s="16">
        <v>0</v>
      </c>
      <c r="I461" s="17">
        <v>0</v>
      </c>
      <c r="J461" s="18">
        <f>SUM(EV_GenIV[[#This Row],[HP]:[Speed]])</f>
        <v>2</v>
      </c>
      <c r="M461" s="26"/>
    </row>
    <row r="462" spans="1:13" ht="25" customHeight="1" thickTop="1" thickBot="1" x14ac:dyDescent="0.25">
      <c r="A462" s="27" t="s">
        <v>1001</v>
      </c>
      <c r="B462" s="20" t="s">
        <v>607</v>
      </c>
      <c r="C462" s="28" t="str" cm="1">
        <f t="array" ref="C46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62" s="12">
        <v>0</v>
      </c>
      <c r="E462" s="13">
        <v>0</v>
      </c>
      <c r="F462" s="14">
        <v>0</v>
      </c>
      <c r="G462" s="15">
        <v>0</v>
      </c>
      <c r="H462" s="16">
        <v>0</v>
      </c>
      <c r="I462" s="17">
        <v>1</v>
      </c>
      <c r="J462" s="18">
        <f>SUM(EV_GenIV[[#This Row],[HP]:[Speed]])</f>
        <v>1</v>
      </c>
      <c r="M462" s="26"/>
    </row>
    <row r="463" spans="1:13" ht="25" customHeight="1" thickTop="1" thickBot="1" x14ac:dyDescent="0.25">
      <c r="A463" s="27" t="s">
        <v>1002</v>
      </c>
      <c r="B463" s="20" t="s">
        <v>608</v>
      </c>
      <c r="C463" s="28" t="str" cm="1">
        <f t="array" ref="C46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63" s="12">
        <v>0</v>
      </c>
      <c r="E463" s="13">
        <v>0</v>
      </c>
      <c r="F463" s="14">
        <v>0</v>
      </c>
      <c r="G463" s="15">
        <v>0</v>
      </c>
      <c r="H463" s="16">
        <v>0</v>
      </c>
      <c r="I463" s="17">
        <v>2</v>
      </c>
      <c r="J463" s="18">
        <f>SUM(EV_GenIV[[#This Row],[HP]:[Speed]])</f>
        <v>2</v>
      </c>
      <c r="M463" s="26"/>
    </row>
    <row r="464" spans="1:13" ht="25" customHeight="1" thickTop="1" thickBot="1" x14ac:dyDescent="0.25">
      <c r="A464" s="27" t="s">
        <v>1003</v>
      </c>
      <c r="B464" s="20" t="s">
        <v>609</v>
      </c>
      <c r="C464" s="28" t="str" cm="1">
        <f t="array" ref="C46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64" s="12">
        <v>0</v>
      </c>
      <c r="E464" s="13">
        <v>0</v>
      </c>
      <c r="F464" s="14">
        <v>0</v>
      </c>
      <c r="G464" s="15">
        <v>0</v>
      </c>
      <c r="H464" s="16">
        <v>1</v>
      </c>
      <c r="I464" s="17">
        <v>0</v>
      </c>
      <c r="J464" s="18">
        <f>SUM(EV_GenIV[[#This Row],[HP]:[Speed]])</f>
        <v>1</v>
      </c>
      <c r="M464" s="26"/>
    </row>
    <row r="465" spans="1:13" ht="25" customHeight="1" thickTop="1" thickBot="1" x14ac:dyDescent="0.25">
      <c r="A465" s="27" t="s">
        <v>1004</v>
      </c>
      <c r="B465" s="20" t="s">
        <v>610</v>
      </c>
      <c r="C465" s="28" t="str" cm="1">
        <f t="array" ref="C46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65" s="12">
        <v>0</v>
      </c>
      <c r="E465" s="13">
        <v>1</v>
      </c>
      <c r="F465" s="14">
        <v>0</v>
      </c>
      <c r="G465" s="15">
        <v>0</v>
      </c>
      <c r="H465" s="16">
        <v>0</v>
      </c>
      <c r="I465" s="17">
        <v>0</v>
      </c>
      <c r="J465" s="18">
        <f>SUM(EV_GenIV[[#This Row],[HP]:[Speed]])</f>
        <v>1</v>
      </c>
      <c r="M465" s="26"/>
    </row>
    <row r="466" spans="1:13" ht="25" customHeight="1" thickTop="1" thickBot="1" x14ac:dyDescent="0.25">
      <c r="A466" s="27" t="s">
        <v>1005</v>
      </c>
      <c r="B466" s="20" t="s">
        <v>611</v>
      </c>
      <c r="C466" s="28" t="str" cm="1">
        <f t="array" ref="C46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66" s="12">
        <v>0</v>
      </c>
      <c r="E466" s="13">
        <v>1</v>
      </c>
      <c r="F466" s="14">
        <v>0</v>
      </c>
      <c r="G466" s="15">
        <v>1</v>
      </c>
      <c r="H466" s="16">
        <v>0</v>
      </c>
      <c r="I466" s="17">
        <v>0</v>
      </c>
      <c r="J466" s="18">
        <f>SUM(EV_GenIV[[#This Row],[HP]:[Speed]])</f>
        <v>2</v>
      </c>
      <c r="M466" s="26"/>
    </row>
    <row r="467" spans="1:13" ht="25" customHeight="1" thickTop="1" thickBot="1" x14ac:dyDescent="0.25">
      <c r="A467" s="27" t="s">
        <v>1006</v>
      </c>
      <c r="B467" s="20" t="s">
        <v>612</v>
      </c>
      <c r="C467" s="28" t="str" cm="1">
        <f t="array" ref="C46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67" s="12">
        <v>0</v>
      </c>
      <c r="E467" s="13">
        <v>1</v>
      </c>
      <c r="F467" s="14">
        <v>0</v>
      </c>
      <c r="G467" s="15">
        <v>0</v>
      </c>
      <c r="H467" s="16">
        <v>0</v>
      </c>
      <c r="I467" s="17">
        <v>1</v>
      </c>
      <c r="J467" s="18">
        <f>SUM(EV_GenIV[[#This Row],[HP]:[Speed]])</f>
        <v>2</v>
      </c>
      <c r="M467" s="26"/>
    </row>
    <row r="468" spans="1:13" ht="25" customHeight="1" thickTop="1" thickBot="1" x14ac:dyDescent="0.25">
      <c r="A468" s="27" t="s">
        <v>1007</v>
      </c>
      <c r="B468" s="20" t="s">
        <v>613</v>
      </c>
      <c r="C468" s="28" t="str" cm="1">
        <f t="array" ref="C46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68" s="12">
        <v>0</v>
      </c>
      <c r="E468" s="13">
        <v>0</v>
      </c>
      <c r="F468" s="14">
        <v>0</v>
      </c>
      <c r="G468" s="15">
        <v>3</v>
      </c>
      <c r="H468" s="16">
        <v>0</v>
      </c>
      <c r="I468" s="17">
        <v>0</v>
      </c>
      <c r="J468" s="18">
        <f>SUM(EV_GenIV[[#This Row],[HP]:[Speed]])</f>
        <v>3</v>
      </c>
      <c r="M468" s="26"/>
    </row>
    <row r="469" spans="1:13" ht="25" customHeight="1" thickTop="1" thickBot="1" x14ac:dyDescent="0.25">
      <c r="A469" s="27" t="s">
        <v>1008</v>
      </c>
      <c r="B469" s="20" t="s">
        <v>614</v>
      </c>
      <c r="C469" s="28" t="str" cm="1">
        <f t="array" ref="C46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69" s="12">
        <v>3</v>
      </c>
      <c r="E469" s="13">
        <v>0</v>
      </c>
      <c r="F469" s="14">
        <v>0</v>
      </c>
      <c r="G469" s="15">
        <v>0</v>
      </c>
      <c r="H469" s="16">
        <v>0</v>
      </c>
      <c r="I469" s="17">
        <v>0</v>
      </c>
      <c r="J469" s="18">
        <f>SUM(EV_GenIV[[#This Row],[HP]:[Speed]])</f>
        <v>3</v>
      </c>
      <c r="M469" s="26"/>
    </row>
    <row r="470" spans="1:13" ht="25" customHeight="1" thickTop="1" thickBot="1" x14ac:dyDescent="0.25">
      <c r="A470" s="27" t="s">
        <v>1009</v>
      </c>
      <c r="B470" s="20" t="s">
        <v>615</v>
      </c>
      <c r="C470" s="28" t="str" cm="1">
        <f t="array" ref="C47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70" s="12">
        <v>0</v>
      </c>
      <c r="E470" s="13">
        <v>3</v>
      </c>
      <c r="F470" s="14">
        <v>0</v>
      </c>
      <c r="G470" s="15">
        <v>0</v>
      </c>
      <c r="H470" s="16">
        <v>0</v>
      </c>
      <c r="I470" s="17">
        <v>0</v>
      </c>
      <c r="J470" s="18">
        <f>SUM(EV_GenIV[[#This Row],[HP]:[Speed]])</f>
        <v>3</v>
      </c>
      <c r="M470" s="26"/>
    </row>
    <row r="471" spans="1:13" ht="25" customHeight="1" thickTop="1" thickBot="1" x14ac:dyDescent="0.25">
      <c r="A471" s="27" t="s">
        <v>1010</v>
      </c>
      <c r="B471" s="20" t="s">
        <v>616</v>
      </c>
      <c r="C471" s="28" t="str" cm="1">
        <f t="array" ref="C47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71" s="12">
        <v>0</v>
      </c>
      <c r="E471" s="13">
        <v>0</v>
      </c>
      <c r="F471" s="14">
        <v>2</v>
      </c>
      <c r="G471" s="15">
        <v>0</v>
      </c>
      <c r="H471" s="16">
        <v>0</v>
      </c>
      <c r="I471" s="17">
        <v>0</v>
      </c>
      <c r="J471" s="18">
        <f>SUM(EV_GenIV[[#This Row],[HP]:[Speed]])</f>
        <v>2</v>
      </c>
      <c r="M471" s="26"/>
    </row>
    <row r="472" spans="1:13" ht="25" customHeight="1" thickTop="1" thickBot="1" x14ac:dyDescent="0.25">
      <c r="A472" s="27" t="s">
        <v>1011</v>
      </c>
      <c r="B472" s="20" t="s">
        <v>617</v>
      </c>
      <c r="C472" s="28" t="str" cm="1">
        <f t="array" ref="C47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72" s="12">
        <v>0</v>
      </c>
      <c r="E472" s="13">
        <v>3</v>
      </c>
      <c r="F472" s="14">
        <v>0</v>
      </c>
      <c r="G472" s="15">
        <v>0</v>
      </c>
      <c r="H472" s="16">
        <v>0</v>
      </c>
      <c r="I472" s="17">
        <v>0</v>
      </c>
      <c r="J472" s="18">
        <f>SUM(EV_GenIV[[#This Row],[HP]:[Speed]])</f>
        <v>3</v>
      </c>
      <c r="M472" s="26"/>
    </row>
    <row r="473" spans="1:13" ht="25" customHeight="1" thickTop="1" thickBot="1" x14ac:dyDescent="0.25">
      <c r="A473" s="27" t="s">
        <v>1012</v>
      </c>
      <c r="B473" s="20" t="s">
        <v>618</v>
      </c>
      <c r="C473" s="28" t="str" cm="1">
        <f t="array" ref="C47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73" s="12">
        <v>0</v>
      </c>
      <c r="E473" s="13">
        <v>0</v>
      </c>
      <c r="F473" s="14">
        <v>0</v>
      </c>
      <c r="G473" s="15">
        <v>3</v>
      </c>
      <c r="H473" s="16">
        <v>0</v>
      </c>
      <c r="I473" s="17">
        <v>0</v>
      </c>
      <c r="J473" s="18">
        <f>SUM(EV_GenIV[[#This Row],[HP]:[Speed]])</f>
        <v>3</v>
      </c>
      <c r="M473" s="26"/>
    </row>
    <row r="474" spans="1:13" ht="25" customHeight="1" thickTop="1" thickBot="1" x14ac:dyDescent="0.25">
      <c r="A474" s="27" t="s">
        <v>1013</v>
      </c>
      <c r="B474" s="20" t="s">
        <v>619</v>
      </c>
      <c r="C474" s="28" t="str" cm="1">
        <f t="array" ref="C47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74" s="12">
        <v>0</v>
      </c>
      <c r="E474" s="13">
        <v>0</v>
      </c>
      <c r="F474" s="14">
        <v>0</v>
      </c>
      <c r="G474" s="15">
        <v>2</v>
      </c>
      <c r="H474" s="16">
        <v>1</v>
      </c>
      <c r="I474" s="17">
        <v>0</v>
      </c>
      <c r="J474" s="18">
        <f>SUM(EV_GenIV[[#This Row],[HP]:[Speed]])</f>
        <v>3</v>
      </c>
      <c r="M474" s="26"/>
    </row>
    <row r="475" spans="1:13" ht="25" customHeight="1" thickTop="1" thickBot="1" x14ac:dyDescent="0.25">
      <c r="A475" s="27" t="s">
        <v>1014</v>
      </c>
      <c r="B475" s="20" t="s">
        <v>620</v>
      </c>
      <c r="C475" s="28" t="str" cm="1">
        <f t="array" ref="C47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75" s="12">
        <v>0</v>
      </c>
      <c r="E475" s="13">
        <v>2</v>
      </c>
      <c r="F475" s="14">
        <v>0</v>
      </c>
      <c r="G475" s="15">
        <v>0</v>
      </c>
      <c r="H475" s="16">
        <v>0</v>
      </c>
      <c r="I475" s="17">
        <v>0</v>
      </c>
      <c r="J475" s="18">
        <f>SUM(EV_GenIV[[#This Row],[HP]:[Speed]])</f>
        <v>2</v>
      </c>
      <c r="M475" s="26"/>
    </row>
    <row r="476" spans="1:13" ht="25" customHeight="1" thickTop="1" thickBot="1" x14ac:dyDescent="0.25">
      <c r="A476" s="27" t="s">
        <v>1015</v>
      </c>
      <c r="B476" s="20" t="s">
        <v>621</v>
      </c>
      <c r="C476" s="28" t="str" cm="1">
        <f t="array" ref="C47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76" s="12">
        <v>0</v>
      </c>
      <c r="E476" s="13">
        <v>0</v>
      </c>
      <c r="F476" s="14">
        <v>2</v>
      </c>
      <c r="G476" s="15">
        <v>0</v>
      </c>
      <c r="H476" s="16">
        <v>0</v>
      </c>
      <c r="I476" s="17">
        <v>0</v>
      </c>
      <c r="J476" s="18">
        <f>SUM(EV_GenIV[[#This Row],[HP]:[Speed]])</f>
        <v>2</v>
      </c>
      <c r="M476" s="26"/>
    </row>
    <row r="477" spans="1:13" ht="25" customHeight="1" thickTop="1" thickBot="1" x14ac:dyDescent="0.25">
      <c r="A477" s="27" t="s">
        <v>1016</v>
      </c>
      <c r="B477" s="20" t="s">
        <v>622</v>
      </c>
      <c r="C477" s="28" t="str" cm="1">
        <f t="array" ref="C47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77" s="12">
        <v>0</v>
      </c>
      <c r="E477" s="13">
        <v>0</v>
      </c>
      <c r="F477" s="14">
        <v>0</v>
      </c>
      <c r="G477" s="15">
        <v>2</v>
      </c>
      <c r="H477" s="16">
        <v>0</v>
      </c>
      <c r="I477" s="17">
        <v>0</v>
      </c>
      <c r="J477" s="18">
        <f>SUM(EV_GenIV[[#This Row],[HP]:[Speed]])</f>
        <v>2</v>
      </c>
      <c r="M477" s="26"/>
    </row>
    <row r="478" spans="1:13" ht="25" customHeight="1" thickTop="1" thickBot="1" x14ac:dyDescent="0.25">
      <c r="A478" s="27" t="s">
        <v>1017</v>
      </c>
      <c r="B478" s="20" t="s">
        <v>623</v>
      </c>
      <c r="C478" s="28" t="str" cm="1">
        <f t="array" ref="C47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78" s="12">
        <v>0</v>
      </c>
      <c r="E478" s="13">
        <v>0</v>
      </c>
      <c r="F478" s="14">
        <v>2</v>
      </c>
      <c r="G478" s="15">
        <v>0</v>
      </c>
      <c r="H478" s="16">
        <v>0</v>
      </c>
      <c r="I478" s="17">
        <v>0</v>
      </c>
      <c r="J478" s="18">
        <f>SUM(EV_GenIV[[#This Row],[HP]:[Speed]])</f>
        <v>2</v>
      </c>
      <c r="M478" s="26"/>
    </row>
    <row r="479" spans="1:13" ht="25" customHeight="1" thickTop="1" thickBot="1" x14ac:dyDescent="0.25">
      <c r="A479" s="27" t="s">
        <v>1018</v>
      </c>
      <c r="B479" s="20" t="s">
        <v>624</v>
      </c>
      <c r="C479" s="28" t="str" cm="1">
        <f t="array" ref="C47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79" s="12">
        <v>0</v>
      </c>
      <c r="E479" s="13">
        <v>3</v>
      </c>
      <c r="F479" s="14">
        <v>0</v>
      </c>
      <c r="G479" s="15">
        <v>0</v>
      </c>
      <c r="H479" s="16">
        <v>0</v>
      </c>
      <c r="I479" s="17">
        <v>0</v>
      </c>
      <c r="J479" s="18">
        <f>SUM(EV_GenIV[[#This Row],[HP]:[Speed]])</f>
        <v>3</v>
      </c>
      <c r="M479" s="26"/>
    </row>
    <row r="480" spans="1:13" ht="25" customHeight="1" thickTop="1" thickBot="1" x14ac:dyDescent="0.25">
      <c r="A480" s="27" t="s">
        <v>1019</v>
      </c>
      <c r="B480" s="20" t="s">
        <v>625</v>
      </c>
      <c r="C480" s="28" t="str" cm="1">
        <f t="array" ref="C48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80" s="12">
        <v>0</v>
      </c>
      <c r="E480" s="13">
        <v>0</v>
      </c>
      <c r="F480" s="14">
        <v>0</v>
      </c>
      <c r="G480" s="15">
        <v>3</v>
      </c>
      <c r="H480" s="16">
        <v>0</v>
      </c>
      <c r="I480" s="17">
        <v>0</v>
      </c>
      <c r="J480" s="18">
        <f>SUM(EV_GenIV[[#This Row],[HP]:[Speed]])</f>
        <v>3</v>
      </c>
      <c r="M480" s="26"/>
    </row>
    <row r="481" spans="1:13" ht="25" customHeight="1" thickTop="1" thickBot="1" x14ac:dyDescent="0.25">
      <c r="A481" s="27" t="s">
        <v>1020</v>
      </c>
      <c r="B481" s="20" t="s">
        <v>626</v>
      </c>
      <c r="C481" s="28" t="str" cm="1">
        <f t="array" ref="C48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81" s="12">
        <v>0</v>
      </c>
      <c r="E481" s="13">
        <v>3</v>
      </c>
      <c r="F481" s="14">
        <v>0</v>
      </c>
      <c r="G481" s="15">
        <v>0</v>
      </c>
      <c r="H481" s="16">
        <v>0</v>
      </c>
      <c r="I481" s="17">
        <v>0</v>
      </c>
      <c r="J481" s="18">
        <f>SUM(EV_GenIV[[#This Row],[HP]:[Speed]])</f>
        <v>3</v>
      </c>
      <c r="M481" s="26"/>
    </row>
    <row r="482" spans="1:13" ht="25" customHeight="1" thickTop="1" thickBot="1" x14ac:dyDescent="0.25">
      <c r="A482" s="27" t="s">
        <v>1021</v>
      </c>
      <c r="B482" s="20" t="s">
        <v>627</v>
      </c>
      <c r="C482" s="28" t="str" cm="1">
        <f t="array" ref="C48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82" s="12">
        <v>0</v>
      </c>
      <c r="E482" s="13">
        <v>0</v>
      </c>
      <c r="F482" s="14">
        <v>1</v>
      </c>
      <c r="G482" s="15">
        <v>0</v>
      </c>
      <c r="H482" s="16">
        <v>2</v>
      </c>
      <c r="I482" s="17">
        <v>0</v>
      </c>
      <c r="J482" s="18">
        <f>SUM(EV_GenIV[[#This Row],[HP]:[Speed]])</f>
        <v>3</v>
      </c>
      <c r="M482" s="26"/>
    </row>
    <row r="483" spans="1:13" ht="25" customHeight="1" thickTop="1" thickBot="1" x14ac:dyDescent="0.25">
      <c r="A483" s="27" t="s">
        <v>1022</v>
      </c>
      <c r="B483" s="20" t="s">
        <v>628</v>
      </c>
      <c r="C483" s="28" t="str" cm="1">
        <f t="array" ref="C48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83" s="12">
        <v>0</v>
      </c>
      <c r="E483" s="13">
        <v>0</v>
      </c>
      <c r="F483" s="14">
        <v>1</v>
      </c>
      <c r="G483" s="15">
        <v>0</v>
      </c>
      <c r="H483" s="16">
        <v>2</v>
      </c>
      <c r="I483" s="17">
        <v>0</v>
      </c>
      <c r="J483" s="18">
        <f>SUM(EV_GenIV[[#This Row],[HP]:[Speed]])</f>
        <v>3</v>
      </c>
      <c r="M483" s="26"/>
    </row>
    <row r="484" spans="1:13" ht="25" customHeight="1" thickTop="1" thickBot="1" x14ac:dyDescent="0.25">
      <c r="A484" s="27" t="s">
        <v>1023</v>
      </c>
      <c r="B484" s="20" t="s">
        <v>629</v>
      </c>
      <c r="C484" s="28" t="str" cm="1">
        <f t="array" ref="C48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84" s="12">
        <v>0</v>
      </c>
      <c r="E484" s="13">
        <v>0</v>
      </c>
      <c r="F484" s="14">
        <v>0</v>
      </c>
      <c r="G484" s="15">
        <v>0</v>
      </c>
      <c r="H484" s="16">
        <v>0</v>
      </c>
      <c r="I484" s="17">
        <v>2</v>
      </c>
      <c r="J484" s="18">
        <f>SUM(EV_GenIV[[#This Row],[HP]:[Speed]])</f>
        <v>2</v>
      </c>
      <c r="M484" s="26"/>
    </row>
    <row r="485" spans="1:13" ht="25" customHeight="1" thickTop="1" thickBot="1" x14ac:dyDescent="0.25">
      <c r="A485" s="27" t="s">
        <v>1024</v>
      </c>
      <c r="B485" s="20" t="s">
        <v>630</v>
      </c>
      <c r="C485" s="28" t="str" cm="1">
        <f t="array" ref="C48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85" s="12">
        <v>0</v>
      </c>
      <c r="E485" s="13">
        <v>0</v>
      </c>
      <c r="F485" s="14">
        <v>0</v>
      </c>
      <c r="G485" s="15">
        <v>1</v>
      </c>
      <c r="H485" s="16">
        <v>0</v>
      </c>
      <c r="I485" s="17">
        <v>1</v>
      </c>
      <c r="J485" s="18">
        <f>SUM(EV_GenIV[[#This Row],[HP]:[Speed]])</f>
        <v>2</v>
      </c>
      <c r="M485" s="26"/>
    </row>
    <row r="486" spans="1:13" ht="25" customHeight="1" thickTop="1" thickBot="1" x14ac:dyDescent="0.25">
      <c r="A486" s="27" t="s">
        <v>1025</v>
      </c>
      <c r="B486" s="20" t="s">
        <v>631</v>
      </c>
      <c r="C486" s="28" t="str" cm="1">
        <f t="array" ref="C48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86" s="12">
        <v>0</v>
      </c>
      <c r="E486" s="13">
        <v>0</v>
      </c>
      <c r="F486" s="14">
        <v>2</v>
      </c>
      <c r="G486" s="15">
        <v>0</v>
      </c>
      <c r="H486" s="16">
        <v>1</v>
      </c>
      <c r="I486" s="17">
        <v>0</v>
      </c>
      <c r="J486" s="18">
        <f>SUM(EV_GenIV[[#This Row],[HP]:[Speed]])</f>
        <v>3</v>
      </c>
      <c r="M486" s="26"/>
    </row>
    <row r="487" spans="1:13" ht="25" customHeight="1" thickTop="1" thickBot="1" x14ac:dyDescent="0.25">
      <c r="A487" s="27" t="s">
        <v>1026</v>
      </c>
      <c r="B487" s="20" t="s">
        <v>632</v>
      </c>
      <c r="C487" s="28" t="str" cm="1">
        <f t="array" ref="C48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87" s="12">
        <v>0</v>
      </c>
      <c r="E487" s="13">
        <v>1</v>
      </c>
      <c r="F487" s="14">
        <v>0</v>
      </c>
      <c r="G487" s="15">
        <v>1</v>
      </c>
      <c r="H487" s="16">
        <v>1</v>
      </c>
      <c r="I487" s="17">
        <v>0</v>
      </c>
      <c r="J487" s="18">
        <f>SUM(EV_GenIV[[#This Row],[HP]:[Speed]])</f>
        <v>3</v>
      </c>
      <c r="M487" s="26"/>
    </row>
    <row r="488" spans="1:13" ht="25" customHeight="1" thickTop="1" thickBot="1" x14ac:dyDescent="0.25">
      <c r="A488" s="27" t="s">
        <v>1027</v>
      </c>
      <c r="B488" s="20" t="s">
        <v>633</v>
      </c>
      <c r="C488" s="28" t="str" cm="1">
        <f t="array" ref="C48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88" s="12">
        <v>0</v>
      </c>
      <c r="E488" s="13">
        <v>2</v>
      </c>
      <c r="F488" s="14">
        <v>0</v>
      </c>
      <c r="G488" s="15">
        <v>1</v>
      </c>
      <c r="H488" s="16">
        <v>0</v>
      </c>
      <c r="I488" s="17">
        <v>0</v>
      </c>
      <c r="J488" s="18">
        <f>SUM(EV_GenIV[[#This Row],[HP]:[Speed]])</f>
        <v>3</v>
      </c>
      <c r="M488" s="26"/>
    </row>
    <row r="489" spans="1:13" ht="25" customHeight="1" thickTop="1" thickBot="1" x14ac:dyDescent="0.25">
      <c r="A489" s="27" t="s">
        <v>1028</v>
      </c>
      <c r="B489" s="20" t="s">
        <v>634</v>
      </c>
      <c r="C489" s="28" t="str" cm="1">
        <f t="array" ref="C48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89" s="12">
        <v>0</v>
      </c>
      <c r="E489" s="13">
        <v>0</v>
      </c>
      <c r="F489" s="14">
        <v>0</v>
      </c>
      <c r="G489" s="15">
        <v>3</v>
      </c>
      <c r="H489" s="16">
        <v>0</v>
      </c>
      <c r="I489" s="17">
        <v>0</v>
      </c>
      <c r="J489" s="18">
        <f>SUM(EV_GenIV[[#This Row],[HP]:[Speed]])</f>
        <v>3</v>
      </c>
      <c r="M489" s="26"/>
    </row>
    <row r="490" spans="1:13" ht="25" customHeight="1" thickTop="1" thickBot="1" x14ac:dyDescent="0.25">
      <c r="A490" s="27" t="s">
        <v>1029</v>
      </c>
      <c r="B490" s="20" t="s">
        <v>635</v>
      </c>
      <c r="C490" s="28" t="str" cm="1">
        <f t="array" ref="C490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90" s="12">
        <v>0</v>
      </c>
      <c r="E490" s="13">
        <v>0</v>
      </c>
      <c r="F490" s="14">
        <v>0</v>
      </c>
      <c r="G490" s="15">
        <v>3</v>
      </c>
      <c r="H490" s="16">
        <v>0</v>
      </c>
      <c r="I490" s="17">
        <v>0</v>
      </c>
      <c r="J490" s="18">
        <f>SUM(EV_GenIV[[#This Row],[HP]:[Speed]])</f>
        <v>3</v>
      </c>
      <c r="M490" s="26"/>
    </row>
    <row r="491" spans="1:13" ht="25" customHeight="1" thickTop="1" thickBot="1" x14ac:dyDescent="0.25">
      <c r="A491" s="27" t="s">
        <v>1030</v>
      </c>
      <c r="B491" s="20" t="s">
        <v>636</v>
      </c>
      <c r="C491" s="28" t="str" cm="1">
        <f t="array" ref="C491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91" s="12">
        <v>0</v>
      </c>
      <c r="E491" s="13">
        <v>0</v>
      </c>
      <c r="F491" s="14">
        <v>0</v>
      </c>
      <c r="G491" s="15">
        <v>3</v>
      </c>
      <c r="H491" s="16">
        <v>0</v>
      </c>
      <c r="I491" s="17">
        <v>0</v>
      </c>
      <c r="J491" s="18">
        <f>SUM(EV_GenIV[[#This Row],[HP]:[Speed]])</f>
        <v>3</v>
      </c>
      <c r="M491" s="26"/>
    </row>
    <row r="492" spans="1:13" ht="25" customHeight="1" thickTop="1" thickBot="1" x14ac:dyDescent="0.25">
      <c r="A492" s="27" t="s">
        <v>1031</v>
      </c>
      <c r="B492" s="20" t="s">
        <v>637</v>
      </c>
      <c r="C492" s="28" t="str" cm="1">
        <f t="array" ref="C492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92" s="12">
        <v>0</v>
      </c>
      <c r="E492" s="13">
        <v>3</v>
      </c>
      <c r="F492" s="14">
        <v>0</v>
      </c>
      <c r="G492" s="15">
        <v>0</v>
      </c>
      <c r="H492" s="16">
        <v>0</v>
      </c>
      <c r="I492" s="17">
        <v>0</v>
      </c>
      <c r="J492" s="18">
        <f>SUM(EV_GenIV[[#This Row],[HP]:[Speed]])</f>
        <v>3</v>
      </c>
      <c r="M492" s="26"/>
    </row>
    <row r="493" spans="1:13" ht="25" customHeight="1" thickTop="1" thickBot="1" x14ac:dyDescent="0.25">
      <c r="A493" s="27" t="s">
        <v>1032</v>
      </c>
      <c r="B493" s="20" t="s">
        <v>638</v>
      </c>
      <c r="C493" s="28" t="str" cm="1">
        <f t="array" ref="C493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93" s="12">
        <v>3</v>
      </c>
      <c r="E493" s="13">
        <v>0</v>
      </c>
      <c r="F493" s="14">
        <v>0</v>
      </c>
      <c r="G493" s="15">
        <v>0</v>
      </c>
      <c r="H493" s="16">
        <v>0</v>
      </c>
      <c r="I493" s="17">
        <v>0</v>
      </c>
      <c r="J493" s="18">
        <f>SUM(EV_GenIV[[#This Row],[HP]:[Speed]])</f>
        <v>3</v>
      </c>
      <c r="M493" s="26"/>
    </row>
    <row r="494" spans="1:13" ht="25" customHeight="1" thickTop="1" thickBot="1" x14ac:dyDescent="0.25">
      <c r="A494" s="27" t="s">
        <v>1033</v>
      </c>
      <c r="B494" s="20" t="s">
        <v>639</v>
      </c>
      <c r="C494" s="28" t="str" cm="1">
        <f t="array" ref="C494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94" s="12">
        <v>0</v>
      </c>
      <c r="E494" s="13">
        <v>0</v>
      </c>
      <c r="F494" s="14">
        <v>0</v>
      </c>
      <c r="G494" s="15">
        <v>0</v>
      </c>
      <c r="H494" s="16">
        <v>3</v>
      </c>
      <c r="I494" s="17">
        <v>0</v>
      </c>
      <c r="J494" s="18">
        <f>SUM(EV_GenIV[[#This Row],[HP]:[Speed]])</f>
        <v>3</v>
      </c>
      <c r="M494" s="26"/>
    </row>
    <row r="495" spans="1:13" ht="25" customHeight="1" thickTop="1" thickBot="1" x14ac:dyDescent="0.25">
      <c r="A495" s="27" t="s">
        <v>1034</v>
      </c>
      <c r="B495" s="20" t="s">
        <v>640</v>
      </c>
      <c r="C495" s="28" t="str" cm="1">
        <f t="array" ref="C495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95" s="12">
        <v>1</v>
      </c>
      <c r="E495" s="13">
        <v>0</v>
      </c>
      <c r="F495" s="14">
        <v>0</v>
      </c>
      <c r="G495" s="15">
        <v>0</v>
      </c>
      <c r="H495" s="16">
        <v>0</v>
      </c>
      <c r="I495" s="17">
        <v>0</v>
      </c>
      <c r="J495" s="18">
        <f>SUM(EV_GenIV[[#This Row],[HP]:[Speed]])</f>
        <v>1</v>
      </c>
      <c r="M495" s="26"/>
    </row>
    <row r="496" spans="1:13" ht="25" customHeight="1" thickTop="1" thickBot="1" x14ac:dyDescent="0.25">
      <c r="A496" s="27" t="s">
        <v>1035</v>
      </c>
      <c r="B496" s="20" t="s">
        <v>641</v>
      </c>
      <c r="C496" s="28" t="str" cm="1">
        <f t="array" ref="C496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96" s="12">
        <v>3</v>
      </c>
      <c r="E496" s="13">
        <v>0</v>
      </c>
      <c r="F496" s="14">
        <v>0</v>
      </c>
      <c r="G496" s="15">
        <v>0</v>
      </c>
      <c r="H496" s="16">
        <v>0</v>
      </c>
      <c r="I496" s="17">
        <v>0</v>
      </c>
      <c r="J496" s="18">
        <f>SUM(EV_GenIV[[#This Row],[HP]:[Speed]])</f>
        <v>3</v>
      </c>
      <c r="M496" s="26"/>
    </row>
    <row r="497" spans="1:13" ht="25" customHeight="1" thickTop="1" thickBot="1" x14ac:dyDescent="0.25">
      <c r="A497" s="27" t="s">
        <v>1036</v>
      </c>
      <c r="B497" s="20" t="s">
        <v>642</v>
      </c>
      <c r="C497" s="28" t="str" cm="1">
        <f t="array" ref="C497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97" s="12">
        <v>0</v>
      </c>
      <c r="E497" s="13">
        <v>0</v>
      </c>
      <c r="F497" s="14">
        <v>0</v>
      </c>
      <c r="G497" s="15">
        <v>2</v>
      </c>
      <c r="H497" s="16">
        <v>0</v>
      </c>
      <c r="I497" s="17">
        <v>1</v>
      </c>
      <c r="J497" s="18">
        <f>SUM(EV_GenIV[[#This Row],[HP]:[Speed]])</f>
        <v>3</v>
      </c>
      <c r="M497" s="26"/>
    </row>
    <row r="498" spans="1:13" ht="25" customHeight="1" thickTop="1" thickBot="1" x14ac:dyDescent="0.25">
      <c r="A498" s="27" t="s">
        <v>1037</v>
      </c>
      <c r="B498" s="20" t="s">
        <v>643</v>
      </c>
      <c r="C498" s="28" t="str" cm="1">
        <f t="array" ref="C498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98" s="12">
        <v>3</v>
      </c>
      <c r="E498" s="13">
        <v>0</v>
      </c>
      <c r="F498" s="14">
        <v>0</v>
      </c>
      <c r="G498" s="15">
        <v>0</v>
      </c>
      <c r="H498" s="16">
        <v>0</v>
      </c>
      <c r="I498" s="17">
        <v>0</v>
      </c>
      <c r="J498" s="18">
        <f>SUM(EV_GenIV[[#This Row],[HP]:[Speed]])</f>
        <v>3</v>
      </c>
      <c r="M498" s="26"/>
    </row>
    <row r="499" spans="1:13" ht="25" customHeight="1" thickTop="1" x14ac:dyDescent="0.2">
      <c r="A499" s="27" t="s">
        <v>1038</v>
      </c>
      <c r="B499" s="20" t="s">
        <v>644</v>
      </c>
      <c r="C499" s="28" t="str" cm="1">
        <f t="array" ref="C499">_xlfn.IFS(INT(EV_GenIV[[#This Row],[Dex No.]])&lt;152,"Kanto",AND(INT(EV_GenIV[[#This Row],[Dex No.]])&gt;=152,INT(EV_GenIV[[#This Row],[Dex No.]])&lt;252),"Johto",AND(INT(EV_GenIV[[#This Row],[Dex No.]])&gt;=252,INT(EV_GenIV[[#This Row],[Dex No.]])&lt;387),"Hoenn",INT(EV_GenIV[[#This Row],[Dex No.]])&gt;=387,"Sinnoh")</f>
        <v>Sinnoh</v>
      </c>
      <c r="D499" s="12">
        <v>3</v>
      </c>
      <c r="E499" s="13">
        <v>0</v>
      </c>
      <c r="F499" s="14">
        <v>0</v>
      </c>
      <c r="G499" s="15">
        <v>0</v>
      </c>
      <c r="H499" s="16">
        <v>0</v>
      </c>
      <c r="I499" s="17">
        <v>0</v>
      </c>
      <c r="J499" s="18">
        <f>SUM(EV_GenIV[[#This Row],[HP]:[Speed]])</f>
        <v>3</v>
      </c>
      <c r="M499" s="26"/>
    </row>
    <row r="500" spans="1:13" ht="17" x14ac:dyDescent="0.2">
      <c r="M500" s="26"/>
    </row>
    <row r="501" spans="1:13" ht="17" x14ac:dyDescent="0.2">
      <c r="M501" s="26"/>
    </row>
  </sheetData>
  <phoneticPr fontId="8" type="noConversion"/>
  <hyperlinks>
    <hyperlink ref="B2" r:id="rId1" tooltip="Serebii Dex Info" display="https://www.serebii.net/pokedex-dp/001.shtml" xr:uid="{DC2E5AAD-09E3-A14E-B167-840D5A39FD8A}"/>
    <hyperlink ref="B3" r:id="rId2" tooltip="Serebii Dex Info" display="https://www.serebii.net/pokedex-dp/002.shtml" xr:uid="{3BFABF8E-4294-664E-B62F-C6075B6DB905}"/>
    <hyperlink ref="B4" r:id="rId3" tooltip="Serebii Dex Info" display="https://www.serebii.net/pokedex-dp/003.shtml" xr:uid="{E6BC5B66-4B60-5E45-898C-4C918240C5F9}"/>
    <hyperlink ref="B5" r:id="rId4" tooltip="Serebii Dex Info" display="https://www.serebii.net/pokedex-dp/004.shtml" xr:uid="{A4FD1B41-F8AF-8B4D-96FC-E7E6569E7041}"/>
    <hyperlink ref="B6" r:id="rId5" tooltip="Serebii Dex Info" display="https://www.serebii.net/pokedex-dp/005.shtml" xr:uid="{FE782005-E914-0749-90B2-4153631FE801}"/>
    <hyperlink ref="B7" r:id="rId6" tooltip="Serebii Dex Info" display="https://www.serebii.net/pokedex-dp/006.shtml" xr:uid="{45C7649D-777C-AC46-BAFF-FAAE043DBBF7}"/>
    <hyperlink ref="B8" r:id="rId7" tooltip="Serebii Dex Info" display="https://www.serebii.net/pokedex-dp/007.shtml" xr:uid="{84340CAC-E02C-2D42-A484-BB6CED9B180B}"/>
    <hyperlink ref="B9" r:id="rId8" tooltip="Serebii Dex Info" display="https://www.serebii.net/pokedex-dp/008.shtml" xr:uid="{57EF0BA6-FBA1-D041-B568-274ADC959953}"/>
    <hyperlink ref="B10" r:id="rId9" tooltip="Serebii Dex Info" display="https://www.serebii.net/pokedex-dp/009.shtml" xr:uid="{CC53271E-2268-9B43-84CD-F69898C54936}"/>
    <hyperlink ref="B11" r:id="rId10" tooltip="Serebii Dex Info" display="https://www.serebii.net/pokedex-dp/010.shtml" xr:uid="{8694ECA5-6CB2-B647-BE02-791F32B9F542}"/>
    <hyperlink ref="B12" r:id="rId11" tooltip="Serebii Dex Info" display="https://www.serebii.net/pokedex-dp/011.shtml" xr:uid="{73B5ACE3-F984-8744-83ED-71C9280760EE}"/>
    <hyperlink ref="B13" r:id="rId12" tooltip="Serebii Dex Info" display="https://www.serebii.net/pokedex-dp/012.shtml" xr:uid="{5233AE7F-980B-CC40-AB1D-AE26C5941F60}"/>
    <hyperlink ref="B14" r:id="rId13" tooltip="Serebii Dex Info" display="https://www.serebii.net/pokedex-dp/013.shtml" xr:uid="{859A6C7C-D059-9147-9DC2-A23903D67A6E}"/>
    <hyperlink ref="B15" r:id="rId14" tooltip="Serebii Dex Info" display="https://www.serebii.net/pokedex-dp/014.shtml" xr:uid="{7C9330DC-5F7D-3641-BD92-FE1430B986C7}"/>
    <hyperlink ref="B16" r:id="rId15" tooltip="Serebii Dex Info" display="https://www.serebii.net/pokedex-dp/015.shtml" xr:uid="{DAD3B9E4-84FC-B745-BF36-30EEF37BA84E}"/>
    <hyperlink ref="B17" r:id="rId16" tooltip="Serebii Dex Info" display="https://www.serebii.net/pokedex-dp/016.shtml" xr:uid="{FB6CAA4D-F8D1-274C-89E0-3ECC2F2C7679}"/>
    <hyperlink ref="B18" r:id="rId17" tooltip="Serebii Dex Info" display="https://www.serebii.net/pokedex-dp/017.shtml" xr:uid="{09C2B37C-D2DE-B545-85C9-97F99C35DFE5}"/>
    <hyperlink ref="B19" r:id="rId18" tooltip="Serebii Dex Info" display="https://www.serebii.net/pokedex-dp/018.shtml" xr:uid="{2B062203-9158-4A4B-B0CB-E2FA04BE0D95}"/>
    <hyperlink ref="B20" r:id="rId19" tooltip="Serebii Dex Info" display="https://www.serebii.net/pokedex-dp/019.shtml" xr:uid="{4F4A66DA-5834-884D-8314-FB632A3E39E9}"/>
    <hyperlink ref="B21" r:id="rId20" tooltip="Serebii Dex Info" display="https://www.serebii.net/pokedex-dp/020.shtml" xr:uid="{1F2FDF39-7301-494C-90F3-78313ED7115A}"/>
    <hyperlink ref="B22" r:id="rId21" tooltip="Serebii Dex Info" display="https://www.serebii.net/pokedex-dp/021.shtml" xr:uid="{0C5CF4C4-7A8C-3C49-B9D6-A98A74BA6E10}"/>
    <hyperlink ref="B23" r:id="rId22" tooltip="Serebii Dex Info" display="https://www.serebii.net/pokedex-dp/022.shtml" xr:uid="{08E37ADE-8B4B-A64E-AF64-A2816C02B012}"/>
    <hyperlink ref="B24" r:id="rId23" tooltip="Serebii Dex Info" display="https://www.serebii.net/pokedex-dp/023.shtml" xr:uid="{598EB014-780F-0A45-8449-C993334CED5D}"/>
    <hyperlink ref="B25" r:id="rId24" tooltip="Serebii Dex Info" display="https://www.serebii.net/pokedex-dp/024.shtml" xr:uid="{74A45C49-7B04-4148-ACC1-1287A4A4E90D}"/>
    <hyperlink ref="B26" r:id="rId25" tooltip="Serebii Dex Info" display="https://www.serebii.net/pokedex-dp/025.shtml" xr:uid="{F0398FD2-807F-3F4B-B70B-E923B9822D02}"/>
    <hyperlink ref="B27" r:id="rId26" tooltip="Serebii Dex Info" display="https://www.serebii.net/pokedex-dp/026.shtml" xr:uid="{FDC9D8E8-AC18-1541-BEB5-5E1C7064F426}"/>
    <hyperlink ref="B28" r:id="rId27" tooltip="Serebii Dex Info" display="https://www.serebii.net/pokedex-dp/027.shtml" xr:uid="{3B1DABBE-8F07-7C41-AA81-ED977C05790A}"/>
    <hyperlink ref="B29" r:id="rId28" tooltip="Serebii Dex Info" display="https://www.serebii.net/pokedex-dp/028.shtml" xr:uid="{91BC32AA-FD04-F649-BAB7-70413040BBC7}"/>
    <hyperlink ref="B30" r:id="rId29" tooltip="Serebii Dex Info" display="https://www.serebii.net/pokedex-dp/029.shtml" xr:uid="{A7B2AC72-8D16-684C-96B6-BB697438CA0E}"/>
    <hyperlink ref="B31" r:id="rId30" tooltip="Serebii Dex Info" display="https://www.serebii.net/pokedex-dp/030.shtml" xr:uid="{E5D5E0E0-3184-394C-88BD-532CF4C04B44}"/>
    <hyperlink ref="B32" r:id="rId31" tooltip="Serebii Dex Info" display="https://www.serebii.net/pokedex-dp/031.shtml" xr:uid="{D1FFCEA5-2378-C242-8F58-EE824656D339}"/>
    <hyperlink ref="B33" r:id="rId32" tooltip="Serebii Dex Info" display="https://www.serebii.net/pokedex-dp/032.shtml" xr:uid="{0CA7CD9C-C0CE-CF4E-AA9E-B300EC322892}"/>
    <hyperlink ref="B34" r:id="rId33" tooltip="Serebii Dex Info" display="https://www.serebii.net/pokedex-dp/033.shtml" xr:uid="{43602297-3204-CD48-975D-1506F3F903F9}"/>
    <hyperlink ref="B35" r:id="rId34" tooltip="Serebii Dex Info" display="https://www.serebii.net/pokedex-dp/034.shtml" xr:uid="{B4195E6A-FD34-704A-891D-39E0906717DE}"/>
    <hyperlink ref="B36" r:id="rId35" tooltip="Serebii Dex Info" display="https://www.serebii.net/pokedex-dp/035.shtml" xr:uid="{4862413E-9E96-3949-A73F-4E425ABC97CD}"/>
    <hyperlink ref="B37" r:id="rId36" tooltip="Serebii Dex Info" display="https://www.serebii.net/pokedex-dp/036.shtml" xr:uid="{6828A0DF-C318-F941-8D86-1DCC95E2F87A}"/>
    <hyperlink ref="B38" r:id="rId37" tooltip="Serebii Dex Info" display="https://www.serebii.net/pokedex-dp/037.shtml" xr:uid="{833C29EC-B88A-2F41-B7F2-C6312D3F643D}"/>
    <hyperlink ref="B39" r:id="rId38" tooltip="Serebii Dex Info" display="https://www.serebii.net/pokedex-dp/038.shtml" xr:uid="{4A6E8D21-5D77-3D43-B4C8-55B31B452FFE}"/>
    <hyperlink ref="B40" r:id="rId39" tooltip="Serebii Dex Info" display="https://www.serebii.net/pokedex-dp/039.shtml" xr:uid="{ECA26624-E6B7-7340-95CE-7AD89120DDF5}"/>
    <hyperlink ref="B41" r:id="rId40" tooltip="Serebii Dex Info" display="https://www.serebii.net/pokedex-dp/040.shtml" xr:uid="{EC4C0DD4-A09F-4A4F-8D1B-14C9215ECDEF}"/>
    <hyperlink ref="B42" r:id="rId41" tooltip="Serebii Dex Info" display="https://www.serebii.net/pokedex-dp/041.shtml" xr:uid="{B22799D9-10BA-6646-A41A-25D4F61B90DC}"/>
    <hyperlink ref="B43" r:id="rId42" tooltip="Serebii Dex Info" display="https://www.serebii.net/pokedex-dp/042.shtml" xr:uid="{F92670AF-4AF2-D34D-B912-D3244E7DA96C}"/>
    <hyperlink ref="B44" r:id="rId43" tooltip="Serebii Dex Info" display="https://www.serebii.net/pokedex-dp/043.shtml" xr:uid="{F866F64F-D732-4D4F-94D5-D5EB7BA5631A}"/>
    <hyperlink ref="B45" r:id="rId44" tooltip="Serebii Dex Info" display="https://www.serebii.net/pokedex-dp/044.shtml" xr:uid="{C55CE079-0822-8A45-B0E5-A65E2B0A2E33}"/>
    <hyperlink ref="B46" r:id="rId45" tooltip="Serebii Dex Info" display="https://www.serebii.net/pokedex-dp/045.shtml" xr:uid="{776CAE75-AF08-404A-842F-0785416D5D38}"/>
    <hyperlink ref="B47" r:id="rId46" tooltip="Serebii Dex Info" display="https://www.serebii.net/pokedex-dp/046.shtml" xr:uid="{85AE9509-3960-5D40-AD2C-2E8D25A368AE}"/>
    <hyperlink ref="B48" r:id="rId47" tooltip="Serebii Dex Info" display="https://www.serebii.net/pokedex-dp/047.shtml" xr:uid="{55F6A625-D9E2-0F46-AD13-F139E3EC006C}"/>
    <hyperlink ref="B49" r:id="rId48" tooltip="Serebii Dex Info" display="https://www.serebii.net/pokedex-dp/048.shtml" xr:uid="{24FA99DB-2121-C04A-9E23-233A6977B3AD}"/>
    <hyperlink ref="B50" r:id="rId49" tooltip="Serebii Dex Info" display="https://www.serebii.net/pokedex-dp/049.shtml" xr:uid="{37C90696-725D-4648-B66A-D04EB1C600F6}"/>
    <hyperlink ref="B51" r:id="rId50" tooltip="Serebii Dex Info" display="https://www.serebii.net/pokedex-dp/050.shtml" xr:uid="{3BC1D74A-0E75-B645-81F7-74F85EA2048F}"/>
    <hyperlink ref="B52" r:id="rId51" tooltip="Serebii Dex Info" display="https://www.serebii.net/pokedex-dp/051.shtml" xr:uid="{73203282-8541-1C4B-86BC-BB3007C25AB9}"/>
    <hyperlink ref="B53" r:id="rId52" tooltip="Serebii Dex Info" display="https://www.serebii.net/pokedex-dp/052.shtml" xr:uid="{6A43D951-CDAE-2D47-835C-35CF9834DFFB}"/>
    <hyperlink ref="B54" r:id="rId53" tooltip="Serebii Dex Info" display="https://www.serebii.net/pokedex-dp/053.shtml" xr:uid="{DED6E307-18CE-1B47-9715-8F8DFE70B6AC}"/>
    <hyperlink ref="B55" r:id="rId54" tooltip="Serebii Dex Info" display="https://www.serebii.net/pokedex-dp/054.shtml" xr:uid="{68AFD4F6-C7EE-BE40-8487-57B5D426F578}"/>
    <hyperlink ref="B56" r:id="rId55" tooltip="Serebii Dex Info" display="https://www.serebii.net/pokedex-dp/055.shtml" xr:uid="{5642D66F-8085-1542-9230-9F1A0AEB1895}"/>
    <hyperlink ref="B57" r:id="rId56" tooltip="Serebii Dex Info" display="https://www.serebii.net/pokedex-dp/056.shtml" xr:uid="{C6B73E7C-ECB0-0C44-9DD3-ECE095D3E5AB}"/>
    <hyperlink ref="B58" r:id="rId57" tooltip="Serebii Dex Info" display="https://www.serebii.net/pokedex-dp/057.shtml" xr:uid="{D894AC0F-FCB2-7746-9F4A-08A7975F8B87}"/>
    <hyperlink ref="B59" r:id="rId58" tooltip="Serebii Dex Info" display="https://www.serebii.net/pokedex-dp/058.shtml" xr:uid="{C836F6C0-C439-E44A-A195-B4AA40E42E7D}"/>
    <hyperlink ref="B60" r:id="rId59" tooltip="Serebii Dex Info" display="https://www.serebii.net/pokedex-dp/059.shtml" xr:uid="{04A185AC-482F-CF4D-9128-41C1571A9871}"/>
    <hyperlink ref="B61" r:id="rId60" tooltip="Serebii Dex Info" display="https://www.serebii.net/pokedex-dp/060.shtml" xr:uid="{4DE03E75-0D4A-914D-80FE-FE822D98C154}"/>
    <hyperlink ref="B62" r:id="rId61" tooltip="Serebii Dex Info" display="https://www.serebii.net/pokedex-dp/061.shtml" xr:uid="{FBF1A2AB-289F-184F-BB91-B95188E20EFE}"/>
    <hyperlink ref="B63" r:id="rId62" tooltip="Serebii Dex Info" display="https://www.serebii.net/pokedex-dp/062.shtml" xr:uid="{D185269D-D1CD-9641-BD9F-B858A137FBAF}"/>
    <hyperlink ref="B64" r:id="rId63" tooltip="Serebii Dex Info" display="https://www.serebii.net/pokedex-dp/063.shtml" xr:uid="{C84E068E-436E-A74A-BD1F-6E7FC9CEBA00}"/>
    <hyperlink ref="B65" r:id="rId64" tooltip="Serebii Dex Info" display="https://www.serebii.net/pokedex-dp/064.shtml" xr:uid="{04BA11C5-E5B2-544E-BA62-FDAA746795B6}"/>
    <hyperlink ref="B66" r:id="rId65" tooltip="Serebii Dex Info" display="https://www.serebii.net/pokedex-dp/065.shtml" xr:uid="{0052FC3D-B3AF-7947-9D09-F9683875A851}"/>
    <hyperlink ref="B67" r:id="rId66" tooltip="Serebii Dex Info" display="https://www.serebii.net/pokedex-dp/066.shtml" xr:uid="{A9A98D63-345D-6240-BB68-1B18C2CD54E0}"/>
    <hyperlink ref="B68" r:id="rId67" tooltip="Serebii Dex Info" display="https://www.serebii.net/pokedex-dp/067.shtml" xr:uid="{1E832495-C2F5-7A48-9E9C-E1EDCDE23E9F}"/>
    <hyperlink ref="B69" r:id="rId68" tooltip="Serebii Dex Info" display="https://www.serebii.net/pokedex-dp/068.shtml" xr:uid="{499E1831-B763-FA4A-8AD1-BBFED5ECEA15}"/>
    <hyperlink ref="B70" r:id="rId69" tooltip="Serebii Dex Info" display="https://www.serebii.net/pokedex-dp/069.shtml" xr:uid="{550C22D5-E68E-0141-9658-9DB5AE90C811}"/>
    <hyperlink ref="B71" r:id="rId70" tooltip="Serebii Dex Info" display="https://www.serebii.net/pokedex-dp/070.shtml" xr:uid="{465E54CD-FC74-C14B-845E-22C20A9621CC}"/>
    <hyperlink ref="B72" r:id="rId71" tooltip="Serebii Dex Info" display="https://www.serebii.net/pokedex-dp/071.shtml" xr:uid="{0D844EFB-9E41-084B-8C92-433DA37DB990}"/>
    <hyperlink ref="B73" r:id="rId72" tooltip="Serebii Dex Info" display="https://www.serebii.net/pokedex-dp/072.shtml" xr:uid="{43FA6156-E8E9-1747-A616-9E49D1C8D767}"/>
    <hyperlink ref="B74" r:id="rId73" tooltip="Serebii Dex Info" display="https://www.serebii.net/pokedex-dp/073.shtml" xr:uid="{A0537BAB-8FD2-4B4B-A009-5F4E7EF980CE}"/>
    <hyperlink ref="B75" r:id="rId74" tooltip="Serebii Dex Info" display="https://www.serebii.net/pokedex-dp/074.shtml" xr:uid="{DE80A968-9499-6F44-9915-7FCE1DC87E12}"/>
    <hyperlink ref="B76" r:id="rId75" tooltip="Serebii Dex Info" display="https://www.serebii.net/pokedex-dp/075.shtml" xr:uid="{0A32AFE4-B1C6-EF4D-8523-DC8977734963}"/>
    <hyperlink ref="B77" r:id="rId76" tooltip="Serebii Dex Info" display="https://www.serebii.net/pokedex-dp/076.shtml" xr:uid="{7B3424B7-9371-DD41-AC15-2028F01992A1}"/>
    <hyperlink ref="B78" r:id="rId77" tooltip="Serebii Dex Info" display="https://www.serebii.net/pokedex-dp/077.shtml" xr:uid="{AED9FBF4-3B22-A441-9AF8-C3C8FBF68FF3}"/>
    <hyperlink ref="B79" r:id="rId78" tooltip="Serebii Dex Info" display="https://www.serebii.net/pokedex-dp/078.shtml" xr:uid="{30AF002D-F6F0-834E-9CD9-967CEF3E2776}"/>
    <hyperlink ref="B80" r:id="rId79" tooltip="Serebii Dex Info" display="https://www.serebii.net/pokedex-dp/079.shtml" xr:uid="{804CFE86-C19A-9B4F-9E81-29DE0ECFEEAA}"/>
    <hyperlink ref="B81" r:id="rId80" tooltip="Serebii Dex Info" display="https://www.serebii.net/pokedex-dp/080.shtml" xr:uid="{749A88BE-63B0-5E47-B8F8-36437637D0C2}"/>
    <hyperlink ref="B82" r:id="rId81" tooltip="Serebii Dex Info" display="https://www.serebii.net/pokedex-dp/081.shtml" xr:uid="{DAF2A03B-D0B8-CB46-B191-AA7AD21E0763}"/>
    <hyperlink ref="B83" r:id="rId82" tooltip="Serebii Dex Info" display="https://www.serebii.net/pokedex-dp/082.shtml" xr:uid="{BA06FD4C-574D-8E4D-A5FF-F7D49058FFE1}"/>
    <hyperlink ref="B84" r:id="rId83" tooltip="Serebii Dex Info" display="https://www.serebii.net/pokedex-dp/083.shtml" xr:uid="{E36BFBEE-8C91-0E4C-AB56-876C9C8A0807}"/>
    <hyperlink ref="B85" r:id="rId84" tooltip="Serebii Dex Info" display="https://www.serebii.net/pokedex-dp/084.shtml" xr:uid="{C6BCADBD-8946-0348-B402-A39A7A76C0F4}"/>
    <hyperlink ref="B86" r:id="rId85" tooltip="Serebii Dex Info" display="https://www.serebii.net/pokedex-dp/085.shtml" xr:uid="{8893CC4E-6997-F64E-961F-8515D2EA721B}"/>
    <hyperlink ref="B87" r:id="rId86" tooltip="Serebii Dex Info" display="https://www.serebii.net/pokedex-dp/086.shtml" xr:uid="{CF0561A6-17EE-5545-92AF-7476A4555C6F}"/>
    <hyperlink ref="B88" r:id="rId87" tooltip="Serebii Dex Info" display="https://www.serebii.net/pokedex-dp/087.shtml" xr:uid="{F9832424-2282-2A45-9603-440A1EA9FCA6}"/>
    <hyperlink ref="B89" r:id="rId88" tooltip="Serebii Dex Info" display="https://www.serebii.net/pokedex-dp/088.shtml" xr:uid="{C57DAA26-47C9-1C43-AEBC-847FDCB9D8B6}"/>
    <hyperlink ref="B90" r:id="rId89" tooltip="Serebii Dex Info" display="https://www.serebii.net/pokedex-dp/089.shtml" xr:uid="{8823C956-2166-CB40-9A80-2D8072347052}"/>
    <hyperlink ref="B91" r:id="rId90" tooltip="Serebii Dex Info" display="https://www.serebii.net/pokedex-dp/090.shtml" xr:uid="{2D842E2E-0CD7-0142-8C6A-BAB6D92EDC9D}"/>
    <hyperlink ref="B92" r:id="rId91" tooltip="Serebii Dex Info" display="https://www.serebii.net/pokedex-dp/091.shtml" xr:uid="{8887F26D-CFEA-7249-93BF-72D9D9E726DD}"/>
    <hyperlink ref="B93" r:id="rId92" tooltip="Serebii Dex Info" display="https://www.serebii.net/pokedex-dp/092.shtml" xr:uid="{1E20E5C4-1492-674D-8A85-B1E3D9753DAE}"/>
    <hyperlink ref="B94" r:id="rId93" tooltip="Serebii Dex Info" display="https://www.serebii.net/pokedex-dp/093.shtml" xr:uid="{D959DBBD-4152-6F41-9A1E-3E93F71DD6C6}"/>
    <hyperlink ref="B95" r:id="rId94" tooltip="Serebii Dex Info" display="https://www.serebii.net/pokedex-dp/094.shtml" xr:uid="{EEB19948-650F-6549-AD3F-BF035584F47A}"/>
    <hyperlink ref="B96" r:id="rId95" tooltip="Serebii Dex Info" display="https://www.serebii.net/pokedex-dp/095.shtml" xr:uid="{94715B20-C4C8-5B47-BFAE-56194115FDA1}"/>
    <hyperlink ref="B97" r:id="rId96" tooltip="Serebii Dex Info" display="https://www.serebii.net/pokedex-dp/096.shtml" xr:uid="{ADD48B2C-DCCC-AC46-997F-426EAB5C02F2}"/>
    <hyperlink ref="B98" r:id="rId97" tooltip="Serebii Dex Info" display="https://www.serebii.net/pokedex-dp/097.shtml" xr:uid="{5C2B9B66-388A-2F42-B360-7305964844A7}"/>
    <hyperlink ref="B99" r:id="rId98" tooltip="Serebii Dex Info" display="https://www.serebii.net/pokedex-dp/098.shtml" xr:uid="{58B8313D-B695-5B4C-B048-E633417B1DF1}"/>
    <hyperlink ref="B100" r:id="rId99" tooltip="Serebii Dex Info" display="https://www.serebii.net/pokedex-dp/099.shtml" xr:uid="{72BFDC0C-97E3-0941-8200-50100ADB35A5}"/>
    <hyperlink ref="B101" r:id="rId100" tooltip="Serebii Dex Info" display="https://www.serebii.net/pokedex-dp/100.shtml" xr:uid="{C475FCC4-2628-2842-9909-187464A55E68}"/>
    <hyperlink ref="B102" r:id="rId101" tooltip="Serebii Dex Info" display="https://www.serebii.net/pokedex-dp/101.shtml" xr:uid="{6A8A4DE9-6630-DA47-AA71-E2A253F3B6BD}"/>
    <hyperlink ref="B103" r:id="rId102" tooltip="Serebii Dex Info" display="https://www.serebii.net/pokedex-dp/102.shtml" xr:uid="{7B464A5D-CFA2-2F41-AC40-39C9BDA942C6}"/>
    <hyperlink ref="B104" r:id="rId103" tooltip="Serebii Dex Info" display="https://www.serebii.net/pokedex-dp/103.shtml" xr:uid="{0D450FDB-E541-7643-8654-7D0BE827C5E8}"/>
    <hyperlink ref="B105" r:id="rId104" tooltip="Serebii Dex Info" display="https://www.serebii.net/pokedex-dp/104.shtml" xr:uid="{11E746BE-BA16-4E48-9B7C-A39327BC2EE4}"/>
    <hyperlink ref="B106" r:id="rId105" tooltip="Serebii Dex Info" display="https://www.serebii.net/pokedex-dp/105.shtml" xr:uid="{291A4B00-FE52-AE48-B105-D54DD9B7D5CC}"/>
    <hyperlink ref="B107" r:id="rId106" tooltip="Serebii Dex Info" display="https://www.serebii.net/pokedex-dp/106.shtml" xr:uid="{B317F049-9602-1A45-9354-D98A117D9289}"/>
    <hyperlink ref="B108" r:id="rId107" tooltip="Serebii Dex Info" display="https://www.serebii.net/pokedex-dp/107.shtml" xr:uid="{C957CA45-91CD-694D-910E-89FF142AEC0D}"/>
    <hyperlink ref="B109" r:id="rId108" tooltip="Serebii Dex Info" display="https://www.serebii.net/pokedex-dp/108.shtml" xr:uid="{47859379-8025-3A44-AB10-EAF5FE113AB5}"/>
    <hyperlink ref="B110" r:id="rId109" tooltip="Serebii Dex Info" display="https://www.serebii.net/pokedex-dp/109.shtml" xr:uid="{4BFBAAC9-06F5-C446-8124-1BE745651E89}"/>
    <hyperlink ref="B111" r:id="rId110" tooltip="Serebii Dex Info" display="https://www.serebii.net/pokedex-dp/110.shtml" xr:uid="{52D117DE-2BD9-634A-8505-25540B3C8F6E}"/>
    <hyperlink ref="B112" r:id="rId111" tooltip="Serebii Dex Info" display="https://www.serebii.net/pokedex-dp/111.shtml" xr:uid="{68EB8B91-9D40-7346-A025-83A7637157CC}"/>
    <hyperlink ref="B113" r:id="rId112" tooltip="Serebii Dex Info" display="https://www.serebii.net/pokedex-dp/112.shtml" xr:uid="{E0F9E676-9A9F-C749-9E33-0E546E3E48E1}"/>
    <hyperlink ref="B114" r:id="rId113" tooltip="Serebii Dex Info" display="https://www.serebii.net/pokedex-dp/113.shtml" xr:uid="{BDF2BAF1-06F6-AC40-A441-D1546F6C5E82}"/>
    <hyperlink ref="B115" r:id="rId114" tooltip="Serebii Dex Info" display="https://www.serebii.net/pokedex-dp/114.shtml" xr:uid="{77956726-44C6-1641-8E17-D7CEC1873F35}"/>
    <hyperlink ref="B116" r:id="rId115" tooltip="Serebii Dex Info" display="https://www.serebii.net/pokedex-dp/115.shtml" xr:uid="{284C9E67-8836-5E45-AD8F-FF2D214D458A}"/>
    <hyperlink ref="B117" r:id="rId116" tooltip="Serebii Dex Info" display="https://www.serebii.net/pokedex-dp/116.shtml" xr:uid="{50F26A3B-8DE9-1B47-A41C-EC405E5C8F8C}"/>
    <hyperlink ref="B118" r:id="rId117" tooltip="Serebii Dex Info" display="https://www.serebii.net/pokedex-dp/117.shtml" xr:uid="{A8DB7616-06CD-C74A-8906-181BDA1DF920}"/>
    <hyperlink ref="B119" r:id="rId118" tooltip="Serebii Dex Info" display="https://www.serebii.net/pokedex-dp/118.shtml" xr:uid="{240430AD-E186-A943-8670-AF5D8CE28211}"/>
    <hyperlink ref="B120" r:id="rId119" tooltip="Serebii Dex Info" display="https://www.serebii.net/pokedex-dp/119.shtml" xr:uid="{E9ABED0A-5C1B-1F4A-B7F5-6FA055219E9F}"/>
    <hyperlink ref="B121" r:id="rId120" tooltip="Serebii Dex Info" display="https://www.serebii.net/pokedex-dp/120.shtml" xr:uid="{338B84EB-75D6-FC40-AD61-370E72ED492A}"/>
    <hyperlink ref="B122" r:id="rId121" tooltip="Serebii Dex Info" display="https://www.serebii.net/pokedex-dp/121.shtml" xr:uid="{513C1539-A612-B64C-B1DC-3B607E0E7DBF}"/>
    <hyperlink ref="B123" r:id="rId122" tooltip="Serebii Dex Info" display="https://www.serebii.net/pokedex-dp/122.shtml" xr:uid="{1D0743CF-733E-594A-B077-6668064BD312}"/>
    <hyperlink ref="B124" r:id="rId123" tooltip="Serebii Dex Info" display="https://www.serebii.net/pokedex-dp/123.shtml" xr:uid="{414FF160-301D-5843-A3FE-407CE5ECA6BC}"/>
    <hyperlink ref="B125" r:id="rId124" tooltip="Serebii Dex Info" display="https://www.serebii.net/pokedex-dp/124.shtml" xr:uid="{076CFFFC-6E80-E245-83CE-EC274FF40671}"/>
    <hyperlink ref="B126" r:id="rId125" tooltip="Serebii Dex Info" display="https://www.serebii.net/pokedex-dp/125.shtml" xr:uid="{6BB62AEA-394C-824A-A1A4-210A49EEBFFC}"/>
    <hyperlink ref="B127" r:id="rId126" tooltip="Serebii Dex Info" display="https://www.serebii.net/pokedex-dp/126.shtml" xr:uid="{BD39AB94-98A7-F647-A07E-EA769AD9B153}"/>
    <hyperlink ref="B128" r:id="rId127" tooltip="Serebii Dex Info" display="https://www.serebii.net/pokedex-dp/127.shtml" xr:uid="{5294BF84-6A2D-D244-AF9F-544F7683F7A9}"/>
    <hyperlink ref="B129" r:id="rId128" tooltip="Serebii Dex Info" display="https://www.serebii.net/pokedex-dp/128.shtml" xr:uid="{56039FB4-A7D8-294C-AA35-F1E28FDD1D08}"/>
    <hyperlink ref="B130" r:id="rId129" tooltip="Serebii Dex Info" display="https://www.serebii.net/pokedex-dp/129.shtml" xr:uid="{068A46A9-0CCB-9348-B6B5-88C8C6138447}"/>
    <hyperlink ref="B131" r:id="rId130" tooltip="Serebii Dex Info" display="https://www.serebii.net/pokedex-dp/130.shtml" xr:uid="{851DE601-DEE2-1A4E-A088-632F3BF2EDF0}"/>
    <hyperlink ref="B132" r:id="rId131" tooltip="Serebii Dex Info" display="https://www.serebii.net/pokedex-dp/131.shtml" xr:uid="{736AB4B5-C306-8F41-B207-C02C9925F56D}"/>
    <hyperlink ref="B133" r:id="rId132" tooltip="Serebii Dex Info" display="https://www.serebii.net/pokedex-dp/132.shtml" xr:uid="{AF8B88B5-FFED-7249-988C-49A8A9F4EB95}"/>
    <hyperlink ref="B134" r:id="rId133" tooltip="Serebii Dex Info" display="https://www.serebii.net/pokedex-dp/133.shtml" xr:uid="{50109AA7-8161-0846-93C0-53527C4BBA00}"/>
    <hyperlink ref="B135" r:id="rId134" tooltip="Serebii Dex Info" display="https://www.serebii.net/pokedex-dp/134.shtml" xr:uid="{48424799-CC6D-0C48-857D-4E2167AF9353}"/>
    <hyperlink ref="B136" r:id="rId135" tooltip="Serebii Dex Info" display="https://www.serebii.net/pokedex-dp/135.shtml" xr:uid="{8D925217-83D8-5E48-9EAA-C7906791B620}"/>
    <hyperlink ref="B137" r:id="rId136" tooltip="Serebii Dex Info" display="https://www.serebii.net/pokedex-dp/136.shtml" xr:uid="{D0A39E86-89A2-A44B-AC77-677B56E106EF}"/>
    <hyperlink ref="B138" r:id="rId137" tooltip="Serebii Dex Info" display="https://www.serebii.net/pokedex-dp/137.shtml" xr:uid="{0B1EF76A-72C8-A640-94A5-923FD90A95CD}"/>
    <hyperlink ref="B139" r:id="rId138" tooltip="Serebii Dex Info" display="https://www.serebii.net/pokedex-dp/138.shtml" xr:uid="{A5174E77-DA7D-1B47-AD39-5A48C2563ABB}"/>
    <hyperlink ref="B140" r:id="rId139" tooltip="Serebii Dex Info" display="https://www.serebii.net/pokedex-dp/139.shtml" xr:uid="{607DD241-55C8-8848-B3CB-CB61C530BF01}"/>
    <hyperlink ref="B141" r:id="rId140" tooltip="Serebii Dex Info" display="https://www.serebii.net/pokedex-dp/140.shtml" xr:uid="{92F1A3B2-B1EF-764B-8E59-E8F11A06CEFC}"/>
    <hyperlink ref="B142" r:id="rId141" tooltip="Serebii Dex Info" display="https://www.serebii.net/pokedex-dp/141.shtml" xr:uid="{AFF8CA3F-6F5B-FA41-A4D4-D5E2DDD509FB}"/>
    <hyperlink ref="B143" r:id="rId142" tooltip="Serebii Dex Info" display="https://www.serebii.net/pokedex-dp/142.shtml" xr:uid="{5841C88F-C3A2-DC4B-B9C7-89D98FCC3A1F}"/>
    <hyperlink ref="B144" r:id="rId143" tooltip="Serebii Dex Info" display="https://www.serebii.net/pokedex-dp/143.shtml" xr:uid="{A45A3E86-8790-3F4D-AD13-9106D98EFA6F}"/>
    <hyperlink ref="B145" r:id="rId144" tooltip="Serebii Dex Info" display="https://www.serebii.net/pokedex-dp/144.shtml" xr:uid="{326A4448-A703-1748-A235-442F4AFC3AD7}"/>
    <hyperlink ref="B146" r:id="rId145" tooltip="Serebii Dex Info" display="https://www.serebii.net/pokedex-dp/145.shtml" xr:uid="{7A404187-72DA-5748-96CC-9F062A28FE92}"/>
    <hyperlink ref="B147" r:id="rId146" tooltip="Serebii Dex Info" display="https://www.serebii.net/pokedex-dp/146.shtml" xr:uid="{A5108099-E0C5-5A40-A226-E5B79AE1DB18}"/>
    <hyperlink ref="B148" r:id="rId147" tooltip="Serebii Dex Info" display="https://www.serebii.net/pokedex-dp/147.shtml" xr:uid="{2CA95DCC-908C-564F-8CB5-CBA70C7B794E}"/>
    <hyperlink ref="B149" r:id="rId148" tooltip="Serebii Dex Info" display="https://www.serebii.net/pokedex-dp/148.shtml" xr:uid="{1F8AA679-F255-184E-B7FD-E953903D08C4}"/>
    <hyperlink ref="B150" r:id="rId149" tooltip="Serebii Dex Info" display="https://www.serebii.net/pokedex-dp/149.shtml" xr:uid="{FA1BBFEE-FB98-3E44-8F83-72FCFA0E639F}"/>
    <hyperlink ref="B151" r:id="rId150" tooltip="Serebii Dex Info" display="https://www.serebii.net/pokedex-dp/150.shtml" xr:uid="{973E67D3-04D9-6142-9D8E-5208AE1608AC}"/>
    <hyperlink ref="B152" r:id="rId151" tooltip="Serebii Dex Info" display="https://www.serebii.net/pokedex-dp/151.shtml" xr:uid="{DD4ACF00-F546-3140-931D-0DB2757977FE}"/>
    <hyperlink ref="B153" r:id="rId152" tooltip="Serebii Dex Info" display="https://www.serebii.net/pokedex-dp/152.shtml" xr:uid="{0482E7C9-7C61-B14C-8377-0A15B9120EDA}"/>
    <hyperlink ref="B154" r:id="rId153" tooltip="Serebii Dex Info" display="https://www.serebii.net/pokedex-dp/153.shtml" xr:uid="{A9513D74-68F8-9B4B-8C3E-608339A1B60F}"/>
    <hyperlink ref="B155" r:id="rId154" tooltip="Serebii Dex Info" display="https://www.serebii.net/pokedex-dp/154.shtml" xr:uid="{2930B05E-F200-DA4B-A34D-7E66D82D9132}"/>
    <hyperlink ref="B156" r:id="rId155" tooltip="Serebii Dex Info" display="https://www.serebii.net/pokedex-dp/155.shtml" xr:uid="{FF0ABDFF-3813-A045-84D7-E72FF44068BC}"/>
    <hyperlink ref="B157" r:id="rId156" tooltip="Serebii Dex Info" display="https://www.serebii.net/pokedex-dp/156.shtml" xr:uid="{DFB5322C-D3F4-7F44-A6DB-E4395E37AC79}"/>
    <hyperlink ref="B158" r:id="rId157" tooltip="Serebii Dex Info" display="https://www.serebii.net/pokedex-dp/157.shtml" xr:uid="{A34A71F5-066A-9640-B302-02A466A7882E}"/>
    <hyperlink ref="B159" r:id="rId158" tooltip="Serebii Dex Info" display="https://www.serebii.net/pokedex-dp/158.shtml" xr:uid="{DC74ACF6-F3CD-8648-A170-0084816B857A}"/>
    <hyperlink ref="B160" r:id="rId159" tooltip="Serebii Dex Info" display="https://www.serebii.net/pokedex-dp/159.shtml" xr:uid="{6BA85BE6-4456-F74B-BAA6-A4E21F6F7BD3}"/>
    <hyperlink ref="B161" r:id="rId160" tooltip="Serebii Dex Info" display="https://www.serebii.net/pokedex-dp/160.shtml" xr:uid="{399A1133-40AC-004C-B913-C28725922D4D}"/>
    <hyperlink ref="B162" r:id="rId161" tooltip="Serebii Dex Info" display="https://www.serebii.net/pokedex-dp/161.shtml" xr:uid="{51DA8486-2CC9-7148-A3FD-BE7F6486DED8}"/>
    <hyperlink ref="B163" r:id="rId162" tooltip="Serebii Dex Info" display="https://www.serebii.net/pokedex-dp/162.shtml" xr:uid="{496F9DF1-012D-C647-9CE1-6A4A5C26885D}"/>
    <hyperlink ref="B164" r:id="rId163" tooltip="Serebii Dex Info" display="https://www.serebii.net/pokedex-dp/163.shtml" xr:uid="{F2A0D38F-023D-084C-9E57-675E7A8EA76A}"/>
    <hyperlink ref="B165" r:id="rId164" tooltip="Serebii Dex Info" display="https://www.serebii.net/pokedex-dp/164.shtml" xr:uid="{C3A0F1BD-7B93-2643-BDE5-D5042A924ED5}"/>
    <hyperlink ref="B166" r:id="rId165" tooltip="Serebii Dex Info" display="https://www.serebii.net/pokedex-dp/165.shtml" xr:uid="{1E93AA81-AB8D-CF40-A72A-13153522EA7F}"/>
    <hyperlink ref="B167" r:id="rId166" tooltip="Serebii Dex Info" display="https://www.serebii.net/pokedex-dp/166.shtml" xr:uid="{C75B6D13-6DC1-FA49-B3D6-776F42FC4E4C}"/>
    <hyperlink ref="B168" r:id="rId167" tooltip="Serebii Dex Info" display="https://www.serebii.net/pokedex-dp/167.shtml" xr:uid="{6F0AA82A-6581-B44A-9E52-F5907246CE9D}"/>
    <hyperlink ref="B169" r:id="rId168" tooltip="Serebii Dex Info" display="https://www.serebii.net/pokedex-dp/168.shtml" xr:uid="{6B127568-EE48-C843-86A1-23C520E55231}"/>
    <hyperlink ref="B170" r:id="rId169" tooltip="Serebii Dex Info" display="https://www.serebii.net/pokedex-dp/169.shtml" xr:uid="{0FDEF4B4-01A3-5245-860F-4C0F9B84C745}"/>
    <hyperlink ref="B171" r:id="rId170" tooltip="Serebii Dex Info" display="https://www.serebii.net/pokedex-dp/170.shtml" xr:uid="{F3141B48-912E-8B48-A506-700050811836}"/>
    <hyperlink ref="B172" r:id="rId171" tooltip="Serebii Dex Info" display="https://www.serebii.net/pokedex-dp/171.shtml" xr:uid="{F3732942-69F7-0547-A6DD-273175B85C3A}"/>
    <hyperlink ref="B173" r:id="rId172" tooltip="Serebii Dex Info" display="https://www.serebii.net/pokedex-dp/172.shtml" xr:uid="{673502CA-26E7-5D4F-8D78-7BB0B7095FAB}"/>
    <hyperlink ref="B174" r:id="rId173" tooltip="Serebii Dex Info" display="https://www.serebii.net/pokedex-dp/173.shtml" xr:uid="{EDB8C4E2-B2F9-CE44-8F28-59E894A2D05D}"/>
    <hyperlink ref="B175" r:id="rId174" tooltip="Serebii Dex Info" display="https://www.serebii.net/pokedex-dp/174.shtml" xr:uid="{3118F446-FCB4-0348-818E-F1FB0E8152F7}"/>
    <hyperlink ref="B176" r:id="rId175" tooltip="Serebii Dex Info" display="https://www.serebii.net/pokedex-dp/175.shtml" xr:uid="{B687E6FB-163D-924E-A6D2-808794C16B89}"/>
    <hyperlink ref="B177" r:id="rId176" tooltip="Serebii Dex Info" display="https://www.serebii.net/pokedex-dp/176.shtml" xr:uid="{6196B918-3A1B-4A4E-BEE7-23F9CBB10EAA}"/>
    <hyperlink ref="B178" r:id="rId177" tooltip="Serebii Dex Info" display="https://www.serebii.net/pokedex-dp/177.shtml" xr:uid="{066A2CDB-1C4A-7F41-A0E3-A46EBE9BEAFC}"/>
    <hyperlink ref="B179" r:id="rId178" tooltip="Serebii Dex Info" display="https://www.serebii.net/pokedex-dp/178.shtml" xr:uid="{2AF2DB0A-AAB5-3A47-B4D9-7FA98DDA33FA}"/>
    <hyperlink ref="B180" r:id="rId179" tooltip="Serebii Dex Info" display="https://www.serebii.net/pokedex-dp/179.shtml" xr:uid="{7C6B4CA3-5F2A-DD48-B9BB-C67359124B8B}"/>
    <hyperlink ref="B181" r:id="rId180" tooltip="Serebii Dex Info" display="https://www.serebii.net/pokedex-dp/180.shtml" xr:uid="{B811D2CB-1C34-4148-B2A7-CAA14116793A}"/>
    <hyperlink ref="B182" r:id="rId181" tooltip="Serebii Dex Info" display="https://www.serebii.net/pokedex-dp/181.shtml" xr:uid="{87358494-57E2-8D42-B060-B0319670DCDB}"/>
    <hyperlink ref="B183" r:id="rId182" tooltip="Serebii Dex Info" display="https://www.serebii.net/pokedex-dp/182.shtml" xr:uid="{EE079635-9486-1449-92F2-1D75B3575E19}"/>
    <hyperlink ref="B184" r:id="rId183" tooltip="Serebii Dex Info" display="https://www.serebii.net/pokedex-dp/183.shtml" xr:uid="{6F431344-BD73-6844-A317-FB811B6DA2B1}"/>
    <hyperlink ref="B185" r:id="rId184" tooltip="Serebii Dex Info" display="https://www.serebii.net/pokedex-dp/184.shtml" xr:uid="{DEBC2B5F-4C2D-AE4D-A463-210DE59E4878}"/>
    <hyperlink ref="B186" r:id="rId185" tooltip="Serebii Dex Info" display="https://www.serebii.net/pokedex-dp/185.shtml" xr:uid="{779F5954-130F-404B-B5E8-B8CC08EFC322}"/>
    <hyperlink ref="B187" r:id="rId186" tooltip="Serebii Dex Info" display="https://www.serebii.net/pokedex-dp/186.shtml" xr:uid="{84F0AEE4-48A4-2442-8E3F-E3C84C31F3A8}"/>
    <hyperlink ref="B188" r:id="rId187" tooltip="Serebii Dex Info" display="https://www.serebii.net/pokedex-dp/187.shtml" xr:uid="{DEFAA3E3-1AC1-4A4C-B35B-4511DFD9E249}"/>
    <hyperlink ref="B189" r:id="rId188" tooltip="Serebii Dex Info" display="https://www.serebii.net/pokedex-dp/188.shtml" xr:uid="{2FA15C78-ACEA-2349-8469-554B03A6F41A}"/>
    <hyperlink ref="B190" r:id="rId189" tooltip="Serebii Dex Info" display="https://www.serebii.net/pokedex-dp/189.shtml" xr:uid="{2225796A-783E-6744-B084-0745655522C4}"/>
    <hyperlink ref="B191" r:id="rId190" tooltip="Serebii Dex Info" display="https://www.serebii.net/pokedex-dp/190.shtml" xr:uid="{A43B1915-1506-8748-8744-48949111C2CF}"/>
    <hyperlink ref="B192" r:id="rId191" tooltip="Serebii Dex Info" display="https://www.serebii.net/pokedex-dp/191.shtml" xr:uid="{A8854931-0AC9-AE49-BBA2-DBB6211E25D6}"/>
    <hyperlink ref="B193" r:id="rId192" tooltip="Serebii Dex Info" display="https://www.serebii.net/pokedex-dp/192.shtml" xr:uid="{3AC41A72-C068-9C48-AE66-9A4D19CECDBE}"/>
    <hyperlink ref="B194" r:id="rId193" tooltip="Serebii Dex Info" display="https://www.serebii.net/pokedex-dp/193.shtml" xr:uid="{77573B10-64CA-4747-B811-95F4F081B686}"/>
    <hyperlink ref="B195" r:id="rId194" tooltip="Serebii Dex Info" display="https://www.serebii.net/pokedex-dp/194.shtml" xr:uid="{241C259B-A2F5-0C4B-9338-F4F01CD15D70}"/>
    <hyperlink ref="B196" r:id="rId195" tooltip="Serebii Dex Info" display="https://www.serebii.net/pokedex-dp/195.shtml" xr:uid="{6A5136F6-01AE-C049-A04B-D277A2E34CC6}"/>
    <hyperlink ref="B197" r:id="rId196" tooltip="Serebii Dex Info" display="https://www.serebii.net/pokedex-dp/196.shtml" xr:uid="{EDA73F3C-FFFC-8B49-99A7-E6FDF98ACE13}"/>
    <hyperlink ref="B198" r:id="rId197" tooltip="Serebii Dex Info" display="https://www.serebii.net/pokedex-dp/197.shtml" xr:uid="{8C74D11E-B301-4047-A21F-1EAB4B2473D4}"/>
    <hyperlink ref="B199" r:id="rId198" tooltip="Serebii Dex Info" display="https://www.serebii.net/pokedex-dp/198.shtml" xr:uid="{5C4760E6-3A02-0645-9014-B8113DFBE8DF}"/>
    <hyperlink ref="B200" r:id="rId199" tooltip="Serebii Dex Info" display="https://www.serebii.net/pokedex-dp/199.shtml" xr:uid="{82BB2099-67EE-BB4E-9F87-E806BA988C0D}"/>
    <hyperlink ref="B201" r:id="rId200" tooltip="Serebii Dex Info" display="https://www.serebii.net/pokedex-dp/200.shtml" xr:uid="{5D430211-E1EA-5A40-9B22-F0B2FBFA54C7}"/>
    <hyperlink ref="B202" r:id="rId201" tooltip="Serebii Dex Info" display="https://www.serebii.net/pokedex-dp/201.shtml" xr:uid="{CD2288FF-2F89-5B4A-BE72-F7D9CD923802}"/>
    <hyperlink ref="B203" r:id="rId202" tooltip="Serebii Dex Info" display="https://www.serebii.net/pokedex-dp/202.shtml" xr:uid="{B518F989-7C6B-3646-8E1B-1CF2F063FD29}"/>
    <hyperlink ref="B204" r:id="rId203" tooltip="Serebii Dex Info" display="https://www.serebii.net/pokedex-dp/203.shtml" xr:uid="{98C1E17F-E8DE-4C40-A642-1C83CA4C7DA2}"/>
    <hyperlink ref="B205" r:id="rId204" tooltip="Serebii Dex Info" display="https://www.serebii.net/pokedex-dp/204.shtml" xr:uid="{8691C887-CB31-FE4B-8073-99EFDC2989BD}"/>
    <hyperlink ref="B206" r:id="rId205" tooltip="Serebii Dex Info" display="https://www.serebii.net/pokedex-dp/205.shtml" xr:uid="{523E8920-E9AB-CF44-A479-A998D06C0D55}"/>
    <hyperlink ref="B207" r:id="rId206" tooltip="Serebii Dex Info" display="https://www.serebii.net/pokedex-dp/206.shtml" xr:uid="{1F59D771-2248-7D4D-B3FC-FD2331DE2E4D}"/>
    <hyperlink ref="B208" r:id="rId207" tooltip="Serebii Dex Info" display="https://www.serebii.net/pokedex-dp/207.shtml" xr:uid="{49A92D59-10E9-0544-80B5-B5C2B3676905}"/>
    <hyperlink ref="B209" r:id="rId208" tooltip="Serebii Dex Info" display="https://www.serebii.net/pokedex-dp/208.shtml" xr:uid="{A2DE8C64-12A2-A249-A736-B207178B7D1A}"/>
    <hyperlink ref="B210" r:id="rId209" tooltip="Serebii Dex Info" display="https://www.serebii.net/pokedex-dp/209.shtml" xr:uid="{BFF8464C-7767-A343-B298-05C614014395}"/>
    <hyperlink ref="B211" r:id="rId210" tooltip="Serebii Dex Info" display="https://www.serebii.net/pokedex-dp/210.shtml" xr:uid="{B1AD09BC-991D-644B-9C5E-ABBE28E048DF}"/>
    <hyperlink ref="B212" r:id="rId211" tooltip="Serebii Dex Info" display="https://www.serebii.net/pokedex-dp/211.shtml" xr:uid="{336B70E8-0EDE-C142-A06A-AD22B25C1063}"/>
    <hyperlink ref="B213" r:id="rId212" tooltip="Serebii Dex Info" display="https://www.serebii.net/pokedex-dp/212.shtml" xr:uid="{85219D4B-6FB0-3C45-A6BA-B198C17BEA36}"/>
    <hyperlink ref="B214" r:id="rId213" tooltip="Serebii Dex Info" display="https://www.serebii.net/pokedex-dp/213.shtml" xr:uid="{7261587A-0CE0-994F-8BB3-306E4E22251F}"/>
    <hyperlink ref="B215" r:id="rId214" tooltip="Serebii Dex Info" display="https://www.serebii.net/pokedex-dp/214.shtml" xr:uid="{5B07EE04-1E23-CA47-9EE4-FD364B92750F}"/>
    <hyperlink ref="B216" r:id="rId215" tooltip="Serebii Dex Info" display="https://www.serebii.net/pokedex-dp/215.shtml" xr:uid="{3B6D0E70-1379-CF4C-B9E8-443E11AE2029}"/>
    <hyperlink ref="B217" r:id="rId216" tooltip="Serebii Dex Info" display="https://www.serebii.net/pokedex-dp/216.shtml" xr:uid="{BB6087D5-938E-AC4E-9E3F-8263E02DF2A1}"/>
    <hyperlink ref="B218" r:id="rId217" tooltip="Serebii Dex Info" display="https://www.serebii.net/pokedex-dp/217.shtml" xr:uid="{771242F3-4678-DC49-8333-6514546EEC3A}"/>
    <hyperlink ref="B219" r:id="rId218" tooltip="Serebii Dex Info" display="https://www.serebii.net/pokedex-dp/218.shtml" xr:uid="{250DA409-1A6E-5743-9CD6-7D64C299D527}"/>
    <hyperlink ref="B220" r:id="rId219" tooltip="Serebii Dex Info" display="https://www.serebii.net/pokedex-dp/219.shtml" xr:uid="{584D4318-F0CE-F745-BCF8-3A94756DA23F}"/>
    <hyperlink ref="B221" r:id="rId220" tooltip="Serebii Dex Info" display="https://www.serebii.net/pokedex-dp/220.shtml" xr:uid="{20BFBF69-8622-7342-88DA-18B60016D38A}"/>
    <hyperlink ref="B222" r:id="rId221" tooltip="Serebii Dex Info" display="https://www.serebii.net/pokedex-dp/221.shtml" xr:uid="{2AE3E798-953F-B34C-A98F-631E4DA7DF6C}"/>
    <hyperlink ref="B223" r:id="rId222" tooltip="Serebii Dex Info" display="https://www.serebii.net/pokedex-dp/222.shtml" xr:uid="{AF1938C8-6AF0-9042-9959-989E08F5B885}"/>
    <hyperlink ref="B224" r:id="rId223" tooltip="Serebii Dex Info" display="https://www.serebii.net/pokedex-dp/223.shtml" xr:uid="{8AC4B6A7-0E6C-5D4B-A23C-6F3F6B99A00A}"/>
    <hyperlink ref="B225" r:id="rId224" tooltip="Serebii Dex Info" display="https://www.serebii.net/pokedex-dp/224.shtml" xr:uid="{F2DEE557-E042-8747-B5DD-22A9790B9590}"/>
    <hyperlink ref="B226" r:id="rId225" tooltip="Serebii Dex Info" display="https://www.serebii.net/pokedex-dp/225.shtml" xr:uid="{5FBB75C4-8FBC-AC40-9B20-4469337C13D7}"/>
    <hyperlink ref="B227" r:id="rId226" tooltip="Serebii Dex Info" display="https://www.serebii.net/pokedex-dp/226.shtml" xr:uid="{70BF9F22-8AA4-4847-9954-9315F99BE70A}"/>
    <hyperlink ref="B228" r:id="rId227" tooltip="Serebii Dex Info" display="https://www.serebii.net/pokedex-dp/227.shtml" xr:uid="{FD705681-9E2D-C241-98AE-B385605B0E03}"/>
    <hyperlink ref="B229" r:id="rId228" tooltip="Serebii Dex Info" display="https://www.serebii.net/pokedex-dp/228.shtml" xr:uid="{CDD59AA3-CBC7-014B-90EB-4ACB2E4A1E13}"/>
    <hyperlink ref="B230" r:id="rId229" tooltip="Serebii Dex Info" display="https://www.serebii.net/pokedex-dp/229.shtml" xr:uid="{B1501509-8243-2A4B-A034-6F84BD4A8997}"/>
    <hyperlink ref="B231" r:id="rId230" tooltip="Serebii Dex Info" display="https://www.serebii.net/pokedex-dp/230.shtml" xr:uid="{7C12687E-580C-A44F-A02B-DB3DF83AC101}"/>
    <hyperlink ref="B232" r:id="rId231" tooltip="Serebii Dex Info" display="https://www.serebii.net/pokedex-dp/231.shtml" xr:uid="{A4AB2558-FAC0-134A-806E-A0042FCFE44C}"/>
    <hyperlink ref="B233" r:id="rId232" tooltip="Serebii Dex Info" display="https://www.serebii.net/pokedex-dp/232.shtml" xr:uid="{ED8798C4-C3EB-CF44-998F-F986B910B133}"/>
    <hyperlink ref="B234" r:id="rId233" tooltip="Serebii Dex Info" display="https://www.serebii.net/pokedex-dp/233.shtml" xr:uid="{C5A1D724-14A7-234B-B03C-B3D38C08AB77}"/>
    <hyperlink ref="B235" r:id="rId234" tooltip="Serebii Dex Info" display="https://www.serebii.net/pokedex-dp/234.shtml" xr:uid="{64B0104D-FC82-AD44-8350-A0D09C85A6B1}"/>
    <hyperlink ref="B236" r:id="rId235" tooltip="Serebii Dex Info" display="https://www.serebii.net/pokedex-dp/235.shtml" xr:uid="{C82BEF94-54D0-8E4A-B113-DF9D0176019B}"/>
    <hyperlink ref="B237" r:id="rId236" tooltip="Serebii Dex Info" display="https://www.serebii.net/pokedex-dp/236.shtml" xr:uid="{7E2B4659-0EAB-7A4D-8E18-CD30ED9561B3}"/>
    <hyperlink ref="B238" r:id="rId237" tooltip="Serebii Dex Info" display="https://www.serebii.net/pokedex-dp/237.shtml" xr:uid="{C6AC7685-1DFB-A64E-A3CD-D797987CDAAA}"/>
    <hyperlink ref="B239" r:id="rId238" tooltip="Serebii Dex Info" display="https://www.serebii.net/pokedex-dp/238.shtml" xr:uid="{E778DC0F-1E33-E94F-90B9-702032240A32}"/>
    <hyperlink ref="B240" r:id="rId239" tooltip="Serebii Dex Info" display="https://www.serebii.net/pokedex-dp/239.shtml" xr:uid="{9FFEA29F-6F2A-964E-BF39-F877BAB96CA0}"/>
    <hyperlink ref="B241" r:id="rId240" tooltip="Serebii Dex Info" display="https://www.serebii.net/pokedex-dp/240.shtml" xr:uid="{116E9113-C51B-6F43-8250-EDEFA15B0C75}"/>
    <hyperlink ref="B242" r:id="rId241" tooltip="Serebii Dex Info" display="https://www.serebii.net/pokedex-dp/241.shtml" xr:uid="{27F535DC-623A-EE46-BEB8-8324B2CD853A}"/>
    <hyperlink ref="B243" r:id="rId242" tooltip="Serebii Dex Info" display="https://www.serebii.net/pokedex-dp/242.shtml" xr:uid="{FA6D195F-EF92-DF4E-923A-B53079A747A9}"/>
    <hyperlink ref="B244" r:id="rId243" tooltip="Serebii Dex Info" display="https://www.serebii.net/pokedex-dp/243.shtml" xr:uid="{A7B03E98-50D5-6A4C-A06F-C4C234DBB465}"/>
    <hyperlink ref="B245" r:id="rId244" tooltip="Serebii Dex Info" display="https://www.serebii.net/pokedex-dp/244.shtml" xr:uid="{A8EB5ACF-D16E-2247-8403-4B22A0DDE4B4}"/>
    <hyperlink ref="B246" r:id="rId245" tooltip="Serebii Dex Info" display="https://www.serebii.net/pokedex-dp/245.shtml" xr:uid="{7A24921D-C304-2241-87B0-80E0EEA9193D}"/>
    <hyperlink ref="B247" r:id="rId246" tooltip="Serebii Dex Info" display="https://www.serebii.net/pokedex-dp/246.shtml" xr:uid="{856883F8-FCD3-1A49-8FF5-1AA0F5350B6E}"/>
    <hyperlink ref="B248" r:id="rId247" tooltip="Serebii Dex Info" display="https://www.serebii.net/pokedex-dp/247.shtml" xr:uid="{8DE37157-655E-FF43-9082-D60B9E57882F}"/>
    <hyperlink ref="B249" r:id="rId248" tooltip="Serebii Dex Info" display="https://www.serebii.net/pokedex-dp/248.shtml" xr:uid="{7FE1EF74-B8BF-E14B-AC4F-EEB85E4B0D76}"/>
    <hyperlink ref="B250" r:id="rId249" tooltip="Serebii Dex Info" display="https://www.serebii.net/pokedex-dp/249.shtml" xr:uid="{71F0D7BB-6E18-3941-8D41-F20CF875AEA0}"/>
    <hyperlink ref="B251" r:id="rId250" tooltip="Serebii Dex Info" display="https://www.serebii.net/pokedex-dp/250.shtml" xr:uid="{0243FC70-DA7C-1E46-93FF-87325B8A8775}"/>
    <hyperlink ref="B252" r:id="rId251" tooltip="Serebii Dex Info" display="https://www.serebii.net/pokedex-dp/251.shtml" xr:uid="{4106EB43-B9A6-024D-A471-957DBB9F2923}"/>
    <hyperlink ref="B253" r:id="rId252" tooltip="Serebii Dex Info" display="https://www.serebii.net/pokedex-dp/252.shtml" xr:uid="{CE80E143-B7BA-C948-B1ED-8532D9833ED3}"/>
    <hyperlink ref="B254" r:id="rId253" tooltip="Serebii Dex Info" display="https://www.serebii.net/pokedex-dp/253.shtml" xr:uid="{960E4122-DA1F-AF42-BB2C-B9D56A7AD051}"/>
    <hyperlink ref="B255" r:id="rId254" tooltip="Serebii Dex Info" display="https://www.serebii.net/pokedex-dp/254.shtml" xr:uid="{83597891-9021-474D-898A-AFA249F3E9A5}"/>
    <hyperlink ref="B256" r:id="rId255" tooltip="Serebii Dex Info" display="https://www.serebii.net/pokedex-dp/255.shtml" xr:uid="{EEFCAF31-D9A0-6044-8EDB-7206B4FE207E}"/>
    <hyperlink ref="B257" r:id="rId256" tooltip="Serebii Dex Info" display="https://www.serebii.net/pokedex-dp/256.shtml" xr:uid="{905CC439-14FC-CC4A-8F47-1B99421A348A}"/>
    <hyperlink ref="B258" r:id="rId257" tooltip="Serebii Dex Info" display="https://www.serebii.net/pokedex-dp/257.shtml" xr:uid="{AF8405AE-207D-584F-8778-141E36F4C6F5}"/>
    <hyperlink ref="B259" r:id="rId258" tooltip="Serebii Dex Info" display="https://www.serebii.net/pokedex-dp/258.shtml" xr:uid="{7E84C240-484D-8646-A700-55265DB97B12}"/>
    <hyperlink ref="B260" r:id="rId259" tooltip="Serebii Dex Info" display="https://www.serebii.net/pokedex-dp/259.shtml" xr:uid="{FD2BCC12-A910-E544-BE70-6270B24DCFAF}"/>
    <hyperlink ref="B261" r:id="rId260" tooltip="Serebii Dex Info" display="https://www.serebii.net/pokedex-dp/260.shtml" xr:uid="{CE5031FA-C78F-E443-ABC7-39753623637A}"/>
    <hyperlink ref="B262" r:id="rId261" tooltip="Serebii Dex Info" display="https://www.serebii.net/pokedex-dp/261.shtml" xr:uid="{990AD1CC-9C12-0E45-A0A6-D3A8B1ED47ED}"/>
    <hyperlink ref="B263" r:id="rId262" tooltip="Serebii Dex Info" display="https://www.serebii.net/pokedex-dp/262.shtml" xr:uid="{9281B524-8716-4046-9320-1E290ACDB26F}"/>
    <hyperlink ref="B264" r:id="rId263" tooltip="Serebii Dex Info" display="https://www.serebii.net/pokedex-dp/263.shtml" xr:uid="{F677A77B-75E4-9740-90E2-4FC74328B238}"/>
    <hyperlink ref="B265" r:id="rId264" tooltip="Serebii Dex Info" display="https://www.serebii.net/pokedex-dp/264.shtml" xr:uid="{7761CC48-130F-AC43-85D6-FF4E1DC2E077}"/>
    <hyperlink ref="B266" r:id="rId265" tooltip="Serebii Dex Info" display="https://www.serebii.net/pokedex-dp/265.shtml" xr:uid="{08F82074-282A-C746-9B56-341B16DAC5B8}"/>
    <hyperlink ref="B267" r:id="rId266" tooltip="Serebii Dex Info" display="https://www.serebii.net/pokedex-dp/266.shtml" xr:uid="{23A10EF0-FA13-EF43-8739-4E136626BD20}"/>
    <hyperlink ref="B268" r:id="rId267" tooltip="Serebii Dex Info" display="https://www.serebii.net/pokedex-dp/267.shtml" xr:uid="{211C273E-B9EA-FF48-B8C8-A435D8097AFE}"/>
    <hyperlink ref="B269" r:id="rId268" tooltip="Serebii Dex Info" display="https://www.serebii.net/pokedex-dp/268.shtml" xr:uid="{7B0A54CB-EC35-6445-B991-F3E44390C13A}"/>
    <hyperlink ref="B270" r:id="rId269" tooltip="Serebii Dex Info" display="https://www.serebii.net/pokedex-dp/269.shtml" xr:uid="{6AF31677-6085-9548-92A2-BCD70834D4A4}"/>
    <hyperlink ref="B271" r:id="rId270" tooltip="Serebii Dex Info" display="https://www.serebii.net/pokedex-dp/270.shtml" xr:uid="{814C2041-3E54-2B4E-BB58-82050BE391EF}"/>
    <hyperlink ref="B272" r:id="rId271" tooltip="Serebii Dex Info" display="https://www.serebii.net/pokedex-dp/271.shtml" xr:uid="{3212B0B8-56B5-6440-A5A6-DD54544F3097}"/>
    <hyperlink ref="B273" r:id="rId272" tooltip="Serebii Dex Info" display="https://www.serebii.net/pokedex-dp/272.shtml" xr:uid="{A44FAB44-1DBD-694D-BA5F-B1D56E27E6D0}"/>
    <hyperlink ref="B274" r:id="rId273" tooltip="Serebii Dex Info" display="https://www.serebii.net/pokedex-dp/273.shtml" xr:uid="{967181C3-C6BB-A343-9667-F07E64EA66DD}"/>
    <hyperlink ref="B275" r:id="rId274" tooltip="Serebii Dex Info" display="https://www.serebii.net/pokedex-dp/274.shtml" xr:uid="{9EAE2B23-CEF7-D34A-B893-02060EF20458}"/>
    <hyperlink ref="B276" r:id="rId275" tooltip="Serebii Dex Info" display="https://www.serebii.net/pokedex-dp/275.shtml" xr:uid="{B6B4A377-3348-394C-B56B-E13DE617C152}"/>
    <hyperlink ref="B277" r:id="rId276" tooltip="Serebii Dex Info" display="https://www.serebii.net/pokedex-dp/276.shtml" xr:uid="{932DCF2B-2296-2642-8CFA-29EF318B376B}"/>
    <hyperlink ref="B278" r:id="rId277" tooltip="Serebii Dex Info" display="https://www.serebii.net/pokedex-dp/277.shtml" xr:uid="{6335867F-FFB3-0545-846D-1BBB6A2A7E6D}"/>
    <hyperlink ref="B279" r:id="rId278" tooltip="Serebii Dex Info" display="https://www.serebii.net/pokedex-dp/278.shtml" xr:uid="{693E6644-BDCD-C548-B8AB-EA1944356A1D}"/>
    <hyperlink ref="B280" r:id="rId279" tooltip="Serebii Dex Info" display="https://www.serebii.net/pokedex-dp/279.shtml" xr:uid="{59ED0F8D-808F-4C44-B4E4-26016AC05BEC}"/>
    <hyperlink ref="B281" r:id="rId280" tooltip="Serebii Dex Info" display="https://www.serebii.net/pokedex-dp/280.shtml" xr:uid="{D96C8B95-6ACB-D649-BD96-CD07610BDE84}"/>
    <hyperlink ref="B282" r:id="rId281" tooltip="Serebii Dex Info" display="https://www.serebii.net/pokedex-dp/281.shtml" xr:uid="{5B75EFF2-FC3C-1842-B756-7208842EBC66}"/>
    <hyperlink ref="B283" r:id="rId282" tooltip="Serebii Dex Info" display="https://www.serebii.net/pokedex-dp/282.shtml" xr:uid="{CCE48880-2929-BC4D-AC67-B4EA4797A7E8}"/>
    <hyperlink ref="B284" r:id="rId283" tooltip="Serebii Dex Info" display="https://www.serebii.net/pokedex-dp/283.shtml" xr:uid="{7601C55D-D8F8-8C42-AF65-B4F16BD15942}"/>
    <hyperlink ref="B285" r:id="rId284" tooltip="Serebii Dex Info" display="https://www.serebii.net/pokedex-dp/284.shtml" xr:uid="{8123EFFF-9F68-FE43-B85A-A78542327F3E}"/>
    <hyperlink ref="B286" r:id="rId285" tooltip="Serebii Dex Info" display="https://www.serebii.net/pokedex-dp/285.shtml" xr:uid="{EE4DDC1E-9212-D848-828E-88F671B35688}"/>
    <hyperlink ref="B287" r:id="rId286" tooltip="Serebii Dex Info" display="https://www.serebii.net/pokedex-dp/286.shtml" xr:uid="{5AC848D6-E84B-F548-AAFC-7B8F5DAE1AA7}"/>
    <hyperlink ref="B288" r:id="rId287" tooltip="Serebii Dex Info" display="https://www.serebii.net/pokedex-dp/287.shtml" xr:uid="{E8E345AE-AA87-1744-8A0F-7E56EBD9F51A}"/>
    <hyperlink ref="B289" r:id="rId288" tooltip="Serebii Dex Info" display="https://www.serebii.net/pokedex-dp/288.shtml" xr:uid="{436EC3D2-4195-5A49-8A36-39182DA8230C}"/>
    <hyperlink ref="B290" r:id="rId289" tooltip="Serebii Dex Info" display="https://www.serebii.net/pokedex-dp/289.shtml" xr:uid="{3E42EE8A-5D33-2949-ADED-7832E4B78822}"/>
    <hyperlink ref="B291" r:id="rId290" tooltip="Serebii Dex Info" display="https://www.serebii.net/pokedex-dp/290.shtml" xr:uid="{6B39CD3B-126A-2F4D-A762-15AC568F2E15}"/>
    <hyperlink ref="B292" r:id="rId291" tooltip="Serebii Dex Info" display="https://www.serebii.net/pokedex-dp/291.shtml" xr:uid="{3D565E03-6AC6-E941-ADE9-3696F53EE98F}"/>
    <hyperlink ref="B293" r:id="rId292" tooltip="Serebii Dex Info" display="https://www.serebii.net/pokedex-dp/292.shtml" xr:uid="{4A33566C-17BB-3E4E-8B63-4C1BB906E153}"/>
    <hyperlink ref="B294" r:id="rId293" tooltip="Serebii Dex Info" display="https://www.serebii.net/pokedex-dp/293.shtml" xr:uid="{5EB306D4-D73B-284D-BC34-6039FF8D9080}"/>
    <hyperlink ref="B295" r:id="rId294" tooltip="Serebii Dex Info" display="https://www.serebii.net/pokedex-dp/294.shtml" xr:uid="{AEBE1C79-2671-BE46-B94B-52EC801D6E4D}"/>
    <hyperlink ref="B296" r:id="rId295" tooltip="Serebii Dex Info" display="https://www.serebii.net/pokedex-dp/295.shtml" xr:uid="{1E0C45B9-98E3-E14B-BFE0-5AF6FACCA4C4}"/>
    <hyperlink ref="B297" r:id="rId296" tooltip="Serebii Dex Info" display="https://www.serebii.net/pokedex-dp/296.shtml" xr:uid="{32AC4B5C-A48B-6A4A-9C92-D08A199201B2}"/>
    <hyperlink ref="B298" r:id="rId297" tooltip="Serebii Dex Info" display="https://www.serebii.net/pokedex-dp/297.shtml" xr:uid="{4585777F-5F9C-BC45-89C0-6CB3D509A191}"/>
    <hyperlink ref="B299" r:id="rId298" tooltip="Serebii Dex Info" display="https://www.serebii.net/pokedex-dp/298.shtml" xr:uid="{F4A65E0C-2726-FC4F-BC04-13CFDF9284C3}"/>
    <hyperlink ref="B300" r:id="rId299" tooltip="Serebii Dex Info" display="https://www.serebii.net/pokedex-dp/299.shtml" xr:uid="{350B74A8-2D35-6F4E-B760-C43CA57D4A6E}"/>
    <hyperlink ref="B301" r:id="rId300" tooltip="Serebii Dex Info" display="https://www.serebii.net/pokedex-dp/300.shtml" xr:uid="{D2E52A50-E8CD-C84A-B92B-43D1E0832B64}"/>
    <hyperlink ref="B302" r:id="rId301" tooltip="Serebii Dex Info" display="https://www.serebii.net/pokedex-dp/301.shtml" xr:uid="{9EFEAEFD-A803-E24D-A242-BCF5DA94FA6B}"/>
    <hyperlink ref="B303" r:id="rId302" tooltip="Serebii Dex Info" display="https://www.serebii.net/pokedex-dp/302.shtml" xr:uid="{3A0D7C93-36D4-0145-9DEC-9B1165183F5A}"/>
    <hyperlink ref="B304" r:id="rId303" tooltip="Serebii Dex Info" display="https://www.serebii.net/pokedex-dp/303.shtml" xr:uid="{946E79AF-56AA-824E-82BA-1636687FE344}"/>
    <hyperlink ref="B305" r:id="rId304" tooltip="Serebii Dex Info" display="https://www.serebii.net/pokedex-dp/304.shtml" xr:uid="{58480540-DDC3-EE4E-A5FF-CD58506FC51D}"/>
    <hyperlink ref="B306" r:id="rId305" tooltip="Serebii Dex Info" display="https://www.serebii.net/pokedex-dp/305.shtml" xr:uid="{A9F74C99-4BF9-054E-AC10-361F0943592E}"/>
    <hyperlink ref="B307" r:id="rId306" tooltip="Serebii Dex Info" display="https://www.serebii.net/pokedex-dp/306.shtml" xr:uid="{DA212D4A-9DB1-5B4A-B885-443D670F6ECA}"/>
    <hyperlink ref="B308" r:id="rId307" tooltip="Serebii Dex Info" display="https://www.serebii.net/pokedex-dp/307.shtml" xr:uid="{C92BFDA1-BC62-C349-BD4B-293B6B551E95}"/>
    <hyperlink ref="B309" r:id="rId308" tooltip="Serebii Dex Info" display="https://www.serebii.net/pokedex-dp/308.shtml" xr:uid="{492B3DD9-3B4C-B847-A69A-C863D31B5AE7}"/>
    <hyperlink ref="B310" r:id="rId309" tooltip="Serebii Dex Info" display="https://www.serebii.net/pokedex-dp/309.shtml" xr:uid="{6E658C57-5C30-1849-BEE6-947F8CF9FD45}"/>
    <hyperlink ref="B311" r:id="rId310" tooltip="Serebii Dex Info" display="https://www.serebii.net/pokedex-dp/310.shtml" xr:uid="{F2D0014B-1427-124A-B636-AB92B4FAA31F}"/>
    <hyperlink ref="B312" r:id="rId311" tooltip="Serebii Dex Info" display="https://www.serebii.net/pokedex-dp/311.shtml" xr:uid="{ACD14295-5A65-E148-AFAD-290D1A501863}"/>
    <hyperlink ref="B313" r:id="rId312" tooltip="Serebii Dex Info" display="https://www.serebii.net/pokedex-dp/312.shtml" xr:uid="{16EC22ED-B147-A548-97A5-B725804DDCB9}"/>
    <hyperlink ref="B314" r:id="rId313" tooltip="Serebii Dex Info" display="https://www.serebii.net/pokedex-dp/313.shtml" xr:uid="{EF6AC136-3ACA-104B-A41F-907C8268C51C}"/>
    <hyperlink ref="B315" r:id="rId314" tooltip="Serebii Dex Info" display="https://www.serebii.net/pokedex-dp/314.shtml" xr:uid="{198E3972-8656-FE4B-9B6B-3173A7ECA8DE}"/>
    <hyperlink ref="B316" r:id="rId315" tooltip="Serebii Dex Info" display="https://www.serebii.net/pokedex-dp/315.shtml" xr:uid="{6DC52E21-3B74-744E-A3AF-0F4CF9920AF7}"/>
    <hyperlink ref="B317" r:id="rId316" tooltip="Serebii Dex Info" display="https://www.serebii.net/pokedex-dp/316.shtml" xr:uid="{BFAE6895-0F09-D246-AF5E-4A39F78C8293}"/>
    <hyperlink ref="B318" r:id="rId317" tooltip="Serebii Dex Info" display="https://www.serebii.net/pokedex-dp/317.shtml" xr:uid="{E3C12B0B-123A-A940-BCB1-132C0DD52912}"/>
    <hyperlink ref="B319" r:id="rId318" tooltip="Serebii Dex Info" display="https://www.serebii.net/pokedex-dp/318.shtml" xr:uid="{91EEFB35-CE79-1C47-92E7-5D8A15F79714}"/>
    <hyperlink ref="B320" r:id="rId319" tooltip="Serebii Dex Info" display="https://www.serebii.net/pokedex-dp/319.shtml" xr:uid="{07B0A3C9-0A1F-924B-ADF0-74A6E5148261}"/>
    <hyperlink ref="B321" r:id="rId320" tooltip="Serebii Dex Info" display="https://www.serebii.net/pokedex-dp/320.shtml" xr:uid="{4C0D0FCD-B929-B740-B362-6FC25B1289D9}"/>
    <hyperlink ref="B322" r:id="rId321" tooltip="Serebii Dex Info" display="https://www.serebii.net/pokedex-dp/321.shtml" xr:uid="{2C90EE66-F221-7549-8759-382E7DE10333}"/>
    <hyperlink ref="B323" r:id="rId322" tooltip="Serebii Dex Info" display="https://www.serebii.net/pokedex-dp/322.shtml" xr:uid="{04E19D39-8880-844C-889D-9E8E5619E9D7}"/>
    <hyperlink ref="B324" r:id="rId323" tooltip="Serebii Dex Info" display="https://www.serebii.net/pokedex-dp/323.shtml" xr:uid="{69FAC4C0-339B-6F41-96B6-5B9D2402451E}"/>
    <hyperlink ref="B325" r:id="rId324" tooltip="Serebii Dex Info" display="https://www.serebii.net/pokedex-dp/324.shtml" xr:uid="{4BFB678B-22FB-0042-B80E-9A4137B7E2BE}"/>
    <hyperlink ref="B326" r:id="rId325" tooltip="Serebii Dex Info" display="https://www.serebii.net/pokedex-dp/325.shtml" xr:uid="{96F842B0-D43E-A54F-94A4-036C129FB4B9}"/>
    <hyperlink ref="B327" r:id="rId326" tooltip="Serebii Dex Info" display="https://www.serebii.net/pokedex-dp/326.shtml" xr:uid="{B2D71381-3131-EE4D-AED7-B66D9EB557B8}"/>
    <hyperlink ref="B328" r:id="rId327" tooltip="Serebii Dex Info" display="https://www.serebii.net/pokedex-dp/327.shtml" xr:uid="{5C6B0E7D-DCF9-824B-AA8A-D7385A2B751D}"/>
    <hyperlink ref="B329" r:id="rId328" tooltip="Serebii Dex Info" display="https://www.serebii.net/pokedex-dp/328.shtml" xr:uid="{EC134034-EF54-EC4B-9A18-3258CCF209D0}"/>
    <hyperlink ref="B330" r:id="rId329" tooltip="Serebii Dex Info" display="https://www.serebii.net/pokedex-dp/329.shtml" xr:uid="{238D4B41-3068-C24D-9CBA-BCD42594D7D9}"/>
    <hyperlink ref="B331" r:id="rId330" tooltip="Serebii Dex Info" display="https://www.serebii.net/pokedex-dp/330.shtml" xr:uid="{C8B0A6BC-494E-E043-92FB-7EBC14EAC4A9}"/>
    <hyperlink ref="B332" r:id="rId331" tooltip="Serebii Dex Info" display="https://www.serebii.net/pokedex-dp/331.shtml" xr:uid="{BF8119B9-0CB9-FB4A-9AFF-56E03D148636}"/>
    <hyperlink ref="B333" r:id="rId332" tooltip="Serebii Dex Info" display="https://www.serebii.net/pokedex-dp/332.shtml" xr:uid="{53AD3B06-C0D7-594D-9301-94E50DE8A114}"/>
    <hyperlink ref="B334" r:id="rId333" tooltip="Serebii Dex Info" display="https://www.serebii.net/pokedex-dp/333.shtml" xr:uid="{4727195E-D205-9747-9F89-493FE0F81F6F}"/>
    <hyperlink ref="B335" r:id="rId334" tooltip="Serebii Dex Info" display="https://www.serebii.net/pokedex-dp/334.shtml" xr:uid="{8674F3E6-6BEA-CA42-A46A-F0859943AED1}"/>
    <hyperlink ref="B336" r:id="rId335" tooltip="Serebii Dex Info" display="https://www.serebii.net/pokedex-dp/335.shtml" xr:uid="{50A3128C-0BB1-A845-A8B3-491F6949076A}"/>
    <hyperlink ref="B337" r:id="rId336" tooltip="Serebii Dex Info" display="https://www.serebii.net/pokedex-dp/336.shtml" xr:uid="{CA97FE2E-F7F3-C842-A5DB-5DB712ED2576}"/>
    <hyperlink ref="B338" r:id="rId337" tooltip="Serebii Dex Info" display="https://www.serebii.net/pokedex-dp/337.shtml" xr:uid="{7D3F7C43-FA99-C34C-B20F-49144B7CCC04}"/>
    <hyperlink ref="B339" r:id="rId338" tooltip="Serebii Dex Info" display="https://www.serebii.net/pokedex-dp/338.shtml" xr:uid="{356328A4-69CB-B849-8556-A94D3BEFDF98}"/>
    <hyperlink ref="B340" r:id="rId339" tooltip="Serebii Dex Info" display="https://www.serebii.net/pokedex-dp/339.shtml" xr:uid="{1638ACB6-4B58-CB40-9804-BDFE76687223}"/>
    <hyperlink ref="B341" r:id="rId340" tooltip="Serebii Dex Info" display="https://www.serebii.net/pokedex-dp/340.shtml" xr:uid="{621C5C4A-2F7A-6B45-A138-203AE1325BF4}"/>
    <hyperlink ref="B342" r:id="rId341" tooltip="Serebii Dex Info" display="https://www.serebii.net/pokedex-dp/341.shtml" xr:uid="{47F928CA-D4EC-ED45-A306-2A6A941CF6B4}"/>
    <hyperlink ref="B343" r:id="rId342" tooltip="Serebii Dex Info" display="https://www.serebii.net/pokedex-dp/342.shtml" xr:uid="{11BA7600-C0E0-7C4A-9D67-89BA6A610533}"/>
    <hyperlink ref="B344" r:id="rId343" tooltip="Serebii Dex Info" display="https://www.serebii.net/pokedex-dp/343.shtml" xr:uid="{A026F0E9-3569-4345-B3DA-EBE30A88A56A}"/>
    <hyperlink ref="B345" r:id="rId344" tooltip="Serebii Dex Info" display="https://www.serebii.net/pokedex-dp/344.shtml" xr:uid="{2EEA9BBA-5B3E-BA48-B038-E4B274F17EE5}"/>
    <hyperlink ref="B346" r:id="rId345" tooltip="Serebii Dex Info" display="https://www.serebii.net/pokedex-dp/345.shtml" xr:uid="{A213AE50-F49B-EE47-8406-F79A86B1B88E}"/>
    <hyperlink ref="B347" r:id="rId346" tooltip="Serebii Dex Info" display="https://www.serebii.net/pokedex-dp/346.shtml" xr:uid="{D80A268C-FB5D-EF4C-BEEE-8F05B9555511}"/>
    <hyperlink ref="B348" r:id="rId347" tooltip="Serebii Dex Info" display="https://www.serebii.net/pokedex-dp/347.shtml" xr:uid="{EF022773-09D8-7A4E-88B2-024C8FBF33E5}"/>
    <hyperlink ref="B349" r:id="rId348" tooltip="Serebii Dex Info" display="https://www.serebii.net/pokedex-dp/348.shtml" xr:uid="{672BF06C-F525-F94B-89B0-A3C2DAC13B0B}"/>
    <hyperlink ref="B350" r:id="rId349" tooltip="Serebii Dex Info" display="https://www.serebii.net/pokedex-dp/349.shtml" xr:uid="{316D4E42-C96C-7749-89A5-B28C5C17BBAA}"/>
    <hyperlink ref="B351" r:id="rId350" tooltip="Serebii Dex Info" display="https://www.serebii.net/pokedex-dp/350.shtml" xr:uid="{56688E25-821B-064A-AD74-244C4F9B3364}"/>
    <hyperlink ref="B352" r:id="rId351" tooltip="Serebii Dex Info" display="https://www.serebii.net/pokedex-dp/351.shtml" xr:uid="{5975A00E-E3A9-2840-8015-1D761394FC10}"/>
    <hyperlink ref="B353" r:id="rId352" tooltip="Serebii Dex Info" display="https://www.serebii.net/pokedex-dp/352.shtml" xr:uid="{086BC7FF-B925-AB45-87CC-CE9B45FEC82F}"/>
    <hyperlink ref="B354" r:id="rId353" tooltip="Serebii Dex Info" display="https://www.serebii.net/pokedex-dp/353.shtml" xr:uid="{13F9A29A-2431-0847-A1BB-E0EC79703CA1}"/>
    <hyperlink ref="B355" r:id="rId354" tooltip="Serebii Dex Info" display="https://www.serebii.net/pokedex-dp/354.shtml" xr:uid="{EBE54B27-2F22-2D4D-9067-9376417C5AB2}"/>
    <hyperlink ref="B356" r:id="rId355" tooltip="Serebii Dex Info" display="https://www.serebii.net/pokedex-dp/355.shtml" xr:uid="{1D3C8DE2-1C35-C744-9F09-4EAE2FE64754}"/>
    <hyperlink ref="B357" r:id="rId356" tooltip="Serebii Dex Info" display="https://www.serebii.net/pokedex-dp/356.shtml" xr:uid="{970588B3-B6F6-0E47-A269-DE87DC80916B}"/>
    <hyperlink ref="B358" r:id="rId357" tooltip="Serebii Dex Info" display="https://www.serebii.net/pokedex-dp/357.shtml" xr:uid="{A8FE4F21-E2E1-8349-988C-237DBB540812}"/>
    <hyperlink ref="B359" r:id="rId358" tooltip="Serebii Dex Info" display="https://www.serebii.net/pokedex-dp/358.shtml" xr:uid="{6D35EAAC-CEE2-C04F-9AA1-925342D13C38}"/>
    <hyperlink ref="B360" r:id="rId359" tooltip="Serebii Dex Info" display="https://www.serebii.net/pokedex-dp/359.shtml" xr:uid="{176BB53F-5C51-C443-97EB-4005773F2730}"/>
    <hyperlink ref="B361" r:id="rId360" tooltip="Serebii Dex Info" display="https://www.serebii.net/pokedex-dp/360.shtml" xr:uid="{DA1C3ADB-DFEB-F448-8B46-1E80CE1DE802}"/>
    <hyperlink ref="B362" r:id="rId361" tooltip="Serebii Dex Info" display="https://www.serebii.net/pokedex-dp/361.shtml" xr:uid="{19BA6619-24D2-2A43-B4D4-4470C496E968}"/>
    <hyperlink ref="B363" r:id="rId362" tooltip="Serebii Dex Info" display="https://www.serebii.net/pokedex-dp/362.shtml" xr:uid="{FB1657FD-5BE7-5841-B95A-24250DD79CFD}"/>
    <hyperlink ref="B364" r:id="rId363" tooltip="Serebii Dex Info" display="https://www.serebii.net/pokedex-dp/363.shtml" xr:uid="{EC4F99FF-61F0-6A41-A117-FD0783179B06}"/>
    <hyperlink ref="B365" r:id="rId364" tooltip="Serebii Dex Info" display="https://www.serebii.net/pokedex-dp/364.shtml" xr:uid="{E438516D-A5FC-3042-9AAC-CA484CD9B80D}"/>
    <hyperlink ref="B366" r:id="rId365" tooltip="Serebii Dex Info" display="https://www.serebii.net/pokedex-dp/365.shtml" xr:uid="{8D22DEE1-C080-C646-8F59-02E627AC6AF3}"/>
    <hyperlink ref="B367" r:id="rId366" tooltip="Serebii Dex Info" display="https://www.serebii.net/pokedex-dp/366.shtml" xr:uid="{920064B8-1C78-A74B-8B31-FD9ED4EC7970}"/>
    <hyperlink ref="B368" r:id="rId367" tooltip="Serebii Dex Info" display="https://www.serebii.net/pokedex-dp/367.shtml" xr:uid="{F16ADF00-0FE0-9146-ABDA-1BF0555F93F4}"/>
    <hyperlink ref="B369" r:id="rId368" tooltip="Serebii Dex Info" display="https://www.serebii.net/pokedex-dp/368.shtml" xr:uid="{661C9718-CAE2-EC47-A83D-5BCFFD348B12}"/>
    <hyperlink ref="B370" r:id="rId369" tooltip="Serebii Dex Info" display="https://www.serebii.net/pokedex-dp/369.shtml" xr:uid="{EA8B21CE-9DA8-4444-BAD1-9E12156F66FC}"/>
    <hyperlink ref="B371" r:id="rId370" tooltip="Serebii Dex Info" display="https://www.serebii.net/pokedex-dp/370.shtml" xr:uid="{39A7FF29-3695-6D46-9C12-7FC6CE21C319}"/>
    <hyperlink ref="B372" r:id="rId371" tooltip="Serebii Dex Info" display="https://www.serebii.net/pokedex-dp/371.shtml" xr:uid="{41BE42F7-A1EC-F449-8573-F30BEC4E7B5B}"/>
    <hyperlink ref="B373" r:id="rId372" tooltip="Serebii Dex Info" display="https://www.serebii.net/pokedex-dp/372.shtml" xr:uid="{20337E51-C36B-EA46-B8F9-9637C37A4371}"/>
    <hyperlink ref="B374" r:id="rId373" tooltip="Serebii Dex Info" display="https://www.serebii.net/pokedex-dp/373.shtml" xr:uid="{76C0A08A-62FF-F34E-BA69-828DAD0EB7F3}"/>
    <hyperlink ref="B375" r:id="rId374" tooltip="Serebii Dex Info" display="https://www.serebii.net/pokedex-dp/374.shtml" xr:uid="{B4307295-71A6-E145-9666-9AD07585E6DD}"/>
    <hyperlink ref="B376" r:id="rId375" tooltip="Serebii Dex Info" display="https://www.serebii.net/pokedex-dp/375.shtml" xr:uid="{E98549FA-7902-534A-9B80-41B197AE7623}"/>
    <hyperlink ref="B377" r:id="rId376" tooltip="Serebii Dex Info" display="https://www.serebii.net/pokedex-dp/376.shtml" xr:uid="{77ADD5F5-03E6-8D40-919A-9C26D4B6A673}"/>
    <hyperlink ref="B378" r:id="rId377" tooltip="Serebii Dex Info" display="https://www.serebii.net/pokedex-dp/377.shtml" xr:uid="{1BCEEEB0-EAF4-ED44-88A1-C46DA967A182}"/>
    <hyperlink ref="B379" r:id="rId378" tooltip="Serebii Dex Info" display="https://www.serebii.net/pokedex-dp/378.shtml" xr:uid="{DEE19F6D-AAFA-6F42-87EC-9A81973754AF}"/>
    <hyperlink ref="B380" r:id="rId379" tooltip="Serebii Dex Info" display="https://www.serebii.net/pokedex-dp/379.shtml" xr:uid="{C6D4DD82-EB2B-E949-A35C-4B55A89C8697}"/>
    <hyperlink ref="B381" r:id="rId380" tooltip="Serebii Dex Info" display="https://www.serebii.net/pokedex-dp/380.shtml" xr:uid="{4AE5755E-F94D-E04C-BD86-9A9BF5911EAF}"/>
    <hyperlink ref="B382" r:id="rId381" tooltip="Serebii Dex Info" display="https://www.serebii.net/pokedex-dp/381.shtml" xr:uid="{218E3E3B-B98B-004E-B53A-2E014A9EF833}"/>
    <hyperlink ref="B383" r:id="rId382" tooltip="Serebii Dex Info" display="https://www.serebii.net/pokedex-dp/382.shtml" xr:uid="{9AC9631E-FDC8-064D-A03B-090A61EECCA3}"/>
    <hyperlink ref="B384" r:id="rId383" tooltip="Serebii Dex Info" display="https://www.serebii.net/pokedex-dp/383.shtml" xr:uid="{25C0ABF8-0A85-244F-8456-0330D78703E2}"/>
    <hyperlink ref="B385" r:id="rId384" tooltip="Serebii Dex Info" display="https://www.serebii.net/pokedex-dp/384.shtml" xr:uid="{FB2A0A5C-8592-634D-A257-6C7B6BAADD25}"/>
    <hyperlink ref="B386" r:id="rId385" tooltip="Serebii Dex Info" display="https://www.serebii.net/pokedex-dp/385.shtml" xr:uid="{06405392-9A62-8949-9C4E-D7102847E163}"/>
    <hyperlink ref="B387" r:id="rId386" tooltip="Serebii Dex Info" display="https://www.serebii.net/pokedex-dp/386.shtml" xr:uid="{B728CA29-5466-6C4B-8EAD-EFC6C1BBF21A}"/>
    <hyperlink ref="B388" r:id="rId387" tooltip="Serebii Dex Info" display="https://www.serebii.net/pokedex-dp/386.shtml" xr:uid="{48F2E4C1-CE7A-C340-A86A-B1CFFA422A2C}"/>
    <hyperlink ref="B389" r:id="rId388" tooltip="Serebii Dex Info" display="https://www.serebii.net/pokedex-dp/386.shtml" xr:uid="{162E3066-3E44-0348-B412-2BEEF0425E58}"/>
    <hyperlink ref="B390" r:id="rId389" tooltip="Serebii Dex Info" display="https://www.serebii.net/pokedex-dp/386.shtml" xr:uid="{CE41429B-7171-2A47-9524-CE212A3CA7C7}"/>
    <hyperlink ref="B391" r:id="rId390" tooltip="Serebii Dex Info" display="https://www.serebii.net/pokedex-dp/387.shtml" xr:uid="{B277FEFC-54A1-5040-A990-19D83AC2CF28}"/>
    <hyperlink ref="B392" r:id="rId391" tooltip="Serebii Dex Info" display="https://www.serebii.net/pokedex-dp/388.shtml" xr:uid="{AB5F59EC-478E-DC43-A7A2-253AC4E999B8}"/>
    <hyperlink ref="B393" r:id="rId392" tooltip="Serebii Dex Info" display="https://www.serebii.net/pokedex-dp/389.shtml" xr:uid="{EC10802A-EB0B-5548-BDDD-07AA9D0A3BBE}"/>
    <hyperlink ref="B394" r:id="rId393" tooltip="Serebii Dex Info" display="https://www.serebii.net/pokedex-dp/390.shtml" xr:uid="{DB71A1B4-8AF2-FE4B-97E4-56D7C58EA929}"/>
    <hyperlink ref="B395" r:id="rId394" tooltip="Serebii Dex Info" display="https://www.serebii.net/pokedex-dp/391.shtml" xr:uid="{60332384-1506-9147-A2D0-00CDBB6E908D}"/>
    <hyperlink ref="B396" r:id="rId395" tooltip="Serebii Dex Info" display="https://www.serebii.net/pokedex-dp/392.shtml" xr:uid="{69CE7DE2-FEB9-EC41-8FDE-180128DB4CAD}"/>
    <hyperlink ref="B397" r:id="rId396" tooltip="Serebii Dex Info" display="https://www.serebii.net/pokedex-dp/393.shtml" xr:uid="{2F6EDE5C-6817-5046-BB65-18511C7E250D}"/>
    <hyperlink ref="B398" r:id="rId397" tooltip="Serebii Dex Info" display="https://www.serebii.net/pokedex-dp/394.shtml" xr:uid="{0E167C36-9EF2-6D4E-B13F-0479E9757718}"/>
    <hyperlink ref="B399" r:id="rId398" tooltip="Serebii Dex Info" display="https://www.serebii.net/pokedex-dp/395.shtml" xr:uid="{C92CDA0B-EA7B-064F-807A-D8FBA5606EFE}"/>
    <hyperlink ref="B400" r:id="rId399" tooltip="Serebii Dex Info" display="https://www.serebii.net/pokedex-dp/396.shtml" xr:uid="{2C1692AB-08BB-CD46-B7A5-185707108BD1}"/>
    <hyperlink ref="B401" r:id="rId400" tooltip="Serebii Dex Info" display="https://www.serebii.net/pokedex-dp/397.shtml" xr:uid="{3938C539-C169-C948-B8B4-6396F57C44CC}"/>
    <hyperlink ref="B402" r:id="rId401" tooltip="Serebii Dex Info" display="https://www.serebii.net/pokedex-dp/398.shtml" xr:uid="{9C307371-9034-2344-A3B7-267E1D33FB51}"/>
    <hyperlink ref="B403" r:id="rId402" tooltip="Serebii Dex Info" display="https://www.serebii.net/pokedex-dp/399.shtml" xr:uid="{556D8A07-A596-6644-A28D-028598669E2B}"/>
    <hyperlink ref="B404" r:id="rId403" tooltip="Serebii Dex Info" display="https://www.serebii.net/pokedex-dp/400.shtml" xr:uid="{B006E7CC-566D-C341-BBDA-9C0AEA30CCE7}"/>
    <hyperlink ref="B405" r:id="rId404" tooltip="Serebii Dex Info" display="https://www.serebii.net/pokedex-dp/401.shtml" xr:uid="{3E889765-3A76-DC49-940F-E1C77C9425A6}"/>
    <hyperlink ref="B406" r:id="rId405" tooltip="Serebii Dex Info" display="https://www.serebii.net/pokedex-dp/402.shtml" xr:uid="{907C6F01-B19B-AA45-AC7E-244B36CF7153}"/>
    <hyperlink ref="B407" r:id="rId406" tooltip="Serebii Dex Info" display="https://www.serebii.net/pokedex-dp/403.shtml" xr:uid="{BB8C7D30-73C4-1D4F-9304-2815C2439F1B}"/>
    <hyperlink ref="B408" r:id="rId407" tooltip="Serebii Dex Info" display="https://www.serebii.net/pokedex-dp/404.shtml" xr:uid="{A67BF46D-551C-3D40-97FC-BE830D17B95E}"/>
    <hyperlink ref="B409" r:id="rId408" tooltip="Serebii Dex Info" display="https://www.serebii.net/pokedex-dp/405.shtml" xr:uid="{AA08BEDE-9287-D744-B9A2-24F0AD34E469}"/>
    <hyperlink ref="B410" r:id="rId409" tooltip="Serebii Dex Info" display="https://www.serebii.net/pokedex-dp/406.shtml" xr:uid="{6BAAC962-0AA4-D344-BE3A-3A7BC29ACA01}"/>
    <hyperlink ref="B411" r:id="rId410" tooltip="Serebii Dex Info" display="https://www.serebii.net/pokedex-dp/407.shtml" xr:uid="{BB68C826-E284-E145-90C9-3506165C308A}"/>
    <hyperlink ref="B412" r:id="rId411" tooltip="Serebii Dex Info" display="https://www.serebii.net/pokedex-dp/408.shtml" xr:uid="{418A90A6-91CE-CA4D-BA48-958C4ED7F7F1}"/>
    <hyperlink ref="B413" r:id="rId412" tooltip="Serebii Dex Info" display="https://www.serebii.net/pokedex-dp/409.shtml" xr:uid="{4E7F098B-5B33-6347-BE72-E7F572C87AB6}"/>
    <hyperlink ref="B414" r:id="rId413" tooltip="Serebii Dex Info" display="https://www.serebii.net/pokedex-dp/410.shtml" xr:uid="{E78D7E61-46D2-6D4A-9AAA-A90458360D4A}"/>
    <hyperlink ref="B415" r:id="rId414" tooltip="Serebii Dex Info" display="https://www.serebii.net/pokedex-dp/411.shtml" xr:uid="{10C3E540-2F86-AE47-8622-3C36970422DE}"/>
    <hyperlink ref="B416" r:id="rId415" tooltip="Serebii Dex Info" display="https://www.serebii.net/pokedex-dp/412.shtml" xr:uid="{2C8949E4-A0F7-AB4A-A7C2-5504B17FC047}"/>
    <hyperlink ref="B417" r:id="rId416" tooltip="Serebii Dex Info" display="https://www.serebii.net/pokedex-dp/413.shtml" xr:uid="{2CD557B4-3909-4741-A960-5DC6C76311A8}"/>
    <hyperlink ref="B418" r:id="rId417" tooltip="Serebii Dex Info" display="https://www.serebii.net/pokedex-dp/413.shtml" xr:uid="{2CB64398-295B-934E-A5FD-1F8E256B3E50}"/>
    <hyperlink ref="B419" r:id="rId418" tooltip="Serebii Dex Info" display="https://www.serebii.net/pokedex-dp/413.shtml" xr:uid="{9CA4C115-F7B8-4C40-9F67-27E226BA15BE}"/>
    <hyperlink ref="B420" r:id="rId419" tooltip="Serebii Dex Info" display="https://www.serebii.net/pokedex-dp/414.shtml" xr:uid="{2653C7B5-A269-DC44-93A2-06D78145B860}"/>
    <hyperlink ref="B421" r:id="rId420" tooltip="Serebii Dex Info" display="https://www.serebii.net/pokedex-dp/415.shtml" xr:uid="{2C7F5F98-6396-6B48-87C9-C0CD91B457ED}"/>
    <hyperlink ref="B422" r:id="rId421" tooltip="Serebii Dex Info" display="https://www.serebii.net/pokedex-dp/416.shtml" xr:uid="{F3076E03-BDA8-F14F-9E9F-A708CD0B00A2}"/>
    <hyperlink ref="B423" r:id="rId422" tooltip="Serebii Dex Info" display="https://www.serebii.net/pokedex-dp/417.shtml" xr:uid="{CCC8FD86-0A83-464E-90C1-381BE204AC1F}"/>
    <hyperlink ref="B424" r:id="rId423" tooltip="Serebii Dex Info" display="https://www.serebii.net/pokedex-dp/418.shtml" xr:uid="{B99B01A7-1984-FB4E-A2D9-A333194FE4DA}"/>
    <hyperlink ref="B425" r:id="rId424" tooltip="Serebii Dex Info" display="https://www.serebii.net/pokedex-dp/419.shtml" xr:uid="{37671A7D-605C-9E45-909C-5CAD0E1BA674}"/>
    <hyperlink ref="B426" r:id="rId425" tooltip="Serebii Dex Info" display="https://www.serebii.net/pokedex-dp/420.shtml" xr:uid="{84AF878C-22A7-A045-B9CE-9F3CFD4EC740}"/>
    <hyperlink ref="B427" r:id="rId426" tooltip="Serebii Dex Info" display="https://www.serebii.net/pokedex-dp/421.shtml" xr:uid="{FED67201-C478-984E-A976-A35FEBE55861}"/>
    <hyperlink ref="B428" r:id="rId427" tooltip="Serebii Dex Info" display="https://www.serebii.net/pokedex-dp/422.shtml" xr:uid="{ED40DA67-2789-0D44-A12F-D6B97B05F249}"/>
    <hyperlink ref="B429" r:id="rId428" tooltip="Serebii Dex Info" display="https://www.serebii.net/pokedex-dp/423.shtml" xr:uid="{6AA211E4-41BC-4741-8659-5A5DCF2A8E54}"/>
    <hyperlink ref="B430" r:id="rId429" tooltip="Serebii Dex Info" display="https://www.serebii.net/pokedex-dp/424.shtml" xr:uid="{F65DFBA0-8BB0-CE4D-9AC0-D42181748D01}"/>
    <hyperlink ref="B431" r:id="rId430" tooltip="Serebii Dex Info" display="https://www.serebii.net/pokedex-dp/425.shtml" xr:uid="{7BB528E5-70B3-774E-8C69-4F67632466D0}"/>
    <hyperlink ref="B432" r:id="rId431" tooltip="Serebii Dex Info" display="https://www.serebii.net/pokedex-dp/426.shtml" xr:uid="{AE2C8D88-C306-FC4E-A732-4AA7867D84A7}"/>
    <hyperlink ref="B433" r:id="rId432" tooltip="Serebii Dex Info" display="https://www.serebii.net/pokedex-dp/427.shtml" xr:uid="{C332E9EB-BCF9-F440-9631-F771ABCFF243}"/>
    <hyperlink ref="B434" r:id="rId433" tooltip="Serebii Dex Info" display="https://www.serebii.net/pokedex-dp/428.shtml" xr:uid="{A5C34DDC-E29B-864E-91E6-33F8D470EC56}"/>
    <hyperlink ref="B435" r:id="rId434" tooltip="Serebii Dex Info" display="https://www.serebii.net/pokedex-dp/429.shtml" xr:uid="{18AD3CBA-7D29-E447-82AB-B34C17D89D2E}"/>
    <hyperlink ref="B436" r:id="rId435" tooltip="Serebii Dex Info" display="https://www.serebii.net/pokedex-dp/430.shtml" xr:uid="{73489D97-5FEA-1D47-AA4F-A8C92E880019}"/>
    <hyperlink ref="B437" r:id="rId436" tooltip="Serebii Dex Info" display="https://www.serebii.net/pokedex-dp/431.shtml" xr:uid="{789102F9-7399-FC44-AC8A-96FF927146ED}"/>
    <hyperlink ref="B438" r:id="rId437" tooltip="Serebii Dex Info" display="https://www.serebii.net/pokedex-dp/432.shtml" xr:uid="{664D9199-D7DA-0842-ABFC-6D33A6FFFA5F}"/>
    <hyperlink ref="B439" r:id="rId438" tooltip="Serebii Dex Info" display="https://www.serebii.net/pokedex-dp/433.shtml" xr:uid="{928E1C15-09C1-F345-AF37-063E39E7CF6A}"/>
    <hyperlink ref="B440" r:id="rId439" tooltip="Serebii Dex Info" display="https://www.serebii.net/pokedex-dp/434.shtml" xr:uid="{E38A217D-65B1-F946-BEB1-3A780487B04D}"/>
    <hyperlink ref="B441" r:id="rId440" tooltip="Serebii Dex Info" display="https://www.serebii.net/pokedex-dp/435.shtml" xr:uid="{DB26A989-0637-AD4E-83DD-13146A986B9A}"/>
    <hyperlink ref="B442" r:id="rId441" tooltip="Serebii Dex Info" display="https://www.serebii.net/pokedex-dp/436.shtml" xr:uid="{A2599A70-6E7B-0A48-9A89-BA2E741F8B96}"/>
    <hyperlink ref="B443" r:id="rId442" tooltip="Serebii Dex Info" display="https://www.serebii.net/pokedex-dp/437.shtml" xr:uid="{B40A79F4-236D-0C44-9F1A-941B82D6CF5C}"/>
    <hyperlink ref="B444" r:id="rId443" tooltip="Serebii Dex Info" display="https://www.serebii.net/pokedex-dp/438.shtml" xr:uid="{60C29E4F-EAEE-4B49-9600-03ED4545C685}"/>
    <hyperlink ref="B445" r:id="rId444" tooltip="Serebii Dex Info" display="https://www.serebii.net/pokedex-dp/439.shtml" xr:uid="{132222C2-B14D-1C44-AA1F-CE3D9702EA93}"/>
    <hyperlink ref="B446" r:id="rId445" tooltip="Serebii Dex Info" display="https://www.serebii.net/pokedex-dp/440.shtml" xr:uid="{684D516B-B312-F34C-BD42-50A74675267B}"/>
    <hyperlink ref="B447" r:id="rId446" tooltip="Serebii Dex Info" display="https://www.serebii.net/pokedex-dp/441.shtml" xr:uid="{75A7FB37-832F-C34E-B72F-125CEB6577C1}"/>
    <hyperlink ref="B448" r:id="rId447" tooltip="Serebii Dex Info" display="https://www.serebii.net/pokedex-dp/442.shtml" xr:uid="{4530970E-370F-6D4D-BDDF-9A2492C67432}"/>
    <hyperlink ref="B449" r:id="rId448" tooltip="Serebii Dex Info" display="https://www.serebii.net/pokedex-dp/443.shtml" xr:uid="{376E4776-3F92-E448-8BEA-588F0A7135F6}"/>
    <hyperlink ref="B450" r:id="rId449" tooltip="Serebii Dex Info" display="https://www.serebii.net/pokedex-dp/444.shtml" xr:uid="{C922AE99-EB73-2D44-9B63-B7F8A5DFDA97}"/>
    <hyperlink ref="B451" r:id="rId450" tooltip="Serebii Dex Info" display="https://www.serebii.net/pokedex-dp/445.shtml" xr:uid="{96A7C176-40A1-154D-9B96-EC180C5B15FF}"/>
    <hyperlink ref="B452" r:id="rId451" tooltip="Serebii Dex Info" display="https://www.serebii.net/pokedex-dp/446.shtml" xr:uid="{F677BC86-7FED-9742-970B-3B1EE14CCFA7}"/>
    <hyperlink ref="B453" r:id="rId452" tooltip="Serebii Dex Info" display="https://www.serebii.net/pokedex-dp/447.shtml" xr:uid="{FA230CA2-39B0-9441-91D3-22FFD6A2596C}"/>
    <hyperlink ref="B454" r:id="rId453" tooltip="Serebii Dex Info" display="https://www.serebii.net/pokedex-dp/448.shtml" xr:uid="{3529D892-11CC-4C4E-BFBB-13D615C69E86}"/>
    <hyperlink ref="B455" r:id="rId454" tooltip="Serebii Dex Info" display="https://www.serebii.net/pokedex-dp/449.shtml" xr:uid="{D32B7929-B8FB-E54A-8089-23F0C59E0766}"/>
    <hyperlink ref="B456" r:id="rId455" tooltip="Serebii Dex Info" display="https://www.serebii.net/pokedex-dp/450.shtml" xr:uid="{7D19CFE3-B262-B64F-8E07-5BF6957BBCE3}"/>
    <hyperlink ref="B457" r:id="rId456" tooltip="Serebii Dex Info" display="https://www.serebii.net/pokedex-dp/451.shtml" xr:uid="{5657E966-9303-5E4E-A9A7-AC1E8700F08D}"/>
    <hyperlink ref="B458" r:id="rId457" tooltip="Serebii Dex Info" display="https://www.serebii.net/pokedex-dp/452.shtml" xr:uid="{CA2F7E7B-31FD-ED42-901A-9F9CAC442640}"/>
    <hyperlink ref="B459" r:id="rId458" tooltip="Serebii Dex Info" display="https://www.serebii.net/pokedex-dp/453.shtml" xr:uid="{7064DAAD-856E-3342-8726-38B32DD6CD36}"/>
    <hyperlink ref="B460" r:id="rId459" tooltip="Serebii Dex Info" display="https://www.serebii.net/pokedex-dp/454.shtml" xr:uid="{8549655B-4F50-AA4B-A69D-F36EF8DD3743}"/>
    <hyperlink ref="B461" r:id="rId460" tooltip="Serebii Dex Info" display="https://www.serebii.net/pokedex-dp/455.shtml" xr:uid="{98C64AD0-4688-494F-AA70-05BD0D13A011}"/>
    <hyperlink ref="B462" r:id="rId461" tooltip="Serebii Dex Info" display="https://www.serebii.net/pokedex-dp/456.shtml" xr:uid="{3A3DE931-93C5-CD44-80E1-AAF3CB02E35D}"/>
    <hyperlink ref="B463" r:id="rId462" tooltip="Serebii Dex Info" display="https://www.serebii.net/pokedex-dp/457.shtml" xr:uid="{9E641415-928E-C24E-970E-3ADE66F85A46}"/>
    <hyperlink ref="B464" r:id="rId463" tooltip="Serebii Dex Info" display="https://www.serebii.net/pokedex-dp/458.shtml" xr:uid="{663E1988-46CD-C84A-A11A-A1243D75B3DA}"/>
    <hyperlink ref="B465" r:id="rId464" tooltip="Serebii Dex Info" display="https://www.serebii.net/pokedex-dp/459.shtml" xr:uid="{DC4B668C-9F80-D34E-A284-589911D428EF}"/>
    <hyperlink ref="B466" r:id="rId465" tooltip="Serebii Dex Info" display="https://www.serebii.net/pokedex-dp/460.shtml" xr:uid="{E129AF65-473D-8048-A690-319CD796E12E}"/>
    <hyperlink ref="B467" r:id="rId466" tooltip="Serebii Dex Info" display="https://www.serebii.net/pokedex-dp/461.shtml" xr:uid="{D2D35DD4-5A88-3049-932C-5FC24CEF2E77}"/>
    <hyperlink ref="B468" r:id="rId467" tooltip="Serebii Dex Info" display="https://www.serebii.net/pokedex-dp/462.shtml" xr:uid="{61D7EF29-9F94-5240-87ED-30F8F9C3EC71}"/>
    <hyperlink ref="B469" r:id="rId468" tooltip="Serebii Dex Info" display="https://www.serebii.net/pokedex-dp/463.shtml" xr:uid="{EE031A6D-A112-9B47-ABFB-3D94EE3DE7AE}"/>
    <hyperlink ref="B470" r:id="rId469" tooltip="Serebii Dex Info" display="https://www.serebii.net/pokedex-dp/464.shtml" xr:uid="{C60D1E02-4B9F-FE41-A506-E6787A0649C7}"/>
    <hyperlink ref="B471" r:id="rId470" tooltip="Serebii Dex Info" display="https://www.serebii.net/pokedex-dp/465.shtml" xr:uid="{86EF46BA-E800-6F4B-A392-8C4F4DDA7FAB}"/>
    <hyperlink ref="B472" r:id="rId471" tooltip="Serebii Dex Info" display="https://www.serebii.net/pokedex-dp/466.shtml" xr:uid="{C280A2DE-AC94-274D-8640-3AA6D055BEAA}"/>
    <hyperlink ref="B473" r:id="rId472" tooltip="Serebii Dex Info" display="https://www.serebii.net/pokedex-dp/467.shtml" xr:uid="{AEE9DEB2-FB58-CE48-987A-496DAE478227}"/>
    <hyperlink ref="B474" r:id="rId473" tooltip="Serebii Dex Info" display="https://www.serebii.net/pokedex-dp/468.shtml" xr:uid="{481F7166-D834-5A46-8F8F-D24F7BA1B220}"/>
    <hyperlink ref="B475" r:id="rId474" tooltip="Serebii Dex Info" display="https://www.serebii.net/pokedex-dp/469.shtml" xr:uid="{B88F8446-8D0D-8E47-B7F7-137CF148CCCA}"/>
    <hyperlink ref="B476" r:id="rId475" tooltip="Serebii Dex Info" display="https://www.serebii.net/pokedex-dp/470.shtml" xr:uid="{C0BCFDAD-AA8E-FA49-8077-E5012D016E0B}"/>
    <hyperlink ref="B477" r:id="rId476" tooltip="Serebii Dex Info" display="https://www.serebii.net/pokedex-dp/471.shtml" xr:uid="{1C7CCB8F-AA0E-A44A-8244-E1D8049E7261}"/>
    <hyperlink ref="B478" r:id="rId477" tooltip="Serebii Dex Info" display="https://www.serebii.net/pokedex-dp/472.shtml" xr:uid="{D160C879-87CC-6B4C-87D0-336923C63F4C}"/>
    <hyperlink ref="B479" r:id="rId478" tooltip="Serebii Dex Info" display="https://www.serebii.net/pokedex-dp/473.shtml" xr:uid="{DB985ED1-852B-6248-83E5-CD1ADEB316C6}"/>
    <hyperlink ref="B480" r:id="rId479" tooltip="Serebii Dex Info" display="https://www.serebii.net/pokedex-dp/474.shtml" xr:uid="{BCD2A2B2-46CF-3149-9208-C2DA1F67A59E}"/>
    <hyperlink ref="B481" r:id="rId480" tooltip="Serebii Dex Info" display="https://www.serebii.net/pokedex-dp/475.shtml" xr:uid="{0CA930E4-1057-404B-9C1B-893438DE8B5A}"/>
    <hyperlink ref="B482" r:id="rId481" tooltip="Serebii Dex Info" display="https://www.serebii.net/pokedex-dp/476.shtml" xr:uid="{F353218A-B91B-0C40-9456-E417AF4C300D}"/>
    <hyperlink ref="B483" r:id="rId482" tooltip="Serebii Dex Info" display="https://www.serebii.net/pokedex-dp/477.shtml" xr:uid="{ADEF8626-DF0C-EF47-AF7D-48FA43DBB28A}"/>
    <hyperlink ref="B484" r:id="rId483" tooltip="Serebii Dex Info" display="https://www.serebii.net/pokedex-dp/478.shtml" xr:uid="{41D1E7C8-5FC0-4F45-B35B-7F082FA4C7C0}"/>
    <hyperlink ref="B485" r:id="rId484" tooltip="Serebii Dex Info" display="https://www.serebii.net/pokedex-dp/479.shtml" xr:uid="{D1FE2445-6C4D-0140-919F-A64CBF053498}"/>
    <hyperlink ref="B486" r:id="rId485" tooltip="Serebii Dex Info" display="https://www.serebii.net/pokedex-dp/480.shtml" xr:uid="{33645FE4-D915-E14F-B085-4AF46E0EAE13}"/>
    <hyperlink ref="B487" r:id="rId486" tooltip="Serebii Dex Info" display="https://www.serebii.net/pokedex-dp/481.shtml" xr:uid="{36C44AE2-3EA9-E344-983E-623D55BF410F}"/>
    <hyperlink ref="B488" r:id="rId487" tooltip="Serebii Dex Info" display="https://www.serebii.net/pokedex-dp/482.shtml" xr:uid="{2BB27E1B-954E-5046-BD2F-19BE48F57832}"/>
    <hyperlink ref="B489" r:id="rId488" tooltip="Serebii Dex Info" display="https://www.serebii.net/pokedex-dp/483.shtml" xr:uid="{C35EC167-574F-1647-ADCF-8C116DA9FA0B}"/>
    <hyperlink ref="B490" r:id="rId489" tooltip="Serebii Dex Info" display="https://www.serebii.net/pokedex-dp/484.shtml" xr:uid="{26C33AAA-46E3-FE46-B5C0-7804F74C59E5}"/>
    <hyperlink ref="B491" r:id="rId490" tooltip="Serebii Dex Info" display="https://www.serebii.net/pokedex-dp/485.shtml" xr:uid="{C4FB3388-C4B9-294E-A209-FE4EE95CC06B}"/>
    <hyperlink ref="B492" r:id="rId491" tooltip="Serebii Dex Info" display="https://www.serebii.net/pokedex-dp/486.shtml" xr:uid="{F199EEAF-01A1-0F48-8144-CC0EC4541D31}"/>
    <hyperlink ref="B493" r:id="rId492" tooltip="Serebii Dex Info" display="https://www.serebii.net/pokedex-dp/487.shtml" xr:uid="{A3FACA43-67A3-5843-96C9-03E3564A8939}"/>
    <hyperlink ref="B494" r:id="rId493" tooltip="Serebii Dex Info" display="https://www.serebii.net/pokedex-dp/488.shtml" xr:uid="{0A2DB0E6-1FF6-8C42-BF0A-6DB6EA4B218C}"/>
    <hyperlink ref="B495" r:id="rId494" tooltip="Serebii Dex Info" display="https://www.serebii.net/pokedex-dp/489.shtml" xr:uid="{35202190-866C-7D49-A94C-D724A17DB3DE}"/>
    <hyperlink ref="B496" r:id="rId495" tooltip="Serebii Dex Info" display="https://www.serebii.net/pokedex-dp/490.shtml" xr:uid="{A68129B7-A9DA-3C4F-8004-41CDD5CE1672}"/>
    <hyperlink ref="B497" r:id="rId496" tooltip="Serebii Dex Info" display="https://www.serebii.net/pokedex-dp/491.shtml" xr:uid="{7AF3AFFC-28A3-5B43-BBEC-F79967ECFA9A}"/>
    <hyperlink ref="B498" r:id="rId497" tooltip="Serebii Dex Info" display="https://www.serebii.net/pokedex-dp/492.shtml" xr:uid="{4D134A48-A0ED-D943-A4F8-49AB458914BB}"/>
    <hyperlink ref="B499" r:id="rId498" tooltip="Serebii Dex Info" display="https://www.serebii.net/pokedex-dp/493.shtml" xr:uid="{2694B020-B724-754D-9B44-72E4859A4EE6}"/>
  </hyperlinks>
  <pageMargins left="0.7" right="0.7" top="0.75" bottom="0.75" header="0.3" footer="0.3"/>
  <tableParts count="1">
    <tablePart r:id="rId49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98EE-8F59-8C4D-BBEC-83E8685CF5EC}">
  <sheetPr codeName="Sheet7">
    <tabColor rgb="FF93EFFF"/>
  </sheetPr>
  <dimension ref="A1:M663"/>
  <sheetViews>
    <sheetView showGridLines="0" zoomScale="140" zoomScaleNormal="140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RowHeight="16" x14ac:dyDescent="0.2"/>
  <cols>
    <col min="1" max="1" width="10" bestFit="1" customWidth="1"/>
    <col min="2" max="2" width="29.33203125" customWidth="1"/>
    <col min="3" max="3" width="10.5" customWidth="1"/>
    <col min="6" max="6" width="11.33203125" customWidth="1"/>
    <col min="8" max="8" width="11.6640625" customWidth="1"/>
    <col min="9" max="9" width="12.83203125" customWidth="1"/>
  </cols>
  <sheetData>
    <row r="1" spans="1:13" ht="17" thickBot="1" x14ac:dyDescent="0.25">
      <c r="A1" s="4" t="s">
        <v>435</v>
      </c>
      <c r="B1" s="4" t="s">
        <v>48</v>
      </c>
      <c r="C1" s="4" t="s">
        <v>535</v>
      </c>
      <c r="D1" s="5" t="s">
        <v>1</v>
      </c>
      <c r="E1" s="6" t="s">
        <v>2</v>
      </c>
      <c r="F1" s="7" t="s">
        <v>3</v>
      </c>
      <c r="G1" s="8" t="s">
        <v>40</v>
      </c>
      <c r="H1" s="9" t="s">
        <v>36</v>
      </c>
      <c r="I1" s="10" t="s">
        <v>6</v>
      </c>
      <c r="J1" s="11" t="s">
        <v>49</v>
      </c>
    </row>
    <row r="2" spans="1:13" ht="25" customHeight="1" thickTop="1" thickBot="1" x14ac:dyDescent="0.25">
      <c r="A2" s="27" t="s">
        <v>436</v>
      </c>
      <c r="B2" s="20" t="s">
        <v>50</v>
      </c>
      <c r="C2" s="28" t="str" cm="1">
        <f t="array" ref="C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" s="12">
        <v>0</v>
      </c>
      <c r="E2" s="13">
        <v>0</v>
      </c>
      <c r="F2" s="14">
        <v>0</v>
      </c>
      <c r="G2" s="15">
        <v>1</v>
      </c>
      <c r="H2" s="16">
        <v>0</v>
      </c>
      <c r="I2" s="17">
        <v>0</v>
      </c>
      <c r="J2" s="18">
        <f>SUM(EV_GenV[[#This Row],[HP]:[Speed]])</f>
        <v>1</v>
      </c>
      <c r="M2" s="26"/>
    </row>
    <row r="3" spans="1:13" ht="25" customHeight="1" thickTop="1" thickBot="1" x14ac:dyDescent="0.25">
      <c r="A3" s="27" t="s">
        <v>437</v>
      </c>
      <c r="B3" s="20" t="s">
        <v>51</v>
      </c>
      <c r="C3" s="28" t="str" cm="1">
        <f t="array" ref="C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" s="12">
        <v>0</v>
      </c>
      <c r="E3" s="13">
        <v>0</v>
      </c>
      <c r="F3" s="14">
        <v>0</v>
      </c>
      <c r="G3" s="15">
        <v>1</v>
      </c>
      <c r="H3" s="16">
        <v>1</v>
      </c>
      <c r="I3" s="17">
        <v>0</v>
      </c>
      <c r="J3" s="18">
        <f>SUM(EV_GenV[[#This Row],[HP]:[Speed]])</f>
        <v>2</v>
      </c>
      <c r="M3" s="26"/>
    </row>
    <row r="4" spans="1:13" ht="25" customHeight="1" thickTop="1" thickBot="1" x14ac:dyDescent="0.25">
      <c r="A4" s="27" t="s">
        <v>438</v>
      </c>
      <c r="B4" s="20" t="s">
        <v>52</v>
      </c>
      <c r="C4" s="28" t="str" cm="1">
        <f t="array" ref="C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" s="12">
        <v>0</v>
      </c>
      <c r="E4" s="13">
        <v>0</v>
      </c>
      <c r="F4" s="14">
        <v>0</v>
      </c>
      <c r="G4" s="15">
        <v>2</v>
      </c>
      <c r="H4" s="16">
        <v>1</v>
      </c>
      <c r="I4" s="17">
        <v>0</v>
      </c>
      <c r="J4" s="18">
        <f>SUM(EV_GenV[[#This Row],[HP]:[Speed]])</f>
        <v>3</v>
      </c>
      <c r="L4" s="21"/>
      <c r="M4" s="26"/>
    </row>
    <row r="5" spans="1:13" ht="25" customHeight="1" thickTop="1" thickBot="1" x14ac:dyDescent="0.25">
      <c r="A5" s="27" t="s">
        <v>439</v>
      </c>
      <c r="B5" s="20" t="s">
        <v>53</v>
      </c>
      <c r="C5" s="28" t="str" cm="1">
        <f t="array" ref="C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" s="12">
        <v>0</v>
      </c>
      <c r="E5" s="13">
        <v>0</v>
      </c>
      <c r="F5" s="14">
        <v>0</v>
      </c>
      <c r="G5" s="15">
        <v>0</v>
      </c>
      <c r="H5" s="16">
        <v>0</v>
      </c>
      <c r="I5" s="17">
        <v>1</v>
      </c>
      <c r="J5" s="18">
        <f>SUM(EV_GenV[[#This Row],[HP]:[Speed]])</f>
        <v>1</v>
      </c>
      <c r="M5" s="26"/>
    </row>
    <row r="6" spans="1:13" ht="25" customHeight="1" thickTop="1" thickBot="1" x14ac:dyDescent="0.25">
      <c r="A6" s="27" t="s">
        <v>440</v>
      </c>
      <c r="B6" s="20" t="s">
        <v>54</v>
      </c>
      <c r="C6" s="28" t="str" cm="1">
        <f t="array" ref="C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" s="12">
        <v>0</v>
      </c>
      <c r="E6" s="13">
        <v>0</v>
      </c>
      <c r="F6" s="14">
        <v>0</v>
      </c>
      <c r="G6" s="15">
        <v>1</v>
      </c>
      <c r="H6" s="16">
        <v>0</v>
      </c>
      <c r="I6" s="17">
        <v>1</v>
      </c>
      <c r="J6" s="18">
        <f>SUM(EV_GenV[[#This Row],[HP]:[Speed]])</f>
        <v>2</v>
      </c>
      <c r="M6" s="26"/>
    </row>
    <row r="7" spans="1:13" ht="25" customHeight="1" thickTop="1" thickBot="1" x14ac:dyDescent="0.25">
      <c r="A7" s="27" t="s">
        <v>441</v>
      </c>
      <c r="B7" s="20" t="s">
        <v>55</v>
      </c>
      <c r="C7" s="28" t="str" cm="1">
        <f t="array" ref="C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" s="12">
        <v>0</v>
      </c>
      <c r="E7" s="13">
        <v>0</v>
      </c>
      <c r="F7" s="14">
        <v>0</v>
      </c>
      <c r="G7" s="15">
        <v>3</v>
      </c>
      <c r="H7" s="16">
        <v>0</v>
      </c>
      <c r="I7" s="17">
        <v>0</v>
      </c>
      <c r="J7" s="18">
        <f>SUM(EV_GenV[[#This Row],[HP]:[Speed]])</f>
        <v>3</v>
      </c>
      <c r="M7" s="26"/>
    </row>
    <row r="8" spans="1:13" ht="25" customHeight="1" thickTop="1" thickBot="1" x14ac:dyDescent="0.25">
      <c r="A8" s="27" t="s">
        <v>442</v>
      </c>
      <c r="B8" s="20" t="s">
        <v>56</v>
      </c>
      <c r="C8" s="28" t="str" cm="1">
        <f t="array" ref="C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" s="12">
        <v>0</v>
      </c>
      <c r="E8" s="13">
        <v>0</v>
      </c>
      <c r="F8" s="14">
        <v>1</v>
      </c>
      <c r="G8" s="15">
        <v>0</v>
      </c>
      <c r="H8" s="16">
        <v>0</v>
      </c>
      <c r="I8" s="17">
        <v>0</v>
      </c>
      <c r="J8" s="18">
        <f>SUM(EV_GenV[[#This Row],[HP]:[Speed]])</f>
        <v>1</v>
      </c>
      <c r="M8" s="26"/>
    </row>
    <row r="9" spans="1:13" ht="25" customHeight="1" thickTop="1" thickBot="1" x14ac:dyDescent="0.25">
      <c r="A9" s="27" t="s">
        <v>443</v>
      </c>
      <c r="B9" s="20" t="s">
        <v>57</v>
      </c>
      <c r="C9" s="28" t="str" cm="1">
        <f t="array" ref="C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" s="12">
        <v>0</v>
      </c>
      <c r="E9" s="13">
        <v>0</v>
      </c>
      <c r="F9" s="14">
        <v>1</v>
      </c>
      <c r="G9" s="15">
        <v>0</v>
      </c>
      <c r="H9" s="16">
        <v>1</v>
      </c>
      <c r="I9" s="17">
        <v>0</v>
      </c>
      <c r="J9" s="18">
        <f>SUM(EV_GenV[[#This Row],[HP]:[Speed]])</f>
        <v>2</v>
      </c>
      <c r="M9" s="26"/>
    </row>
    <row r="10" spans="1:13" ht="25" customHeight="1" thickTop="1" thickBot="1" x14ac:dyDescent="0.25">
      <c r="A10" s="27" t="s">
        <v>444</v>
      </c>
      <c r="B10" s="20" t="s">
        <v>58</v>
      </c>
      <c r="C10" s="28" t="str" cm="1">
        <f t="array" ref="C1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" s="12">
        <v>0</v>
      </c>
      <c r="E10" s="13">
        <v>0</v>
      </c>
      <c r="F10" s="14">
        <v>0</v>
      </c>
      <c r="G10" s="15">
        <v>0</v>
      </c>
      <c r="H10" s="16">
        <v>3</v>
      </c>
      <c r="I10" s="17">
        <v>0</v>
      </c>
      <c r="J10" s="18">
        <f>SUM(EV_GenV[[#This Row],[HP]:[Speed]])</f>
        <v>3</v>
      </c>
      <c r="M10" s="26"/>
    </row>
    <row r="11" spans="1:13" ht="25" customHeight="1" thickTop="1" thickBot="1" x14ac:dyDescent="0.25">
      <c r="A11" s="27" t="s">
        <v>445</v>
      </c>
      <c r="B11" s="20" t="s">
        <v>59</v>
      </c>
      <c r="C11" s="28" t="str" cm="1">
        <f t="array" ref="C1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" s="12">
        <v>1</v>
      </c>
      <c r="E11" s="13">
        <v>0</v>
      </c>
      <c r="F11" s="14">
        <v>0</v>
      </c>
      <c r="G11" s="15">
        <v>0</v>
      </c>
      <c r="H11" s="16">
        <v>0</v>
      </c>
      <c r="I11" s="17">
        <v>0</v>
      </c>
      <c r="J11" s="18">
        <f>SUM(EV_GenV[[#This Row],[HP]:[Speed]])</f>
        <v>1</v>
      </c>
      <c r="M11" s="26"/>
    </row>
    <row r="12" spans="1:13" ht="25" customHeight="1" thickTop="1" thickBot="1" x14ac:dyDescent="0.25">
      <c r="A12" s="27" t="s">
        <v>446</v>
      </c>
      <c r="B12" s="20" t="s">
        <v>60</v>
      </c>
      <c r="C12" s="28" t="str" cm="1">
        <f t="array" ref="C1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" s="12">
        <v>0</v>
      </c>
      <c r="E12" s="13">
        <v>0</v>
      </c>
      <c r="F12" s="14">
        <v>2</v>
      </c>
      <c r="G12" s="15">
        <v>0</v>
      </c>
      <c r="H12" s="16">
        <v>0</v>
      </c>
      <c r="I12" s="17">
        <v>0</v>
      </c>
      <c r="J12" s="18">
        <f>SUM(EV_GenV[[#This Row],[HP]:[Speed]])</f>
        <v>2</v>
      </c>
      <c r="M12" s="26"/>
    </row>
    <row r="13" spans="1:13" ht="25" customHeight="1" thickTop="1" thickBot="1" x14ac:dyDescent="0.25">
      <c r="A13" s="27" t="s">
        <v>447</v>
      </c>
      <c r="B13" s="20" t="s">
        <v>61</v>
      </c>
      <c r="C13" s="28" t="str" cm="1">
        <f t="array" ref="C1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" s="12">
        <v>0</v>
      </c>
      <c r="E13" s="13">
        <v>0</v>
      </c>
      <c r="F13" s="14">
        <v>0</v>
      </c>
      <c r="G13" s="15">
        <v>2</v>
      </c>
      <c r="H13" s="16">
        <v>1</v>
      </c>
      <c r="I13" s="17">
        <v>0</v>
      </c>
      <c r="J13" s="18">
        <f>SUM(EV_GenV[[#This Row],[HP]:[Speed]])</f>
        <v>3</v>
      </c>
      <c r="M13" s="26"/>
    </row>
    <row r="14" spans="1:13" ht="25" customHeight="1" thickTop="1" thickBot="1" x14ac:dyDescent="0.25">
      <c r="A14" s="27" t="s">
        <v>448</v>
      </c>
      <c r="B14" s="20" t="s">
        <v>62</v>
      </c>
      <c r="C14" s="28" t="str" cm="1">
        <f t="array" ref="C1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" s="12">
        <v>0</v>
      </c>
      <c r="E14" s="13">
        <v>0</v>
      </c>
      <c r="F14" s="14">
        <v>0</v>
      </c>
      <c r="G14" s="15">
        <v>0</v>
      </c>
      <c r="H14" s="16">
        <v>0</v>
      </c>
      <c r="I14" s="17">
        <v>1</v>
      </c>
      <c r="J14" s="18">
        <f>SUM(EV_GenV[[#This Row],[HP]:[Speed]])</f>
        <v>1</v>
      </c>
      <c r="M14" s="26"/>
    </row>
    <row r="15" spans="1:13" ht="25" customHeight="1" thickTop="1" thickBot="1" x14ac:dyDescent="0.25">
      <c r="A15" s="27" t="s">
        <v>449</v>
      </c>
      <c r="B15" s="20" t="s">
        <v>63</v>
      </c>
      <c r="C15" s="28" t="str" cm="1">
        <f t="array" ref="C1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5" s="12">
        <v>0</v>
      </c>
      <c r="E15" s="13">
        <v>0</v>
      </c>
      <c r="F15" s="14">
        <v>2</v>
      </c>
      <c r="G15" s="15">
        <v>0</v>
      </c>
      <c r="H15" s="16">
        <v>0</v>
      </c>
      <c r="I15" s="17">
        <v>0</v>
      </c>
      <c r="J15" s="18">
        <f>SUM(EV_GenV[[#This Row],[HP]:[Speed]])</f>
        <v>2</v>
      </c>
      <c r="M15" s="26"/>
    </row>
    <row r="16" spans="1:13" ht="25" customHeight="1" thickTop="1" thickBot="1" x14ac:dyDescent="0.25">
      <c r="A16" s="27" t="s">
        <v>450</v>
      </c>
      <c r="B16" s="20" t="s">
        <v>64</v>
      </c>
      <c r="C16" s="28" t="str" cm="1">
        <f t="array" ref="C1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6" s="12">
        <v>0</v>
      </c>
      <c r="E16" s="13">
        <v>2</v>
      </c>
      <c r="F16" s="14">
        <v>0</v>
      </c>
      <c r="G16" s="15">
        <v>0</v>
      </c>
      <c r="H16" s="16">
        <v>1</v>
      </c>
      <c r="I16" s="17">
        <v>0</v>
      </c>
      <c r="J16" s="18">
        <f>SUM(EV_GenV[[#This Row],[HP]:[Speed]])</f>
        <v>3</v>
      </c>
      <c r="M16" s="26"/>
    </row>
    <row r="17" spans="1:13" ht="25" customHeight="1" thickTop="1" thickBot="1" x14ac:dyDescent="0.25">
      <c r="A17" s="27" t="s">
        <v>451</v>
      </c>
      <c r="B17" s="20" t="s">
        <v>65</v>
      </c>
      <c r="C17" s="28" t="str" cm="1">
        <f t="array" ref="C1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7" s="12">
        <v>0</v>
      </c>
      <c r="E17" s="13">
        <v>0</v>
      </c>
      <c r="F17" s="14">
        <v>0</v>
      </c>
      <c r="G17" s="15">
        <v>0</v>
      </c>
      <c r="H17" s="16">
        <v>0</v>
      </c>
      <c r="I17" s="17">
        <v>1</v>
      </c>
      <c r="J17" s="18">
        <f>SUM(EV_GenV[[#This Row],[HP]:[Speed]])</f>
        <v>1</v>
      </c>
      <c r="M17" s="26"/>
    </row>
    <row r="18" spans="1:13" ht="25" customHeight="1" thickTop="1" thickBot="1" x14ac:dyDescent="0.25">
      <c r="A18" s="27" t="s">
        <v>452</v>
      </c>
      <c r="B18" s="20" t="s">
        <v>66</v>
      </c>
      <c r="C18" s="28" t="str" cm="1">
        <f t="array" ref="C1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8" s="12">
        <v>0</v>
      </c>
      <c r="E18" s="13">
        <v>0</v>
      </c>
      <c r="F18" s="14">
        <v>0</v>
      </c>
      <c r="G18" s="15">
        <v>0</v>
      </c>
      <c r="H18" s="16">
        <v>0</v>
      </c>
      <c r="I18" s="17">
        <v>2</v>
      </c>
      <c r="J18" s="18">
        <f>SUM(EV_GenV[[#This Row],[HP]:[Speed]])</f>
        <v>2</v>
      </c>
      <c r="M18" s="26"/>
    </row>
    <row r="19" spans="1:13" ht="25" customHeight="1" thickTop="1" thickBot="1" x14ac:dyDescent="0.25">
      <c r="A19" s="27" t="s">
        <v>453</v>
      </c>
      <c r="B19" s="20" t="s">
        <v>67</v>
      </c>
      <c r="C19" s="28" t="str" cm="1">
        <f t="array" ref="C1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9" s="12">
        <v>0</v>
      </c>
      <c r="E19" s="13">
        <v>0</v>
      </c>
      <c r="F19" s="14">
        <v>0</v>
      </c>
      <c r="G19" s="15">
        <v>0</v>
      </c>
      <c r="H19" s="16">
        <v>0</v>
      </c>
      <c r="I19" s="17">
        <v>3</v>
      </c>
      <c r="J19" s="18">
        <f>SUM(EV_GenV[[#This Row],[HP]:[Speed]])</f>
        <v>3</v>
      </c>
      <c r="M19" s="26"/>
    </row>
    <row r="20" spans="1:13" ht="25" customHeight="1" thickTop="1" thickBot="1" x14ac:dyDescent="0.25">
      <c r="A20" s="27" t="s">
        <v>454</v>
      </c>
      <c r="B20" s="20" t="s">
        <v>68</v>
      </c>
      <c r="C20" s="28" t="str" cm="1">
        <f t="array" ref="C2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0" s="12">
        <v>0</v>
      </c>
      <c r="E20" s="13">
        <v>0</v>
      </c>
      <c r="F20" s="14">
        <v>0</v>
      </c>
      <c r="G20" s="15">
        <v>0</v>
      </c>
      <c r="H20" s="16">
        <v>0</v>
      </c>
      <c r="I20" s="17">
        <v>1</v>
      </c>
      <c r="J20" s="18">
        <f>SUM(EV_GenV[[#This Row],[HP]:[Speed]])</f>
        <v>1</v>
      </c>
      <c r="M20" s="26"/>
    </row>
    <row r="21" spans="1:13" ht="25" customHeight="1" thickTop="1" thickBot="1" x14ac:dyDescent="0.25">
      <c r="A21" s="27" t="s">
        <v>455</v>
      </c>
      <c r="B21" s="20" t="s">
        <v>69</v>
      </c>
      <c r="C21" s="28" t="str" cm="1">
        <f t="array" ref="C2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1" s="12">
        <v>0</v>
      </c>
      <c r="E21" s="13">
        <v>0</v>
      </c>
      <c r="F21" s="14">
        <v>0</v>
      </c>
      <c r="G21" s="15">
        <v>0</v>
      </c>
      <c r="H21" s="16">
        <v>0</v>
      </c>
      <c r="I21" s="17">
        <v>2</v>
      </c>
      <c r="J21" s="18">
        <f>SUM(EV_GenV[[#This Row],[HP]:[Speed]])</f>
        <v>2</v>
      </c>
      <c r="M21" s="26"/>
    </row>
    <row r="22" spans="1:13" ht="25" customHeight="1" thickTop="1" thickBot="1" x14ac:dyDescent="0.25">
      <c r="A22" s="27" t="s">
        <v>456</v>
      </c>
      <c r="B22" s="20" t="s">
        <v>70</v>
      </c>
      <c r="C22" s="28" t="str" cm="1">
        <f t="array" ref="C2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2" s="12">
        <v>0</v>
      </c>
      <c r="E22" s="13">
        <v>0</v>
      </c>
      <c r="F22" s="14">
        <v>0</v>
      </c>
      <c r="G22" s="15">
        <v>0</v>
      </c>
      <c r="H22" s="16">
        <v>0</v>
      </c>
      <c r="I22" s="17">
        <v>1</v>
      </c>
      <c r="J22" s="18">
        <f>SUM(EV_GenV[[#This Row],[HP]:[Speed]])</f>
        <v>1</v>
      </c>
      <c r="M22" s="26"/>
    </row>
    <row r="23" spans="1:13" ht="25" customHeight="1" thickTop="1" thickBot="1" x14ac:dyDescent="0.25">
      <c r="A23" s="27" t="s">
        <v>457</v>
      </c>
      <c r="B23" s="20" t="s">
        <v>71</v>
      </c>
      <c r="C23" s="28" t="str" cm="1">
        <f t="array" ref="C2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3" s="12">
        <v>0</v>
      </c>
      <c r="E23" s="13">
        <v>0</v>
      </c>
      <c r="F23" s="14">
        <v>0</v>
      </c>
      <c r="G23" s="15">
        <v>0</v>
      </c>
      <c r="H23" s="16">
        <v>0</v>
      </c>
      <c r="I23" s="17">
        <v>2</v>
      </c>
      <c r="J23" s="18">
        <f>SUM(EV_GenV[[#This Row],[HP]:[Speed]])</f>
        <v>2</v>
      </c>
      <c r="M23" s="26"/>
    </row>
    <row r="24" spans="1:13" ht="25" customHeight="1" thickTop="1" thickBot="1" x14ac:dyDescent="0.25">
      <c r="A24" s="27" t="s">
        <v>458</v>
      </c>
      <c r="B24" s="20" t="s">
        <v>72</v>
      </c>
      <c r="C24" s="28" t="str" cm="1">
        <f t="array" ref="C2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4" s="12">
        <v>0</v>
      </c>
      <c r="E24" s="13">
        <v>1</v>
      </c>
      <c r="F24" s="14">
        <v>0</v>
      </c>
      <c r="G24" s="15">
        <v>0</v>
      </c>
      <c r="H24" s="16">
        <v>0</v>
      </c>
      <c r="I24" s="17">
        <v>0</v>
      </c>
      <c r="J24" s="18">
        <f>SUM(EV_GenV[[#This Row],[HP]:[Speed]])</f>
        <v>1</v>
      </c>
      <c r="M24" s="26"/>
    </row>
    <row r="25" spans="1:13" ht="25" customHeight="1" thickTop="1" thickBot="1" x14ac:dyDescent="0.25">
      <c r="A25" s="27" t="s">
        <v>459</v>
      </c>
      <c r="B25" s="20" t="s">
        <v>73</v>
      </c>
      <c r="C25" s="28" t="str" cm="1">
        <f t="array" ref="C2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5" s="12">
        <v>0</v>
      </c>
      <c r="E25" s="13">
        <v>2</v>
      </c>
      <c r="F25" s="14">
        <v>0</v>
      </c>
      <c r="G25" s="15">
        <v>0</v>
      </c>
      <c r="H25" s="16">
        <v>0</v>
      </c>
      <c r="I25" s="17">
        <v>0</v>
      </c>
      <c r="J25" s="18">
        <f>SUM(EV_GenV[[#This Row],[HP]:[Speed]])</f>
        <v>2</v>
      </c>
      <c r="M25" s="26"/>
    </row>
    <row r="26" spans="1:13" ht="25" customHeight="1" thickTop="1" thickBot="1" x14ac:dyDescent="0.25">
      <c r="A26" s="27" t="s">
        <v>460</v>
      </c>
      <c r="B26" s="20" t="s">
        <v>74</v>
      </c>
      <c r="C26" s="28" t="str" cm="1">
        <f t="array" ref="C2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6" s="12">
        <v>0</v>
      </c>
      <c r="E26" s="13">
        <v>0</v>
      </c>
      <c r="F26" s="14">
        <v>0</v>
      </c>
      <c r="G26" s="15">
        <v>0</v>
      </c>
      <c r="H26" s="16">
        <v>0</v>
      </c>
      <c r="I26" s="17">
        <v>2</v>
      </c>
      <c r="J26" s="18">
        <f>SUM(EV_GenV[[#This Row],[HP]:[Speed]])</f>
        <v>2</v>
      </c>
      <c r="M26" s="26"/>
    </row>
    <row r="27" spans="1:13" ht="25" customHeight="1" thickTop="1" thickBot="1" x14ac:dyDescent="0.25">
      <c r="A27" s="27" t="s">
        <v>461</v>
      </c>
      <c r="B27" s="20" t="s">
        <v>75</v>
      </c>
      <c r="C27" s="28" t="str" cm="1">
        <f t="array" ref="C2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7" s="12">
        <v>0</v>
      </c>
      <c r="E27" s="13">
        <v>0</v>
      </c>
      <c r="F27" s="14">
        <v>0</v>
      </c>
      <c r="G27" s="15">
        <v>0</v>
      </c>
      <c r="H27" s="16">
        <v>0</v>
      </c>
      <c r="I27" s="17">
        <v>3</v>
      </c>
      <c r="J27" s="18">
        <f>SUM(EV_GenV[[#This Row],[HP]:[Speed]])</f>
        <v>3</v>
      </c>
      <c r="M27" s="26"/>
    </row>
    <row r="28" spans="1:13" ht="25" customHeight="1" thickTop="1" thickBot="1" x14ac:dyDescent="0.25">
      <c r="A28" s="27" t="s">
        <v>462</v>
      </c>
      <c r="B28" s="20" t="s">
        <v>76</v>
      </c>
      <c r="C28" s="28" t="str" cm="1">
        <f t="array" ref="C2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8" s="12">
        <v>0</v>
      </c>
      <c r="E28" s="13">
        <v>0</v>
      </c>
      <c r="F28" s="14">
        <v>1</v>
      </c>
      <c r="G28" s="15">
        <v>0</v>
      </c>
      <c r="H28" s="16">
        <v>0</v>
      </c>
      <c r="I28" s="17">
        <v>0</v>
      </c>
      <c r="J28" s="18">
        <f>SUM(EV_GenV[[#This Row],[HP]:[Speed]])</f>
        <v>1</v>
      </c>
      <c r="M28" s="26"/>
    </row>
    <row r="29" spans="1:13" ht="25" customHeight="1" thickTop="1" thickBot="1" x14ac:dyDescent="0.25">
      <c r="A29" s="27" t="s">
        <v>463</v>
      </c>
      <c r="B29" s="20" t="s">
        <v>77</v>
      </c>
      <c r="C29" s="28" t="str" cm="1">
        <f t="array" ref="C2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29" s="12">
        <v>0</v>
      </c>
      <c r="E29" s="13">
        <v>0</v>
      </c>
      <c r="F29" s="14">
        <v>2</v>
      </c>
      <c r="G29" s="15">
        <v>0</v>
      </c>
      <c r="H29" s="16">
        <v>0</v>
      </c>
      <c r="I29" s="17">
        <v>0</v>
      </c>
      <c r="J29" s="18">
        <f>SUM(EV_GenV[[#This Row],[HP]:[Speed]])</f>
        <v>2</v>
      </c>
      <c r="M29" s="26"/>
    </row>
    <row r="30" spans="1:13" ht="25" customHeight="1" thickTop="1" thickBot="1" x14ac:dyDescent="0.25">
      <c r="A30" s="27" t="s">
        <v>464</v>
      </c>
      <c r="B30" s="20" t="s">
        <v>78</v>
      </c>
      <c r="C30" s="28" t="str" cm="1">
        <f t="array" ref="C3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0" s="12">
        <v>1</v>
      </c>
      <c r="E30" s="13">
        <v>0</v>
      </c>
      <c r="F30" s="14">
        <v>0</v>
      </c>
      <c r="G30" s="15">
        <v>0</v>
      </c>
      <c r="H30" s="16">
        <v>0</v>
      </c>
      <c r="I30" s="17">
        <v>0</v>
      </c>
      <c r="J30" s="18">
        <f>SUM(EV_GenV[[#This Row],[HP]:[Speed]])</f>
        <v>1</v>
      </c>
      <c r="M30" s="26"/>
    </row>
    <row r="31" spans="1:13" ht="25" customHeight="1" thickTop="1" thickBot="1" x14ac:dyDescent="0.25">
      <c r="A31" s="27" t="s">
        <v>465</v>
      </c>
      <c r="B31" s="20" t="s">
        <v>79</v>
      </c>
      <c r="C31" s="28" t="str" cm="1">
        <f t="array" ref="C3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1" s="12">
        <v>2</v>
      </c>
      <c r="E31" s="13">
        <v>0</v>
      </c>
      <c r="F31" s="14">
        <v>0</v>
      </c>
      <c r="G31" s="15">
        <v>0</v>
      </c>
      <c r="H31" s="16">
        <v>0</v>
      </c>
      <c r="I31" s="17">
        <v>0</v>
      </c>
      <c r="J31" s="18">
        <f>SUM(EV_GenV[[#This Row],[HP]:[Speed]])</f>
        <v>2</v>
      </c>
      <c r="M31" s="26"/>
    </row>
    <row r="32" spans="1:13" ht="25" customHeight="1" thickTop="1" thickBot="1" x14ac:dyDescent="0.25">
      <c r="A32" s="27" t="s">
        <v>466</v>
      </c>
      <c r="B32" s="20" t="s">
        <v>80</v>
      </c>
      <c r="C32" s="28" t="str" cm="1">
        <f t="array" ref="C3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2" s="12">
        <v>3</v>
      </c>
      <c r="E32" s="13">
        <v>0</v>
      </c>
      <c r="F32" s="14">
        <v>0</v>
      </c>
      <c r="G32" s="15">
        <v>0</v>
      </c>
      <c r="H32" s="16">
        <v>0</v>
      </c>
      <c r="I32" s="17">
        <v>0</v>
      </c>
      <c r="J32" s="18">
        <f>SUM(EV_GenV[[#This Row],[HP]:[Speed]])</f>
        <v>3</v>
      </c>
      <c r="M32" s="26"/>
    </row>
    <row r="33" spans="1:13" ht="25" customHeight="1" thickTop="1" thickBot="1" x14ac:dyDescent="0.25">
      <c r="A33" s="27" t="s">
        <v>467</v>
      </c>
      <c r="B33" s="20" t="s">
        <v>424</v>
      </c>
      <c r="C33" s="28" t="str" cm="1">
        <f t="array" ref="C3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3" s="12">
        <v>0</v>
      </c>
      <c r="E33" s="13">
        <v>1</v>
      </c>
      <c r="F33" s="14">
        <v>0</v>
      </c>
      <c r="G33" s="15">
        <v>0</v>
      </c>
      <c r="H33" s="16">
        <v>0</v>
      </c>
      <c r="I33" s="17">
        <v>0</v>
      </c>
      <c r="J33" s="18">
        <f>SUM(EV_GenV[[#This Row],[HP]:[Speed]])</f>
        <v>1</v>
      </c>
      <c r="M33" s="26"/>
    </row>
    <row r="34" spans="1:13" ht="25" customHeight="1" thickTop="1" thickBot="1" x14ac:dyDescent="0.25">
      <c r="A34" s="27" t="s">
        <v>468</v>
      </c>
      <c r="B34" s="20" t="s">
        <v>82</v>
      </c>
      <c r="C34" s="28" t="str" cm="1">
        <f t="array" ref="C3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4" s="12">
        <v>0</v>
      </c>
      <c r="E34" s="13">
        <v>2</v>
      </c>
      <c r="F34" s="14">
        <v>0</v>
      </c>
      <c r="G34" s="15">
        <v>0</v>
      </c>
      <c r="H34" s="16">
        <v>0</v>
      </c>
      <c r="I34" s="17">
        <v>0</v>
      </c>
      <c r="J34" s="18">
        <f>SUM(EV_GenV[[#This Row],[HP]:[Speed]])</f>
        <v>2</v>
      </c>
      <c r="M34" s="26"/>
    </row>
    <row r="35" spans="1:13" ht="25" customHeight="1" thickTop="1" thickBot="1" x14ac:dyDescent="0.25">
      <c r="A35" s="27" t="s">
        <v>469</v>
      </c>
      <c r="B35" s="20" t="s">
        <v>83</v>
      </c>
      <c r="C35" s="28" t="str" cm="1">
        <f t="array" ref="C3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5" s="12">
        <v>0</v>
      </c>
      <c r="E35" s="13">
        <v>3</v>
      </c>
      <c r="F35" s="14">
        <v>0</v>
      </c>
      <c r="G35" s="15">
        <v>0</v>
      </c>
      <c r="H35" s="16">
        <v>0</v>
      </c>
      <c r="I35" s="17">
        <v>0</v>
      </c>
      <c r="J35" s="18">
        <f>SUM(EV_GenV[[#This Row],[HP]:[Speed]])</f>
        <v>3</v>
      </c>
      <c r="M35" s="26"/>
    </row>
    <row r="36" spans="1:13" ht="25" customHeight="1" thickTop="1" thickBot="1" x14ac:dyDescent="0.25">
      <c r="A36" s="27" t="s">
        <v>470</v>
      </c>
      <c r="B36" s="20" t="s">
        <v>84</v>
      </c>
      <c r="C36" s="28" t="str" cm="1">
        <f t="array" ref="C3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6" s="12">
        <v>2</v>
      </c>
      <c r="E36" s="13">
        <v>0</v>
      </c>
      <c r="F36" s="14">
        <v>0</v>
      </c>
      <c r="G36" s="15">
        <v>0</v>
      </c>
      <c r="H36" s="16">
        <v>0</v>
      </c>
      <c r="I36" s="17">
        <v>0</v>
      </c>
      <c r="J36" s="18">
        <f>SUM(EV_GenV[[#This Row],[HP]:[Speed]])</f>
        <v>2</v>
      </c>
      <c r="M36" s="26"/>
    </row>
    <row r="37" spans="1:13" ht="25" customHeight="1" thickTop="1" thickBot="1" x14ac:dyDescent="0.25">
      <c r="A37" s="27" t="s">
        <v>471</v>
      </c>
      <c r="B37" s="20" t="s">
        <v>85</v>
      </c>
      <c r="C37" s="28" t="str" cm="1">
        <f t="array" ref="C3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7" s="12">
        <v>3</v>
      </c>
      <c r="E37" s="13">
        <v>0</v>
      </c>
      <c r="F37" s="14">
        <v>0</v>
      </c>
      <c r="G37" s="15">
        <v>0</v>
      </c>
      <c r="H37" s="16">
        <v>0</v>
      </c>
      <c r="I37" s="17">
        <v>0</v>
      </c>
      <c r="J37" s="18">
        <f>SUM(EV_GenV[[#This Row],[HP]:[Speed]])</f>
        <v>3</v>
      </c>
      <c r="M37" s="26"/>
    </row>
    <row r="38" spans="1:13" ht="25" customHeight="1" thickTop="1" thickBot="1" x14ac:dyDescent="0.25">
      <c r="A38" s="27" t="s">
        <v>472</v>
      </c>
      <c r="B38" s="20" t="s">
        <v>86</v>
      </c>
      <c r="C38" s="28" t="str" cm="1">
        <f t="array" ref="C3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8" s="12">
        <v>0</v>
      </c>
      <c r="E38" s="13">
        <v>0</v>
      </c>
      <c r="F38" s="14">
        <v>0</v>
      </c>
      <c r="G38" s="15">
        <v>0</v>
      </c>
      <c r="H38" s="16">
        <v>0</v>
      </c>
      <c r="I38" s="17">
        <v>1</v>
      </c>
      <c r="J38" s="18">
        <f>SUM(EV_GenV[[#This Row],[HP]:[Speed]])</f>
        <v>1</v>
      </c>
      <c r="M38" s="26"/>
    </row>
    <row r="39" spans="1:13" ht="25" customHeight="1" thickTop="1" thickBot="1" x14ac:dyDescent="0.25">
      <c r="A39" s="27" t="s">
        <v>473</v>
      </c>
      <c r="B39" s="20" t="s">
        <v>87</v>
      </c>
      <c r="C39" s="28" t="str" cm="1">
        <f t="array" ref="C3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39" s="12">
        <v>0</v>
      </c>
      <c r="E39" s="13">
        <v>0</v>
      </c>
      <c r="F39" s="14">
        <v>0</v>
      </c>
      <c r="G39" s="15">
        <v>0</v>
      </c>
      <c r="H39" s="16">
        <v>1</v>
      </c>
      <c r="I39" s="17">
        <v>1</v>
      </c>
      <c r="J39" s="18">
        <f>SUM(EV_GenV[[#This Row],[HP]:[Speed]])</f>
        <v>2</v>
      </c>
      <c r="M39" s="26"/>
    </row>
    <row r="40" spans="1:13" ht="25" customHeight="1" thickTop="1" thickBot="1" x14ac:dyDescent="0.25">
      <c r="A40" s="27" t="s">
        <v>474</v>
      </c>
      <c r="B40" s="20" t="s">
        <v>88</v>
      </c>
      <c r="C40" s="28" t="str" cm="1">
        <f t="array" ref="C4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0" s="12">
        <v>2</v>
      </c>
      <c r="E40" s="13">
        <v>0</v>
      </c>
      <c r="F40" s="14">
        <v>0</v>
      </c>
      <c r="G40" s="15">
        <v>0</v>
      </c>
      <c r="H40" s="16">
        <v>0</v>
      </c>
      <c r="I40" s="17">
        <v>0</v>
      </c>
      <c r="J40" s="18">
        <f>SUM(EV_GenV[[#This Row],[HP]:[Speed]])</f>
        <v>2</v>
      </c>
      <c r="M40" s="26"/>
    </row>
    <row r="41" spans="1:13" ht="25" customHeight="1" thickTop="1" thickBot="1" x14ac:dyDescent="0.25">
      <c r="A41" s="27" t="s">
        <v>475</v>
      </c>
      <c r="B41" s="20" t="s">
        <v>89</v>
      </c>
      <c r="C41" s="28" t="str" cm="1">
        <f t="array" ref="C4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1" s="12">
        <v>3</v>
      </c>
      <c r="E41" s="13">
        <v>0</v>
      </c>
      <c r="F41" s="14">
        <v>0</v>
      </c>
      <c r="G41" s="15">
        <v>0</v>
      </c>
      <c r="H41" s="16">
        <v>0</v>
      </c>
      <c r="I41" s="17">
        <v>0</v>
      </c>
      <c r="J41" s="18">
        <f>SUM(EV_GenV[[#This Row],[HP]:[Speed]])</f>
        <v>3</v>
      </c>
      <c r="M41" s="26"/>
    </row>
    <row r="42" spans="1:13" ht="25" customHeight="1" thickTop="1" thickBot="1" x14ac:dyDescent="0.25">
      <c r="A42" s="27" t="s">
        <v>476</v>
      </c>
      <c r="B42" s="20" t="s">
        <v>90</v>
      </c>
      <c r="C42" s="28" t="str" cm="1">
        <f t="array" ref="C4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2" s="12">
        <v>0</v>
      </c>
      <c r="E42" s="13">
        <v>0</v>
      </c>
      <c r="F42" s="14">
        <v>0</v>
      </c>
      <c r="G42" s="15">
        <v>0</v>
      </c>
      <c r="H42" s="16">
        <v>0</v>
      </c>
      <c r="I42" s="17">
        <v>1</v>
      </c>
      <c r="J42" s="18">
        <f>SUM(EV_GenV[[#This Row],[HP]:[Speed]])</f>
        <v>1</v>
      </c>
      <c r="M42" s="26"/>
    </row>
    <row r="43" spans="1:13" ht="25" customHeight="1" thickTop="1" thickBot="1" x14ac:dyDescent="0.25">
      <c r="A43" s="27" t="s">
        <v>477</v>
      </c>
      <c r="B43" s="20" t="s">
        <v>91</v>
      </c>
      <c r="C43" s="28" t="str" cm="1">
        <f t="array" ref="C4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3" s="12">
        <v>0</v>
      </c>
      <c r="E43" s="13">
        <v>0</v>
      </c>
      <c r="F43" s="14">
        <v>0</v>
      </c>
      <c r="G43" s="15">
        <v>0</v>
      </c>
      <c r="H43" s="16">
        <v>0</v>
      </c>
      <c r="I43" s="17">
        <v>2</v>
      </c>
      <c r="J43" s="18">
        <f>SUM(EV_GenV[[#This Row],[HP]:[Speed]])</f>
        <v>2</v>
      </c>
      <c r="M43" s="26"/>
    </row>
    <row r="44" spans="1:13" ht="25" customHeight="1" thickTop="1" thickBot="1" x14ac:dyDescent="0.25">
      <c r="A44" s="27" t="s">
        <v>478</v>
      </c>
      <c r="B44" s="20" t="s">
        <v>92</v>
      </c>
      <c r="C44" s="28" t="str" cm="1">
        <f t="array" ref="C4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4" s="12">
        <v>0</v>
      </c>
      <c r="E44" s="13">
        <v>0</v>
      </c>
      <c r="F44" s="14">
        <v>0</v>
      </c>
      <c r="G44" s="15">
        <v>1</v>
      </c>
      <c r="H44" s="16">
        <v>0</v>
      </c>
      <c r="I44" s="17">
        <v>0</v>
      </c>
      <c r="J44" s="18">
        <f>SUM(EV_GenV[[#This Row],[HP]:[Speed]])</f>
        <v>1</v>
      </c>
      <c r="M44" s="26"/>
    </row>
    <row r="45" spans="1:13" ht="25" customHeight="1" thickTop="1" thickBot="1" x14ac:dyDescent="0.25">
      <c r="A45" s="27" t="s">
        <v>479</v>
      </c>
      <c r="B45" s="20" t="s">
        <v>93</v>
      </c>
      <c r="C45" s="28" t="str" cm="1">
        <f t="array" ref="C4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5" s="12">
        <v>0</v>
      </c>
      <c r="E45" s="13">
        <v>0</v>
      </c>
      <c r="F45" s="14">
        <v>0</v>
      </c>
      <c r="G45" s="15">
        <v>2</v>
      </c>
      <c r="H45" s="16">
        <v>0</v>
      </c>
      <c r="I45" s="17">
        <v>0</v>
      </c>
      <c r="J45" s="18">
        <f>SUM(EV_GenV[[#This Row],[HP]:[Speed]])</f>
        <v>2</v>
      </c>
      <c r="M45" s="26"/>
    </row>
    <row r="46" spans="1:13" ht="25" customHeight="1" thickTop="1" thickBot="1" x14ac:dyDescent="0.25">
      <c r="A46" s="27" t="s">
        <v>480</v>
      </c>
      <c r="B46" s="20" t="s">
        <v>94</v>
      </c>
      <c r="C46" s="28" t="str" cm="1">
        <f t="array" ref="C4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6" s="12">
        <v>0</v>
      </c>
      <c r="E46" s="13">
        <v>0</v>
      </c>
      <c r="F46" s="14">
        <v>0</v>
      </c>
      <c r="G46" s="15">
        <v>3</v>
      </c>
      <c r="H46" s="16">
        <v>0</v>
      </c>
      <c r="I46" s="17">
        <v>0</v>
      </c>
      <c r="J46" s="18">
        <f>SUM(EV_GenV[[#This Row],[HP]:[Speed]])</f>
        <v>3</v>
      </c>
      <c r="M46" s="26"/>
    </row>
    <row r="47" spans="1:13" ht="25" customHeight="1" thickTop="1" thickBot="1" x14ac:dyDescent="0.25">
      <c r="A47" s="27" t="s">
        <v>481</v>
      </c>
      <c r="B47" s="20" t="s">
        <v>95</v>
      </c>
      <c r="C47" s="28" t="str" cm="1">
        <f t="array" ref="C4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7" s="12">
        <v>0</v>
      </c>
      <c r="E47" s="13">
        <v>1</v>
      </c>
      <c r="F47" s="14">
        <v>0</v>
      </c>
      <c r="G47" s="15">
        <v>0</v>
      </c>
      <c r="H47" s="16">
        <v>0</v>
      </c>
      <c r="I47" s="17">
        <v>0</v>
      </c>
      <c r="J47" s="18">
        <f>SUM(EV_GenV[[#This Row],[HP]:[Speed]])</f>
        <v>1</v>
      </c>
      <c r="M47" s="26"/>
    </row>
    <row r="48" spans="1:13" ht="25" customHeight="1" thickTop="1" thickBot="1" x14ac:dyDescent="0.25">
      <c r="A48" s="27" t="s">
        <v>482</v>
      </c>
      <c r="B48" s="20" t="s">
        <v>96</v>
      </c>
      <c r="C48" s="28" t="str" cm="1">
        <f t="array" ref="C4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8" s="12">
        <v>0</v>
      </c>
      <c r="E48" s="13">
        <v>2</v>
      </c>
      <c r="F48" s="14">
        <v>1</v>
      </c>
      <c r="G48" s="15">
        <v>0</v>
      </c>
      <c r="H48" s="16">
        <v>0</v>
      </c>
      <c r="I48" s="17">
        <v>0</v>
      </c>
      <c r="J48" s="18">
        <f>SUM(EV_GenV[[#This Row],[HP]:[Speed]])</f>
        <v>3</v>
      </c>
      <c r="M48" s="26"/>
    </row>
    <row r="49" spans="1:13" ht="25" customHeight="1" thickTop="1" thickBot="1" x14ac:dyDescent="0.25">
      <c r="A49" s="27" t="s">
        <v>483</v>
      </c>
      <c r="B49" s="20" t="s">
        <v>97</v>
      </c>
      <c r="C49" s="28" t="str" cm="1">
        <f t="array" ref="C4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49" s="12">
        <v>0</v>
      </c>
      <c r="E49" s="13">
        <v>0</v>
      </c>
      <c r="F49" s="14">
        <v>0</v>
      </c>
      <c r="G49" s="15">
        <v>0</v>
      </c>
      <c r="H49" s="16">
        <v>1</v>
      </c>
      <c r="I49" s="17">
        <v>0</v>
      </c>
      <c r="J49" s="18">
        <f>SUM(EV_GenV[[#This Row],[HP]:[Speed]])</f>
        <v>1</v>
      </c>
      <c r="M49" s="26"/>
    </row>
    <row r="50" spans="1:13" ht="25" customHeight="1" thickTop="1" thickBot="1" x14ac:dyDescent="0.25">
      <c r="A50" s="27" t="s">
        <v>484</v>
      </c>
      <c r="B50" s="20" t="s">
        <v>98</v>
      </c>
      <c r="C50" s="28" t="str" cm="1">
        <f t="array" ref="C5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0" s="12">
        <v>0</v>
      </c>
      <c r="E50" s="13">
        <v>0</v>
      </c>
      <c r="F50" s="14">
        <v>0</v>
      </c>
      <c r="G50" s="15">
        <v>1</v>
      </c>
      <c r="H50" s="16">
        <v>0</v>
      </c>
      <c r="I50" s="17">
        <v>1</v>
      </c>
      <c r="J50" s="18">
        <f>SUM(EV_GenV[[#This Row],[HP]:[Speed]])</f>
        <v>2</v>
      </c>
      <c r="M50" s="26"/>
    </row>
    <row r="51" spans="1:13" ht="25" customHeight="1" thickTop="1" thickBot="1" x14ac:dyDescent="0.25">
      <c r="A51" s="27" t="s">
        <v>485</v>
      </c>
      <c r="B51" s="20" t="s">
        <v>99</v>
      </c>
      <c r="C51" s="28" t="str" cm="1">
        <f t="array" ref="C5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1" s="12">
        <v>0</v>
      </c>
      <c r="E51" s="13">
        <v>0</v>
      </c>
      <c r="F51" s="14">
        <v>0</v>
      </c>
      <c r="G51" s="15">
        <v>0</v>
      </c>
      <c r="H51" s="16">
        <v>0</v>
      </c>
      <c r="I51" s="17">
        <v>1</v>
      </c>
      <c r="J51" s="18">
        <f>SUM(EV_GenV[[#This Row],[HP]:[Speed]])</f>
        <v>1</v>
      </c>
      <c r="M51" s="26"/>
    </row>
    <row r="52" spans="1:13" ht="25" customHeight="1" thickTop="1" thickBot="1" x14ac:dyDescent="0.25">
      <c r="A52" s="27" t="s">
        <v>486</v>
      </c>
      <c r="B52" s="20" t="s">
        <v>100</v>
      </c>
      <c r="C52" s="28" t="str" cm="1">
        <f t="array" ref="C5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2" s="12">
        <v>0</v>
      </c>
      <c r="E52" s="13">
        <v>0</v>
      </c>
      <c r="F52" s="14">
        <v>0</v>
      </c>
      <c r="G52" s="15">
        <v>0</v>
      </c>
      <c r="H52" s="16">
        <v>0</v>
      </c>
      <c r="I52" s="17">
        <v>2</v>
      </c>
      <c r="J52" s="18">
        <f>SUM(EV_GenV[[#This Row],[HP]:[Speed]])</f>
        <v>2</v>
      </c>
      <c r="M52" s="26"/>
    </row>
    <row r="53" spans="1:13" ht="25" customHeight="1" thickTop="1" thickBot="1" x14ac:dyDescent="0.25">
      <c r="A53" s="27" t="s">
        <v>487</v>
      </c>
      <c r="B53" s="20" t="s">
        <v>101</v>
      </c>
      <c r="C53" s="28" t="str" cm="1">
        <f t="array" ref="C5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3" s="12">
        <v>0</v>
      </c>
      <c r="E53" s="13">
        <v>0</v>
      </c>
      <c r="F53" s="14">
        <v>0</v>
      </c>
      <c r="G53" s="15">
        <v>0</v>
      </c>
      <c r="H53" s="16">
        <v>0</v>
      </c>
      <c r="I53" s="17">
        <v>1</v>
      </c>
      <c r="J53" s="18">
        <f>SUM(EV_GenV[[#This Row],[HP]:[Speed]])</f>
        <v>1</v>
      </c>
      <c r="M53" s="26"/>
    </row>
    <row r="54" spans="1:13" ht="25" customHeight="1" thickTop="1" thickBot="1" x14ac:dyDescent="0.25">
      <c r="A54" s="27" t="s">
        <v>488</v>
      </c>
      <c r="B54" s="20" t="s">
        <v>102</v>
      </c>
      <c r="C54" s="28" t="str" cm="1">
        <f t="array" ref="C5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4" s="12">
        <v>0</v>
      </c>
      <c r="E54" s="13">
        <v>0</v>
      </c>
      <c r="F54" s="14">
        <v>0</v>
      </c>
      <c r="G54" s="15">
        <v>0</v>
      </c>
      <c r="H54" s="16">
        <v>0</v>
      </c>
      <c r="I54" s="17">
        <v>2</v>
      </c>
      <c r="J54" s="18">
        <f>SUM(EV_GenV[[#This Row],[HP]:[Speed]])</f>
        <v>2</v>
      </c>
      <c r="M54" s="26"/>
    </row>
    <row r="55" spans="1:13" ht="25" customHeight="1" thickTop="1" thickBot="1" x14ac:dyDescent="0.25">
      <c r="A55" s="27" t="s">
        <v>489</v>
      </c>
      <c r="B55" s="20" t="s">
        <v>103</v>
      </c>
      <c r="C55" s="28" t="str" cm="1">
        <f t="array" ref="C5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5" s="12">
        <v>0</v>
      </c>
      <c r="E55" s="13">
        <v>0</v>
      </c>
      <c r="F55" s="14">
        <v>0</v>
      </c>
      <c r="G55" s="15">
        <v>1</v>
      </c>
      <c r="H55" s="16">
        <v>0</v>
      </c>
      <c r="I55" s="17">
        <v>0</v>
      </c>
      <c r="J55" s="18">
        <f>SUM(EV_GenV[[#This Row],[HP]:[Speed]])</f>
        <v>1</v>
      </c>
      <c r="M55" s="26"/>
    </row>
    <row r="56" spans="1:13" ht="25" customHeight="1" thickTop="1" thickBot="1" x14ac:dyDescent="0.25">
      <c r="A56" s="27" t="s">
        <v>490</v>
      </c>
      <c r="B56" s="20" t="s">
        <v>104</v>
      </c>
      <c r="C56" s="28" t="str" cm="1">
        <f t="array" ref="C5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6" s="12">
        <v>0</v>
      </c>
      <c r="E56" s="13">
        <v>0</v>
      </c>
      <c r="F56" s="14">
        <v>0</v>
      </c>
      <c r="G56" s="15">
        <v>2</v>
      </c>
      <c r="H56" s="16">
        <v>0</v>
      </c>
      <c r="I56" s="17">
        <v>0</v>
      </c>
      <c r="J56" s="18">
        <f>SUM(EV_GenV[[#This Row],[HP]:[Speed]])</f>
        <v>2</v>
      </c>
      <c r="M56" s="26"/>
    </row>
    <row r="57" spans="1:13" ht="25" customHeight="1" thickTop="1" thickBot="1" x14ac:dyDescent="0.25">
      <c r="A57" s="27" t="s">
        <v>491</v>
      </c>
      <c r="B57" s="20" t="s">
        <v>105</v>
      </c>
      <c r="C57" s="28" t="str" cm="1">
        <f t="array" ref="C5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7" s="12">
        <v>0</v>
      </c>
      <c r="E57" s="13">
        <v>1</v>
      </c>
      <c r="F57" s="14">
        <v>0</v>
      </c>
      <c r="G57" s="15">
        <v>0</v>
      </c>
      <c r="H57" s="16">
        <v>0</v>
      </c>
      <c r="I57" s="17">
        <v>0</v>
      </c>
      <c r="J57" s="18">
        <f>SUM(EV_GenV[[#This Row],[HP]:[Speed]])</f>
        <v>1</v>
      </c>
      <c r="M57" s="26"/>
    </row>
    <row r="58" spans="1:13" ht="25" customHeight="1" thickTop="1" thickBot="1" x14ac:dyDescent="0.25">
      <c r="A58" s="27" t="s">
        <v>492</v>
      </c>
      <c r="B58" s="20" t="s">
        <v>106</v>
      </c>
      <c r="C58" s="28" t="str" cm="1">
        <f t="array" ref="C5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8" s="12">
        <v>0</v>
      </c>
      <c r="E58" s="13">
        <v>2</v>
      </c>
      <c r="F58" s="14">
        <v>0</v>
      </c>
      <c r="G58" s="15">
        <v>0</v>
      </c>
      <c r="H58" s="16">
        <v>0</v>
      </c>
      <c r="I58" s="17">
        <v>0</v>
      </c>
      <c r="J58" s="18">
        <f>SUM(EV_GenV[[#This Row],[HP]:[Speed]])</f>
        <v>2</v>
      </c>
      <c r="M58" s="26"/>
    </row>
    <row r="59" spans="1:13" ht="25" customHeight="1" thickTop="1" thickBot="1" x14ac:dyDescent="0.25">
      <c r="A59" s="27" t="s">
        <v>493</v>
      </c>
      <c r="B59" s="20" t="s">
        <v>107</v>
      </c>
      <c r="C59" s="28" t="str" cm="1">
        <f t="array" ref="C5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59" s="12">
        <v>0</v>
      </c>
      <c r="E59" s="13">
        <v>1</v>
      </c>
      <c r="F59" s="14">
        <v>0</v>
      </c>
      <c r="G59" s="15">
        <v>0</v>
      </c>
      <c r="H59" s="16">
        <v>0</v>
      </c>
      <c r="I59" s="17">
        <v>0</v>
      </c>
      <c r="J59" s="18">
        <f>SUM(EV_GenV[[#This Row],[HP]:[Speed]])</f>
        <v>1</v>
      </c>
      <c r="M59" s="26"/>
    </row>
    <row r="60" spans="1:13" ht="25" customHeight="1" thickTop="1" thickBot="1" x14ac:dyDescent="0.25">
      <c r="A60" s="27" t="s">
        <v>494</v>
      </c>
      <c r="B60" s="20" t="s">
        <v>108</v>
      </c>
      <c r="C60" s="28" t="str" cm="1">
        <f t="array" ref="C6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0" s="12">
        <v>0</v>
      </c>
      <c r="E60" s="13">
        <v>2</v>
      </c>
      <c r="F60" s="14">
        <v>0</v>
      </c>
      <c r="G60" s="15">
        <v>0</v>
      </c>
      <c r="H60" s="16">
        <v>0</v>
      </c>
      <c r="I60" s="17">
        <v>0</v>
      </c>
      <c r="J60" s="18">
        <f>SUM(EV_GenV[[#This Row],[HP]:[Speed]])</f>
        <v>2</v>
      </c>
      <c r="M60" s="26"/>
    </row>
    <row r="61" spans="1:13" ht="25" customHeight="1" thickTop="1" thickBot="1" x14ac:dyDescent="0.25">
      <c r="A61" s="27" t="s">
        <v>495</v>
      </c>
      <c r="B61" s="20" t="s">
        <v>109</v>
      </c>
      <c r="C61" s="28" t="str" cm="1">
        <f t="array" ref="C6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1" s="12">
        <v>0</v>
      </c>
      <c r="E61" s="13">
        <v>0</v>
      </c>
      <c r="F61" s="14">
        <v>0</v>
      </c>
      <c r="G61" s="15">
        <v>0</v>
      </c>
      <c r="H61" s="16">
        <v>0</v>
      </c>
      <c r="I61" s="17">
        <v>1</v>
      </c>
      <c r="J61" s="18">
        <f>SUM(EV_GenV[[#This Row],[HP]:[Speed]])</f>
        <v>1</v>
      </c>
      <c r="M61" s="26"/>
    </row>
    <row r="62" spans="1:13" ht="25" customHeight="1" thickTop="1" thickBot="1" x14ac:dyDescent="0.25">
      <c r="A62" s="27" t="s">
        <v>496</v>
      </c>
      <c r="B62" s="20" t="s">
        <v>110</v>
      </c>
      <c r="C62" s="28" t="str" cm="1">
        <f t="array" ref="C6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2" s="12">
        <v>0</v>
      </c>
      <c r="E62" s="13">
        <v>0</v>
      </c>
      <c r="F62" s="14">
        <v>0</v>
      </c>
      <c r="G62" s="15">
        <v>0</v>
      </c>
      <c r="H62" s="16">
        <v>0</v>
      </c>
      <c r="I62" s="17">
        <v>2</v>
      </c>
      <c r="J62" s="18">
        <f>SUM(EV_GenV[[#This Row],[HP]:[Speed]])</f>
        <v>2</v>
      </c>
      <c r="M62" s="26"/>
    </row>
    <row r="63" spans="1:13" ht="25" customHeight="1" thickTop="1" thickBot="1" x14ac:dyDescent="0.25">
      <c r="A63" s="27" t="s">
        <v>497</v>
      </c>
      <c r="B63" s="20" t="s">
        <v>111</v>
      </c>
      <c r="C63" s="28" t="str" cm="1">
        <f t="array" ref="C6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3" s="12">
        <v>0</v>
      </c>
      <c r="E63" s="13">
        <v>0</v>
      </c>
      <c r="F63" s="14">
        <v>3</v>
      </c>
      <c r="G63" s="15">
        <v>0</v>
      </c>
      <c r="H63" s="16">
        <v>0</v>
      </c>
      <c r="I63" s="17">
        <v>0</v>
      </c>
      <c r="J63" s="18">
        <f>SUM(EV_GenV[[#This Row],[HP]:[Speed]])</f>
        <v>3</v>
      </c>
      <c r="M63" s="26"/>
    </row>
    <row r="64" spans="1:13" ht="25" customHeight="1" thickTop="1" thickBot="1" x14ac:dyDescent="0.25">
      <c r="A64" s="27" t="s">
        <v>498</v>
      </c>
      <c r="B64" s="20" t="s">
        <v>112</v>
      </c>
      <c r="C64" s="28" t="str" cm="1">
        <f t="array" ref="C6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4" s="12">
        <v>0</v>
      </c>
      <c r="E64" s="13">
        <v>0</v>
      </c>
      <c r="F64" s="14">
        <v>0</v>
      </c>
      <c r="G64" s="15">
        <v>1</v>
      </c>
      <c r="H64" s="16">
        <v>0</v>
      </c>
      <c r="I64" s="17">
        <v>0</v>
      </c>
      <c r="J64" s="18">
        <f>SUM(EV_GenV[[#This Row],[HP]:[Speed]])</f>
        <v>1</v>
      </c>
      <c r="M64" s="26"/>
    </row>
    <row r="65" spans="1:13" ht="25" customHeight="1" thickTop="1" thickBot="1" x14ac:dyDescent="0.25">
      <c r="A65" s="27" t="s">
        <v>499</v>
      </c>
      <c r="B65" s="20" t="s">
        <v>113</v>
      </c>
      <c r="C65" s="28" t="str" cm="1">
        <f t="array" ref="C6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5" s="12">
        <v>0</v>
      </c>
      <c r="E65" s="13">
        <v>0</v>
      </c>
      <c r="F65" s="14">
        <v>0</v>
      </c>
      <c r="G65" s="15">
        <v>2</v>
      </c>
      <c r="H65" s="16">
        <v>0</v>
      </c>
      <c r="I65" s="17">
        <v>0</v>
      </c>
      <c r="J65" s="18">
        <f>SUM(EV_GenV[[#This Row],[HP]:[Speed]])</f>
        <v>2</v>
      </c>
      <c r="M65" s="26"/>
    </row>
    <row r="66" spans="1:13" ht="25" customHeight="1" thickTop="1" thickBot="1" x14ac:dyDescent="0.25">
      <c r="A66" s="27" t="s">
        <v>500</v>
      </c>
      <c r="B66" s="20" t="s">
        <v>114</v>
      </c>
      <c r="C66" s="28" t="str" cm="1">
        <f t="array" ref="C6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6" s="12">
        <v>0</v>
      </c>
      <c r="E66" s="13">
        <v>0</v>
      </c>
      <c r="F66" s="14">
        <v>0</v>
      </c>
      <c r="G66" s="15">
        <v>3</v>
      </c>
      <c r="H66" s="16">
        <v>0</v>
      </c>
      <c r="I66" s="17">
        <v>0</v>
      </c>
      <c r="J66" s="18">
        <f>SUM(EV_GenV[[#This Row],[HP]:[Speed]])</f>
        <v>3</v>
      </c>
      <c r="M66" s="26"/>
    </row>
    <row r="67" spans="1:13" ht="25" customHeight="1" thickTop="1" thickBot="1" x14ac:dyDescent="0.25">
      <c r="A67" s="27" t="s">
        <v>501</v>
      </c>
      <c r="B67" s="20" t="s">
        <v>115</v>
      </c>
      <c r="C67" s="28" t="str" cm="1">
        <f t="array" ref="C6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7" s="12">
        <v>0</v>
      </c>
      <c r="E67" s="13">
        <v>1</v>
      </c>
      <c r="F67" s="14">
        <v>0</v>
      </c>
      <c r="G67" s="15">
        <v>0</v>
      </c>
      <c r="H67" s="16">
        <v>0</v>
      </c>
      <c r="I67" s="17">
        <v>0</v>
      </c>
      <c r="J67" s="18">
        <f>SUM(EV_GenV[[#This Row],[HP]:[Speed]])</f>
        <v>1</v>
      </c>
      <c r="M67" s="26"/>
    </row>
    <row r="68" spans="1:13" ht="25" customHeight="1" thickTop="1" thickBot="1" x14ac:dyDescent="0.25">
      <c r="A68" s="27" t="s">
        <v>502</v>
      </c>
      <c r="B68" s="20" t="s">
        <v>116</v>
      </c>
      <c r="C68" s="28" t="str" cm="1">
        <f t="array" ref="C6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8" s="12">
        <v>0</v>
      </c>
      <c r="E68" s="13">
        <v>2</v>
      </c>
      <c r="F68" s="14">
        <v>0</v>
      </c>
      <c r="G68" s="15">
        <v>0</v>
      </c>
      <c r="H68" s="16">
        <v>0</v>
      </c>
      <c r="I68" s="17">
        <v>0</v>
      </c>
      <c r="J68" s="18">
        <f>SUM(EV_GenV[[#This Row],[HP]:[Speed]])</f>
        <v>2</v>
      </c>
      <c r="M68" s="26"/>
    </row>
    <row r="69" spans="1:13" ht="25" customHeight="1" thickTop="1" thickBot="1" x14ac:dyDescent="0.25">
      <c r="A69" s="27" t="s">
        <v>503</v>
      </c>
      <c r="B69" s="20" t="s">
        <v>117</v>
      </c>
      <c r="C69" s="28" t="str" cm="1">
        <f t="array" ref="C6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69" s="12">
        <v>0</v>
      </c>
      <c r="E69" s="13">
        <v>3</v>
      </c>
      <c r="F69" s="14">
        <v>0</v>
      </c>
      <c r="G69" s="15">
        <v>0</v>
      </c>
      <c r="H69" s="16">
        <v>0</v>
      </c>
      <c r="I69" s="17">
        <v>0</v>
      </c>
      <c r="J69" s="18">
        <f>SUM(EV_GenV[[#This Row],[HP]:[Speed]])</f>
        <v>3</v>
      </c>
      <c r="M69" s="26"/>
    </row>
    <row r="70" spans="1:13" ht="25" customHeight="1" thickTop="1" thickBot="1" x14ac:dyDescent="0.25">
      <c r="A70" s="27" t="s">
        <v>504</v>
      </c>
      <c r="B70" s="20" t="s">
        <v>118</v>
      </c>
      <c r="C70" s="28" t="str" cm="1">
        <f t="array" ref="C7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0" s="12">
        <v>0</v>
      </c>
      <c r="E70" s="13">
        <v>1</v>
      </c>
      <c r="F70" s="14">
        <v>0</v>
      </c>
      <c r="G70" s="15">
        <v>0</v>
      </c>
      <c r="H70" s="16">
        <v>0</v>
      </c>
      <c r="I70" s="17">
        <v>0</v>
      </c>
      <c r="J70" s="18">
        <f>SUM(EV_GenV[[#This Row],[HP]:[Speed]])</f>
        <v>1</v>
      </c>
      <c r="M70" s="26"/>
    </row>
    <row r="71" spans="1:13" ht="25" customHeight="1" thickTop="1" thickBot="1" x14ac:dyDescent="0.25">
      <c r="A71" s="27" t="s">
        <v>505</v>
      </c>
      <c r="B71" s="20" t="s">
        <v>119</v>
      </c>
      <c r="C71" s="28" t="str" cm="1">
        <f t="array" ref="C7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1" s="12">
        <v>0</v>
      </c>
      <c r="E71" s="13">
        <v>2</v>
      </c>
      <c r="F71" s="14">
        <v>0</v>
      </c>
      <c r="G71" s="15">
        <v>0</v>
      </c>
      <c r="H71" s="16">
        <v>0</v>
      </c>
      <c r="I71" s="17">
        <v>0</v>
      </c>
      <c r="J71" s="18">
        <f>SUM(EV_GenV[[#This Row],[HP]:[Speed]])</f>
        <v>2</v>
      </c>
      <c r="M71" s="26"/>
    </row>
    <row r="72" spans="1:13" ht="25" customHeight="1" thickTop="1" thickBot="1" x14ac:dyDescent="0.25">
      <c r="A72" s="27" t="s">
        <v>506</v>
      </c>
      <c r="B72" s="20" t="s">
        <v>120</v>
      </c>
      <c r="C72" s="28" t="str" cm="1">
        <f t="array" ref="C7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2" s="12">
        <v>0</v>
      </c>
      <c r="E72" s="13">
        <v>3</v>
      </c>
      <c r="F72" s="14">
        <v>0</v>
      </c>
      <c r="G72" s="15">
        <v>0</v>
      </c>
      <c r="H72" s="16">
        <v>0</v>
      </c>
      <c r="I72" s="17">
        <v>0</v>
      </c>
      <c r="J72" s="18">
        <f>SUM(EV_GenV[[#This Row],[HP]:[Speed]])</f>
        <v>3</v>
      </c>
      <c r="M72" s="26"/>
    </row>
    <row r="73" spans="1:13" ht="25" customHeight="1" thickTop="1" thickBot="1" x14ac:dyDescent="0.25">
      <c r="A73" s="27" t="s">
        <v>507</v>
      </c>
      <c r="B73" s="20" t="s">
        <v>121</v>
      </c>
      <c r="C73" s="28" t="str" cm="1">
        <f t="array" ref="C7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3" s="12">
        <v>0</v>
      </c>
      <c r="E73" s="13">
        <v>0</v>
      </c>
      <c r="F73" s="14">
        <v>0</v>
      </c>
      <c r="G73" s="15">
        <v>0</v>
      </c>
      <c r="H73" s="16">
        <v>1</v>
      </c>
      <c r="I73" s="17">
        <v>0</v>
      </c>
      <c r="J73" s="18">
        <f>SUM(EV_GenV[[#This Row],[HP]:[Speed]])</f>
        <v>1</v>
      </c>
      <c r="M73" s="26"/>
    </row>
    <row r="74" spans="1:13" ht="25" customHeight="1" thickTop="1" thickBot="1" x14ac:dyDescent="0.25">
      <c r="A74" s="27" t="s">
        <v>508</v>
      </c>
      <c r="B74" s="20" t="s">
        <v>122</v>
      </c>
      <c r="C74" s="28" t="str" cm="1">
        <f t="array" ref="C7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4" s="12">
        <v>0</v>
      </c>
      <c r="E74" s="13">
        <v>0</v>
      </c>
      <c r="F74" s="14">
        <v>0</v>
      </c>
      <c r="G74" s="15">
        <v>0</v>
      </c>
      <c r="H74" s="16">
        <v>2</v>
      </c>
      <c r="I74" s="17">
        <v>0</v>
      </c>
      <c r="J74" s="18">
        <f>SUM(EV_GenV[[#This Row],[HP]:[Speed]])</f>
        <v>2</v>
      </c>
      <c r="M74" s="26"/>
    </row>
    <row r="75" spans="1:13" ht="25" customHeight="1" thickTop="1" thickBot="1" x14ac:dyDescent="0.25">
      <c r="A75" s="27" t="s">
        <v>509</v>
      </c>
      <c r="B75" s="20" t="s">
        <v>123</v>
      </c>
      <c r="C75" s="28" t="str" cm="1">
        <f t="array" ref="C7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5" s="12">
        <v>0</v>
      </c>
      <c r="E75" s="13">
        <v>0</v>
      </c>
      <c r="F75" s="14">
        <v>1</v>
      </c>
      <c r="G75" s="15">
        <v>0</v>
      </c>
      <c r="H75" s="16">
        <v>0</v>
      </c>
      <c r="I75" s="17">
        <v>0</v>
      </c>
      <c r="J75" s="18">
        <f>SUM(EV_GenV[[#This Row],[HP]:[Speed]])</f>
        <v>1</v>
      </c>
      <c r="M75" s="26"/>
    </row>
    <row r="76" spans="1:13" ht="25" customHeight="1" thickTop="1" thickBot="1" x14ac:dyDescent="0.25">
      <c r="A76" s="27" t="s">
        <v>510</v>
      </c>
      <c r="B76" s="20" t="s">
        <v>124</v>
      </c>
      <c r="C76" s="28" t="str" cm="1">
        <f t="array" ref="C7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6" s="12">
        <v>0</v>
      </c>
      <c r="E76" s="13">
        <v>0</v>
      </c>
      <c r="F76" s="14">
        <v>2</v>
      </c>
      <c r="G76" s="15">
        <v>0</v>
      </c>
      <c r="H76" s="16">
        <v>0</v>
      </c>
      <c r="I76" s="17">
        <v>0</v>
      </c>
      <c r="J76" s="18">
        <f>SUM(EV_GenV[[#This Row],[HP]:[Speed]])</f>
        <v>2</v>
      </c>
      <c r="M76" s="26"/>
    </row>
    <row r="77" spans="1:13" ht="25" customHeight="1" thickTop="1" thickBot="1" x14ac:dyDescent="0.25">
      <c r="A77" s="27" t="s">
        <v>511</v>
      </c>
      <c r="B77" s="20" t="s">
        <v>125</v>
      </c>
      <c r="C77" s="28" t="str" cm="1">
        <f t="array" ref="C7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7" s="12">
        <v>0</v>
      </c>
      <c r="E77" s="13">
        <v>0</v>
      </c>
      <c r="F77" s="14">
        <v>3</v>
      </c>
      <c r="G77" s="15">
        <v>0</v>
      </c>
      <c r="H77" s="16">
        <v>0</v>
      </c>
      <c r="I77" s="17">
        <v>0</v>
      </c>
      <c r="J77" s="18">
        <f>SUM(EV_GenV[[#This Row],[HP]:[Speed]])</f>
        <v>3</v>
      </c>
      <c r="M77" s="26"/>
    </row>
    <row r="78" spans="1:13" ht="25" customHeight="1" thickTop="1" thickBot="1" x14ac:dyDescent="0.25">
      <c r="A78" s="27" t="s">
        <v>512</v>
      </c>
      <c r="B78" s="20" t="s">
        <v>126</v>
      </c>
      <c r="C78" s="28" t="str" cm="1">
        <f t="array" ref="C7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8" s="12">
        <v>0</v>
      </c>
      <c r="E78" s="13">
        <v>0</v>
      </c>
      <c r="F78" s="14">
        <v>0</v>
      </c>
      <c r="G78" s="15">
        <v>0</v>
      </c>
      <c r="H78" s="16">
        <v>0</v>
      </c>
      <c r="I78" s="17">
        <v>1</v>
      </c>
      <c r="J78" s="18">
        <f>SUM(EV_GenV[[#This Row],[HP]:[Speed]])</f>
        <v>1</v>
      </c>
      <c r="M78" s="26"/>
    </row>
    <row r="79" spans="1:13" ht="25" customHeight="1" thickTop="1" thickBot="1" x14ac:dyDescent="0.25">
      <c r="A79" s="27" t="s">
        <v>513</v>
      </c>
      <c r="B79" s="20" t="s">
        <v>127</v>
      </c>
      <c r="C79" s="28" t="str" cm="1">
        <f t="array" ref="C7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79" s="12">
        <v>0</v>
      </c>
      <c r="E79" s="13">
        <v>0</v>
      </c>
      <c r="F79" s="14">
        <v>0</v>
      </c>
      <c r="G79" s="15">
        <v>0</v>
      </c>
      <c r="H79" s="16">
        <v>0</v>
      </c>
      <c r="I79" s="17">
        <v>2</v>
      </c>
      <c r="J79" s="18">
        <f>SUM(EV_GenV[[#This Row],[HP]:[Speed]])</f>
        <v>2</v>
      </c>
      <c r="M79" s="26"/>
    </row>
    <row r="80" spans="1:13" ht="25" customHeight="1" thickTop="1" thickBot="1" x14ac:dyDescent="0.25">
      <c r="A80" s="27" t="s">
        <v>514</v>
      </c>
      <c r="B80" s="20" t="s">
        <v>128</v>
      </c>
      <c r="C80" s="28" t="str" cm="1">
        <f t="array" ref="C8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0" s="12">
        <v>1</v>
      </c>
      <c r="E80" s="13">
        <v>0</v>
      </c>
      <c r="F80" s="14">
        <v>0</v>
      </c>
      <c r="G80" s="15">
        <v>0</v>
      </c>
      <c r="H80" s="16">
        <v>0</v>
      </c>
      <c r="I80" s="17">
        <v>0</v>
      </c>
      <c r="J80" s="18">
        <f>SUM(EV_GenV[[#This Row],[HP]:[Speed]])</f>
        <v>1</v>
      </c>
      <c r="M80" s="26"/>
    </row>
    <row r="81" spans="1:13" ht="25" customHeight="1" thickTop="1" thickBot="1" x14ac:dyDescent="0.25">
      <c r="A81" s="27" t="s">
        <v>515</v>
      </c>
      <c r="B81" s="20" t="s">
        <v>129</v>
      </c>
      <c r="C81" s="28" t="str" cm="1">
        <f t="array" ref="C8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1" s="12">
        <v>0</v>
      </c>
      <c r="E81" s="13">
        <v>0</v>
      </c>
      <c r="F81" s="14">
        <v>2</v>
      </c>
      <c r="G81" s="15">
        <v>0</v>
      </c>
      <c r="H81" s="16">
        <v>0</v>
      </c>
      <c r="I81" s="17">
        <v>0</v>
      </c>
      <c r="J81" s="18">
        <f>SUM(EV_GenV[[#This Row],[HP]:[Speed]])</f>
        <v>2</v>
      </c>
      <c r="M81" s="26"/>
    </row>
    <row r="82" spans="1:13" ht="25" customHeight="1" thickTop="1" thickBot="1" x14ac:dyDescent="0.25">
      <c r="A82" s="27" t="s">
        <v>516</v>
      </c>
      <c r="B82" s="20" t="s">
        <v>130</v>
      </c>
      <c r="C82" s="28" t="str" cm="1">
        <f t="array" ref="C8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2" s="12">
        <v>0</v>
      </c>
      <c r="E82" s="13">
        <v>0</v>
      </c>
      <c r="F82" s="14">
        <v>0</v>
      </c>
      <c r="G82" s="15">
        <v>1</v>
      </c>
      <c r="H82" s="16">
        <v>0</v>
      </c>
      <c r="I82" s="17">
        <v>0</v>
      </c>
      <c r="J82" s="18">
        <f>SUM(EV_GenV[[#This Row],[HP]:[Speed]])</f>
        <v>1</v>
      </c>
      <c r="M82" s="26"/>
    </row>
    <row r="83" spans="1:13" ht="25" customHeight="1" thickTop="1" thickBot="1" x14ac:dyDescent="0.25">
      <c r="A83" s="27" t="s">
        <v>517</v>
      </c>
      <c r="B83" s="20" t="s">
        <v>131</v>
      </c>
      <c r="C83" s="28" t="str" cm="1">
        <f t="array" ref="C8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3" s="12">
        <v>0</v>
      </c>
      <c r="E83" s="13">
        <v>0</v>
      </c>
      <c r="F83" s="14">
        <v>0</v>
      </c>
      <c r="G83" s="15">
        <v>2</v>
      </c>
      <c r="H83" s="16">
        <v>0</v>
      </c>
      <c r="I83" s="17">
        <v>0</v>
      </c>
      <c r="J83" s="18">
        <f>SUM(EV_GenV[[#This Row],[HP]:[Speed]])</f>
        <v>2</v>
      </c>
      <c r="M83" s="26"/>
    </row>
    <row r="84" spans="1:13" ht="25" customHeight="1" thickTop="1" thickBot="1" x14ac:dyDescent="0.25">
      <c r="A84" s="27" t="s">
        <v>518</v>
      </c>
      <c r="B84" s="20" t="s">
        <v>132</v>
      </c>
      <c r="C84" s="28" t="str" cm="1">
        <f t="array" ref="C8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4" s="12">
        <v>0</v>
      </c>
      <c r="E84" s="13">
        <v>1</v>
      </c>
      <c r="F84" s="14">
        <v>0</v>
      </c>
      <c r="G84" s="15">
        <v>0</v>
      </c>
      <c r="H84" s="16">
        <v>0</v>
      </c>
      <c r="I84" s="17">
        <v>0</v>
      </c>
      <c r="J84" s="18">
        <f>SUM(EV_GenV[[#This Row],[HP]:[Speed]])</f>
        <v>1</v>
      </c>
      <c r="M84" s="26"/>
    </row>
    <row r="85" spans="1:13" ht="25" customHeight="1" thickTop="1" thickBot="1" x14ac:dyDescent="0.25">
      <c r="A85" s="27" t="s">
        <v>519</v>
      </c>
      <c r="B85" s="20" t="s">
        <v>133</v>
      </c>
      <c r="C85" s="28" t="str" cm="1">
        <f t="array" ref="C8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5" s="12">
        <v>0</v>
      </c>
      <c r="E85" s="13">
        <v>1</v>
      </c>
      <c r="F85" s="14">
        <v>0</v>
      </c>
      <c r="G85" s="15">
        <v>0</v>
      </c>
      <c r="H85" s="16">
        <v>0</v>
      </c>
      <c r="I85" s="17">
        <v>0</v>
      </c>
      <c r="J85" s="18">
        <f>SUM(EV_GenV[[#This Row],[HP]:[Speed]])</f>
        <v>1</v>
      </c>
      <c r="M85" s="26"/>
    </row>
    <row r="86" spans="1:13" ht="25" customHeight="1" thickTop="1" thickBot="1" x14ac:dyDescent="0.25">
      <c r="A86" s="27" t="s">
        <v>520</v>
      </c>
      <c r="B86" s="20" t="s">
        <v>134</v>
      </c>
      <c r="C86" s="28" t="str" cm="1">
        <f t="array" ref="C8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6" s="12">
        <v>0</v>
      </c>
      <c r="E86" s="13">
        <v>2</v>
      </c>
      <c r="F86" s="14">
        <v>0</v>
      </c>
      <c r="G86" s="15">
        <v>0</v>
      </c>
      <c r="H86" s="16">
        <v>0</v>
      </c>
      <c r="I86" s="17">
        <v>0</v>
      </c>
      <c r="J86" s="18">
        <f>SUM(EV_GenV[[#This Row],[HP]:[Speed]])</f>
        <v>2</v>
      </c>
      <c r="M86" s="26"/>
    </row>
    <row r="87" spans="1:13" ht="25" customHeight="1" thickTop="1" thickBot="1" x14ac:dyDescent="0.25">
      <c r="A87" s="27" t="s">
        <v>521</v>
      </c>
      <c r="B87" s="20" t="s">
        <v>135</v>
      </c>
      <c r="C87" s="28" t="str" cm="1">
        <f t="array" ref="C8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7" s="12">
        <v>0</v>
      </c>
      <c r="E87" s="13">
        <v>0</v>
      </c>
      <c r="F87" s="14">
        <v>0</v>
      </c>
      <c r="G87" s="15">
        <v>0</v>
      </c>
      <c r="H87" s="16">
        <v>1</v>
      </c>
      <c r="I87" s="17">
        <v>0</v>
      </c>
      <c r="J87" s="18">
        <f>SUM(EV_GenV[[#This Row],[HP]:[Speed]])</f>
        <v>1</v>
      </c>
      <c r="M87" s="26"/>
    </row>
    <row r="88" spans="1:13" ht="25" customHeight="1" thickTop="1" thickBot="1" x14ac:dyDescent="0.25">
      <c r="A88" s="27" t="s">
        <v>522</v>
      </c>
      <c r="B88" s="20" t="s">
        <v>136</v>
      </c>
      <c r="C88" s="28" t="str" cm="1">
        <f t="array" ref="C8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8" s="12">
        <v>0</v>
      </c>
      <c r="E88" s="13">
        <v>0</v>
      </c>
      <c r="F88" s="14">
        <v>0</v>
      </c>
      <c r="G88" s="15">
        <v>0</v>
      </c>
      <c r="H88" s="16">
        <v>2</v>
      </c>
      <c r="I88" s="17">
        <v>0</v>
      </c>
      <c r="J88" s="18">
        <f>SUM(EV_GenV[[#This Row],[HP]:[Speed]])</f>
        <v>2</v>
      </c>
      <c r="M88" s="26"/>
    </row>
    <row r="89" spans="1:13" ht="25" customHeight="1" thickTop="1" thickBot="1" x14ac:dyDescent="0.25">
      <c r="A89" s="27" t="s">
        <v>523</v>
      </c>
      <c r="B89" s="20" t="s">
        <v>137</v>
      </c>
      <c r="C89" s="28" t="str" cm="1">
        <f t="array" ref="C8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89" s="12">
        <v>1</v>
      </c>
      <c r="E89" s="13">
        <v>0</v>
      </c>
      <c r="F89" s="14">
        <v>0</v>
      </c>
      <c r="G89" s="15">
        <v>0</v>
      </c>
      <c r="H89" s="16">
        <v>0</v>
      </c>
      <c r="I89" s="17">
        <v>0</v>
      </c>
      <c r="J89" s="18">
        <f>SUM(EV_GenV[[#This Row],[HP]:[Speed]])</f>
        <v>1</v>
      </c>
      <c r="M89" s="26"/>
    </row>
    <row r="90" spans="1:13" ht="25" customHeight="1" thickTop="1" thickBot="1" x14ac:dyDescent="0.25">
      <c r="A90" s="27" t="s">
        <v>524</v>
      </c>
      <c r="B90" s="20" t="s">
        <v>138</v>
      </c>
      <c r="C90" s="28" t="str" cm="1">
        <f t="array" ref="C9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0" s="12">
        <v>1</v>
      </c>
      <c r="E90" s="13">
        <v>1</v>
      </c>
      <c r="F90" s="14">
        <v>0</v>
      </c>
      <c r="G90" s="15">
        <v>0</v>
      </c>
      <c r="H90" s="16">
        <v>0</v>
      </c>
      <c r="I90" s="17">
        <v>0</v>
      </c>
      <c r="J90" s="18">
        <f>SUM(EV_GenV[[#This Row],[HP]:[Speed]])</f>
        <v>2</v>
      </c>
      <c r="M90" s="26"/>
    </row>
    <row r="91" spans="1:13" ht="25" customHeight="1" thickTop="1" thickBot="1" x14ac:dyDescent="0.25">
      <c r="A91" s="27" t="s">
        <v>525</v>
      </c>
      <c r="B91" s="20" t="s">
        <v>139</v>
      </c>
      <c r="C91" s="28" t="str" cm="1">
        <f t="array" ref="C9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1" s="12">
        <v>0</v>
      </c>
      <c r="E91" s="13">
        <v>0</v>
      </c>
      <c r="F91" s="14">
        <v>1</v>
      </c>
      <c r="G91" s="15">
        <v>0</v>
      </c>
      <c r="H91" s="16">
        <v>0</v>
      </c>
      <c r="I91" s="17">
        <v>0</v>
      </c>
      <c r="J91" s="18">
        <f>SUM(EV_GenV[[#This Row],[HP]:[Speed]])</f>
        <v>1</v>
      </c>
      <c r="M91" s="26"/>
    </row>
    <row r="92" spans="1:13" ht="25" customHeight="1" thickTop="1" thickBot="1" x14ac:dyDescent="0.25">
      <c r="A92" s="27" t="s">
        <v>526</v>
      </c>
      <c r="B92" s="20" t="s">
        <v>140</v>
      </c>
      <c r="C92" s="28" t="str" cm="1">
        <f t="array" ref="C9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2" s="12">
        <v>0</v>
      </c>
      <c r="E92" s="13">
        <v>0</v>
      </c>
      <c r="F92" s="14">
        <v>2</v>
      </c>
      <c r="G92" s="15">
        <v>0</v>
      </c>
      <c r="H92" s="16">
        <v>0</v>
      </c>
      <c r="I92" s="17">
        <v>0</v>
      </c>
      <c r="J92" s="18">
        <f>SUM(EV_GenV[[#This Row],[HP]:[Speed]])</f>
        <v>2</v>
      </c>
      <c r="M92" s="26"/>
    </row>
    <row r="93" spans="1:13" ht="25" customHeight="1" thickTop="1" thickBot="1" x14ac:dyDescent="0.25">
      <c r="A93" s="27" t="s">
        <v>527</v>
      </c>
      <c r="B93" s="20" t="s">
        <v>141</v>
      </c>
      <c r="C93" s="28" t="str" cm="1">
        <f t="array" ref="C9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3" s="12">
        <v>0</v>
      </c>
      <c r="E93" s="13">
        <v>0</v>
      </c>
      <c r="F93" s="14">
        <v>0</v>
      </c>
      <c r="G93" s="15">
        <v>1</v>
      </c>
      <c r="H93" s="16">
        <v>0</v>
      </c>
      <c r="I93" s="17">
        <v>0</v>
      </c>
      <c r="J93" s="18">
        <f>SUM(EV_GenV[[#This Row],[HP]:[Speed]])</f>
        <v>1</v>
      </c>
      <c r="M93" s="26"/>
    </row>
    <row r="94" spans="1:13" ht="25" customHeight="1" thickTop="1" thickBot="1" x14ac:dyDescent="0.25">
      <c r="A94" s="27" t="s">
        <v>528</v>
      </c>
      <c r="B94" s="20" t="s">
        <v>142</v>
      </c>
      <c r="C94" s="28" t="str" cm="1">
        <f t="array" ref="C9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4" s="12">
        <v>0</v>
      </c>
      <c r="E94" s="13">
        <v>0</v>
      </c>
      <c r="F94" s="14">
        <v>0</v>
      </c>
      <c r="G94" s="15">
        <v>2</v>
      </c>
      <c r="H94" s="16">
        <v>0</v>
      </c>
      <c r="I94" s="17">
        <v>0</v>
      </c>
      <c r="J94" s="18">
        <f>SUM(EV_GenV[[#This Row],[HP]:[Speed]])</f>
        <v>2</v>
      </c>
      <c r="M94" s="26"/>
    </row>
    <row r="95" spans="1:13" ht="25" customHeight="1" thickTop="1" thickBot="1" x14ac:dyDescent="0.25">
      <c r="A95" s="27" t="s">
        <v>529</v>
      </c>
      <c r="B95" s="20" t="s">
        <v>143</v>
      </c>
      <c r="C95" s="28" t="str" cm="1">
        <f t="array" ref="C9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5" s="12">
        <v>0</v>
      </c>
      <c r="E95" s="13">
        <v>0</v>
      </c>
      <c r="F95" s="14">
        <v>0</v>
      </c>
      <c r="G95" s="15">
        <v>3</v>
      </c>
      <c r="H95" s="16">
        <v>0</v>
      </c>
      <c r="I95" s="17">
        <v>0</v>
      </c>
      <c r="J95" s="18">
        <f>SUM(EV_GenV[[#This Row],[HP]:[Speed]])</f>
        <v>3</v>
      </c>
      <c r="M95" s="26"/>
    </row>
    <row r="96" spans="1:13" ht="25" customHeight="1" thickTop="1" thickBot="1" x14ac:dyDescent="0.25">
      <c r="A96" s="27" t="s">
        <v>530</v>
      </c>
      <c r="B96" s="20" t="s">
        <v>144</v>
      </c>
      <c r="C96" s="28" t="str" cm="1">
        <f t="array" ref="C9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6" s="12">
        <v>0</v>
      </c>
      <c r="E96" s="13">
        <v>0</v>
      </c>
      <c r="F96" s="14">
        <v>1</v>
      </c>
      <c r="G96" s="15">
        <v>0</v>
      </c>
      <c r="H96" s="16">
        <v>0</v>
      </c>
      <c r="I96" s="17">
        <v>0</v>
      </c>
      <c r="J96" s="18">
        <f>SUM(EV_GenV[[#This Row],[HP]:[Speed]])</f>
        <v>1</v>
      </c>
      <c r="M96" s="26"/>
    </row>
    <row r="97" spans="1:13" ht="25" customHeight="1" thickTop="1" thickBot="1" x14ac:dyDescent="0.25">
      <c r="A97" s="27" t="s">
        <v>531</v>
      </c>
      <c r="B97" s="20" t="s">
        <v>145</v>
      </c>
      <c r="C97" s="28" t="str" cm="1">
        <f t="array" ref="C9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7" s="12">
        <v>0</v>
      </c>
      <c r="E97" s="13">
        <v>0</v>
      </c>
      <c r="F97" s="14">
        <v>0</v>
      </c>
      <c r="G97" s="15">
        <v>0</v>
      </c>
      <c r="H97" s="16">
        <v>1</v>
      </c>
      <c r="I97" s="17">
        <v>0</v>
      </c>
      <c r="J97" s="18">
        <f>SUM(EV_GenV[[#This Row],[HP]:[Speed]])</f>
        <v>1</v>
      </c>
      <c r="M97" s="26"/>
    </row>
    <row r="98" spans="1:13" ht="25" customHeight="1" thickTop="1" thickBot="1" x14ac:dyDescent="0.25">
      <c r="A98" s="27" t="s">
        <v>532</v>
      </c>
      <c r="B98" s="20" t="s">
        <v>146</v>
      </c>
      <c r="C98" s="28" t="str" cm="1">
        <f t="array" ref="C9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8" s="12">
        <v>0</v>
      </c>
      <c r="E98" s="13">
        <v>0</v>
      </c>
      <c r="F98" s="14">
        <v>0</v>
      </c>
      <c r="G98" s="15">
        <v>0</v>
      </c>
      <c r="H98" s="16">
        <v>2</v>
      </c>
      <c r="I98" s="17">
        <v>0</v>
      </c>
      <c r="J98" s="18">
        <f>SUM(EV_GenV[[#This Row],[HP]:[Speed]])</f>
        <v>2</v>
      </c>
      <c r="M98" s="26"/>
    </row>
    <row r="99" spans="1:13" ht="25" customHeight="1" thickTop="1" thickBot="1" x14ac:dyDescent="0.25">
      <c r="A99" s="27" t="s">
        <v>533</v>
      </c>
      <c r="B99" s="20" t="s">
        <v>147</v>
      </c>
      <c r="C99" s="28" t="str" cm="1">
        <f t="array" ref="C9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99" s="12">
        <v>0</v>
      </c>
      <c r="E99" s="13">
        <v>1</v>
      </c>
      <c r="F99" s="14">
        <v>0</v>
      </c>
      <c r="G99" s="15">
        <v>0</v>
      </c>
      <c r="H99" s="16">
        <v>0</v>
      </c>
      <c r="I99" s="17">
        <v>0</v>
      </c>
      <c r="J99" s="18">
        <f>SUM(EV_GenV[[#This Row],[HP]:[Speed]])</f>
        <v>1</v>
      </c>
      <c r="M99" s="26"/>
    </row>
    <row r="100" spans="1:13" ht="25" customHeight="1" thickTop="1" thickBot="1" x14ac:dyDescent="0.25">
      <c r="A100" s="27" t="s">
        <v>534</v>
      </c>
      <c r="B100" s="20" t="s">
        <v>148</v>
      </c>
      <c r="C100" s="28" t="str" cm="1">
        <f t="array" ref="C10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0" s="12">
        <v>0</v>
      </c>
      <c r="E100" s="13">
        <v>2</v>
      </c>
      <c r="F100" s="14">
        <v>0</v>
      </c>
      <c r="G100" s="15">
        <v>0</v>
      </c>
      <c r="H100" s="16">
        <v>0</v>
      </c>
      <c r="I100" s="17">
        <v>0</v>
      </c>
      <c r="J100" s="18">
        <f>SUM(EV_GenV[[#This Row],[HP]:[Speed]])</f>
        <v>2</v>
      </c>
      <c r="M100" s="26"/>
    </row>
    <row r="101" spans="1:13" ht="25" customHeight="1" thickTop="1" thickBot="1" x14ac:dyDescent="0.25">
      <c r="A101" s="27" t="s">
        <v>645</v>
      </c>
      <c r="B101" s="20" t="s">
        <v>149</v>
      </c>
      <c r="C101" s="28" t="str" cm="1">
        <f t="array" ref="C10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1" s="12">
        <v>0</v>
      </c>
      <c r="E101" s="13">
        <v>0</v>
      </c>
      <c r="F101" s="14">
        <v>0</v>
      </c>
      <c r="G101" s="15">
        <v>0</v>
      </c>
      <c r="H101" s="16">
        <v>0</v>
      </c>
      <c r="I101" s="17">
        <v>1</v>
      </c>
      <c r="J101" s="18">
        <f>SUM(EV_GenV[[#This Row],[HP]:[Speed]])</f>
        <v>1</v>
      </c>
      <c r="M101" s="26"/>
    </row>
    <row r="102" spans="1:13" ht="25" customHeight="1" thickTop="1" thickBot="1" x14ac:dyDescent="0.25">
      <c r="A102" s="27" t="s">
        <v>646</v>
      </c>
      <c r="B102" s="20" t="s">
        <v>150</v>
      </c>
      <c r="C102" s="28" t="str" cm="1">
        <f t="array" ref="C10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2" s="12">
        <v>0</v>
      </c>
      <c r="E102" s="13">
        <v>0</v>
      </c>
      <c r="F102" s="14">
        <v>0</v>
      </c>
      <c r="G102" s="15">
        <v>0</v>
      </c>
      <c r="H102" s="16">
        <v>0</v>
      </c>
      <c r="I102" s="17">
        <v>2</v>
      </c>
      <c r="J102" s="18">
        <f>SUM(EV_GenV[[#This Row],[HP]:[Speed]])</f>
        <v>2</v>
      </c>
      <c r="M102" s="26"/>
    </row>
    <row r="103" spans="1:13" ht="25" customHeight="1" thickTop="1" thickBot="1" x14ac:dyDescent="0.25">
      <c r="A103" s="27" t="s">
        <v>647</v>
      </c>
      <c r="B103" s="20" t="s">
        <v>151</v>
      </c>
      <c r="C103" s="28" t="str" cm="1">
        <f t="array" ref="C10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3" s="12">
        <v>0</v>
      </c>
      <c r="E103" s="13">
        <v>0</v>
      </c>
      <c r="F103" s="14">
        <v>1</v>
      </c>
      <c r="G103" s="15">
        <v>0</v>
      </c>
      <c r="H103" s="16">
        <v>0</v>
      </c>
      <c r="I103" s="17">
        <v>0</v>
      </c>
      <c r="J103" s="18">
        <f>SUM(EV_GenV[[#This Row],[HP]:[Speed]])</f>
        <v>1</v>
      </c>
      <c r="M103" s="26"/>
    </row>
    <row r="104" spans="1:13" ht="25" customHeight="1" thickTop="1" thickBot="1" x14ac:dyDescent="0.25">
      <c r="A104" s="27" t="s">
        <v>648</v>
      </c>
      <c r="B104" s="20" t="s">
        <v>152</v>
      </c>
      <c r="C104" s="28" t="str" cm="1">
        <f t="array" ref="C10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4" s="12">
        <v>0</v>
      </c>
      <c r="E104" s="13">
        <v>0</v>
      </c>
      <c r="F104" s="14">
        <v>0</v>
      </c>
      <c r="G104" s="15">
        <v>2</v>
      </c>
      <c r="H104" s="16">
        <v>0</v>
      </c>
      <c r="I104" s="17">
        <v>0</v>
      </c>
      <c r="J104" s="18">
        <f>SUM(EV_GenV[[#This Row],[HP]:[Speed]])</f>
        <v>2</v>
      </c>
      <c r="M104" s="26"/>
    </row>
    <row r="105" spans="1:13" ht="25" customHeight="1" thickTop="1" thickBot="1" x14ac:dyDescent="0.25">
      <c r="A105" s="27" t="s">
        <v>649</v>
      </c>
      <c r="B105" s="20" t="s">
        <v>153</v>
      </c>
      <c r="C105" s="28" t="str" cm="1">
        <f t="array" ref="C10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5" s="12">
        <v>0</v>
      </c>
      <c r="E105" s="13">
        <v>0</v>
      </c>
      <c r="F105" s="14">
        <v>1</v>
      </c>
      <c r="G105" s="15">
        <v>0</v>
      </c>
      <c r="H105" s="16">
        <v>0</v>
      </c>
      <c r="I105" s="17">
        <v>0</v>
      </c>
      <c r="J105" s="18">
        <f>SUM(EV_GenV[[#This Row],[HP]:[Speed]])</f>
        <v>1</v>
      </c>
      <c r="M105" s="26"/>
    </row>
    <row r="106" spans="1:13" ht="25" customHeight="1" thickTop="1" thickBot="1" x14ac:dyDescent="0.25">
      <c r="A106" s="27" t="s">
        <v>650</v>
      </c>
      <c r="B106" s="20" t="s">
        <v>154</v>
      </c>
      <c r="C106" s="28" t="str" cm="1">
        <f t="array" ref="C10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6" s="12">
        <v>0</v>
      </c>
      <c r="E106" s="13">
        <v>0</v>
      </c>
      <c r="F106" s="14">
        <v>2</v>
      </c>
      <c r="G106" s="15">
        <v>0</v>
      </c>
      <c r="H106" s="16">
        <v>0</v>
      </c>
      <c r="I106" s="17">
        <v>0</v>
      </c>
      <c r="J106" s="18">
        <f>SUM(EV_GenV[[#This Row],[HP]:[Speed]])</f>
        <v>2</v>
      </c>
      <c r="M106" s="26"/>
    </row>
    <row r="107" spans="1:13" ht="25" customHeight="1" thickTop="1" thickBot="1" x14ac:dyDescent="0.25">
      <c r="A107" s="27" t="s">
        <v>651</v>
      </c>
      <c r="B107" s="20" t="s">
        <v>155</v>
      </c>
      <c r="C107" s="28" t="str" cm="1">
        <f t="array" ref="C10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7" s="12">
        <v>0</v>
      </c>
      <c r="E107" s="13">
        <v>2</v>
      </c>
      <c r="F107" s="14">
        <v>0</v>
      </c>
      <c r="G107" s="15">
        <v>0</v>
      </c>
      <c r="H107" s="16">
        <v>0</v>
      </c>
      <c r="I107" s="17">
        <v>0</v>
      </c>
      <c r="J107" s="18">
        <f>SUM(EV_GenV[[#This Row],[HP]:[Speed]])</f>
        <v>2</v>
      </c>
      <c r="M107" s="26"/>
    </row>
    <row r="108" spans="1:13" ht="25" customHeight="1" thickTop="1" thickBot="1" x14ac:dyDescent="0.25">
      <c r="A108" s="27" t="s">
        <v>652</v>
      </c>
      <c r="B108" s="20" t="s">
        <v>156</v>
      </c>
      <c r="C108" s="28" t="str" cm="1">
        <f t="array" ref="C10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8" s="12">
        <v>0</v>
      </c>
      <c r="E108" s="13">
        <v>0</v>
      </c>
      <c r="F108" s="14">
        <v>0</v>
      </c>
      <c r="G108" s="15">
        <v>0</v>
      </c>
      <c r="H108" s="16">
        <v>2</v>
      </c>
      <c r="I108" s="17">
        <v>0</v>
      </c>
      <c r="J108" s="18">
        <f>SUM(EV_GenV[[#This Row],[HP]:[Speed]])</f>
        <v>2</v>
      </c>
      <c r="M108" s="26"/>
    </row>
    <row r="109" spans="1:13" ht="25" customHeight="1" thickTop="1" thickBot="1" x14ac:dyDescent="0.25">
      <c r="A109" s="27" t="s">
        <v>653</v>
      </c>
      <c r="B109" s="20" t="s">
        <v>157</v>
      </c>
      <c r="C109" s="28" t="str" cm="1">
        <f t="array" ref="C10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09" s="12">
        <v>2</v>
      </c>
      <c r="E109" s="13">
        <v>0</v>
      </c>
      <c r="F109" s="14">
        <v>0</v>
      </c>
      <c r="G109" s="15">
        <v>0</v>
      </c>
      <c r="H109" s="16">
        <v>0</v>
      </c>
      <c r="I109" s="17">
        <v>0</v>
      </c>
      <c r="J109" s="18">
        <f>SUM(EV_GenV[[#This Row],[HP]:[Speed]])</f>
        <v>2</v>
      </c>
      <c r="M109" s="26"/>
    </row>
    <row r="110" spans="1:13" ht="25" customHeight="1" thickTop="1" thickBot="1" x14ac:dyDescent="0.25">
      <c r="A110" s="27" t="s">
        <v>654</v>
      </c>
      <c r="B110" s="20" t="s">
        <v>158</v>
      </c>
      <c r="C110" s="28" t="str" cm="1">
        <f t="array" ref="C11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0" s="12">
        <v>0</v>
      </c>
      <c r="E110" s="13">
        <v>0</v>
      </c>
      <c r="F110" s="14">
        <v>1</v>
      </c>
      <c r="G110" s="15">
        <v>0</v>
      </c>
      <c r="H110" s="16">
        <v>0</v>
      </c>
      <c r="I110" s="17">
        <v>0</v>
      </c>
      <c r="J110" s="18">
        <f>SUM(EV_GenV[[#This Row],[HP]:[Speed]])</f>
        <v>1</v>
      </c>
      <c r="M110" s="26"/>
    </row>
    <row r="111" spans="1:13" ht="25" customHeight="1" thickTop="1" thickBot="1" x14ac:dyDescent="0.25">
      <c r="A111" s="27" t="s">
        <v>655</v>
      </c>
      <c r="B111" s="20" t="s">
        <v>159</v>
      </c>
      <c r="C111" s="28" t="str" cm="1">
        <f t="array" ref="C11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1" s="12">
        <v>0</v>
      </c>
      <c r="E111" s="13">
        <v>0</v>
      </c>
      <c r="F111" s="14">
        <v>2</v>
      </c>
      <c r="G111" s="15">
        <v>0</v>
      </c>
      <c r="H111" s="16">
        <v>0</v>
      </c>
      <c r="I111" s="17">
        <v>0</v>
      </c>
      <c r="J111" s="18">
        <f>SUM(EV_GenV[[#This Row],[HP]:[Speed]])</f>
        <v>2</v>
      </c>
      <c r="M111" s="26"/>
    </row>
    <row r="112" spans="1:13" ht="25" customHeight="1" thickTop="1" thickBot="1" x14ac:dyDescent="0.25">
      <c r="A112" s="27" t="s">
        <v>656</v>
      </c>
      <c r="B112" s="20" t="s">
        <v>160</v>
      </c>
      <c r="C112" s="28" t="str" cm="1">
        <f t="array" ref="C11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2" s="12">
        <v>0</v>
      </c>
      <c r="E112" s="13">
        <v>0</v>
      </c>
      <c r="F112" s="14">
        <v>1</v>
      </c>
      <c r="G112" s="15">
        <v>0</v>
      </c>
      <c r="H112" s="16">
        <v>0</v>
      </c>
      <c r="I112" s="17">
        <v>0</v>
      </c>
      <c r="J112" s="18">
        <f>SUM(EV_GenV[[#This Row],[HP]:[Speed]])</f>
        <v>1</v>
      </c>
      <c r="M112" s="26"/>
    </row>
    <row r="113" spans="1:13" ht="25" customHeight="1" thickTop="1" thickBot="1" x14ac:dyDescent="0.25">
      <c r="A113" s="27" t="s">
        <v>657</v>
      </c>
      <c r="B113" s="20" t="s">
        <v>161</v>
      </c>
      <c r="C113" s="28" t="str" cm="1">
        <f t="array" ref="C11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3" s="12">
        <v>0</v>
      </c>
      <c r="E113" s="13">
        <v>2</v>
      </c>
      <c r="F113" s="14">
        <v>0</v>
      </c>
      <c r="G113" s="15">
        <v>0</v>
      </c>
      <c r="H113" s="16">
        <v>0</v>
      </c>
      <c r="I113" s="17">
        <v>0</v>
      </c>
      <c r="J113" s="18">
        <f>SUM(EV_GenV[[#This Row],[HP]:[Speed]])</f>
        <v>2</v>
      </c>
      <c r="M113" s="26"/>
    </row>
    <row r="114" spans="1:13" ht="25" customHeight="1" thickTop="1" thickBot="1" x14ac:dyDescent="0.25">
      <c r="A114" s="27" t="s">
        <v>658</v>
      </c>
      <c r="B114" s="20" t="s">
        <v>162</v>
      </c>
      <c r="C114" s="28" t="str" cm="1">
        <f t="array" ref="C11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4" s="12">
        <v>2</v>
      </c>
      <c r="E114" s="13">
        <v>0</v>
      </c>
      <c r="F114" s="14">
        <v>0</v>
      </c>
      <c r="G114" s="15">
        <v>0</v>
      </c>
      <c r="H114" s="16">
        <v>0</v>
      </c>
      <c r="I114" s="17">
        <v>0</v>
      </c>
      <c r="J114" s="18">
        <f>SUM(EV_GenV[[#This Row],[HP]:[Speed]])</f>
        <v>2</v>
      </c>
      <c r="M114" s="26"/>
    </row>
    <row r="115" spans="1:13" ht="25" customHeight="1" thickTop="1" thickBot="1" x14ac:dyDescent="0.25">
      <c r="A115" s="27" t="s">
        <v>659</v>
      </c>
      <c r="B115" s="20" t="s">
        <v>163</v>
      </c>
      <c r="C115" s="28" t="str" cm="1">
        <f t="array" ref="C11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5" s="12">
        <v>0</v>
      </c>
      <c r="E115" s="13">
        <v>0</v>
      </c>
      <c r="F115" s="14">
        <v>1</v>
      </c>
      <c r="G115" s="15">
        <v>0</v>
      </c>
      <c r="H115" s="16">
        <v>0</v>
      </c>
      <c r="I115" s="17">
        <v>0</v>
      </c>
      <c r="J115" s="18">
        <f>SUM(EV_GenV[[#This Row],[HP]:[Speed]])</f>
        <v>1</v>
      </c>
      <c r="M115" s="26"/>
    </row>
    <row r="116" spans="1:13" ht="25" customHeight="1" thickTop="1" thickBot="1" x14ac:dyDescent="0.25">
      <c r="A116" s="27" t="s">
        <v>660</v>
      </c>
      <c r="B116" s="20" t="s">
        <v>164</v>
      </c>
      <c r="C116" s="28" t="str" cm="1">
        <f t="array" ref="C11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6" s="12">
        <v>2</v>
      </c>
      <c r="E116" s="13">
        <v>0</v>
      </c>
      <c r="F116" s="14">
        <v>0</v>
      </c>
      <c r="G116" s="15">
        <v>0</v>
      </c>
      <c r="H116" s="16">
        <v>0</v>
      </c>
      <c r="I116" s="17">
        <v>0</v>
      </c>
      <c r="J116" s="18">
        <f>SUM(EV_GenV[[#This Row],[HP]:[Speed]])</f>
        <v>2</v>
      </c>
      <c r="M116" s="26"/>
    </row>
    <row r="117" spans="1:13" ht="25" customHeight="1" thickTop="1" thickBot="1" x14ac:dyDescent="0.25">
      <c r="A117" s="27" t="s">
        <v>661</v>
      </c>
      <c r="B117" s="20" t="s">
        <v>165</v>
      </c>
      <c r="C117" s="28" t="str" cm="1">
        <f t="array" ref="C11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7" s="12">
        <v>0</v>
      </c>
      <c r="E117" s="13">
        <v>0</v>
      </c>
      <c r="F117" s="14">
        <v>0</v>
      </c>
      <c r="G117" s="15">
        <v>1</v>
      </c>
      <c r="H117" s="16">
        <v>0</v>
      </c>
      <c r="I117" s="17">
        <v>0</v>
      </c>
      <c r="J117" s="18">
        <f>SUM(EV_GenV[[#This Row],[HP]:[Speed]])</f>
        <v>1</v>
      </c>
      <c r="M117" s="26"/>
    </row>
    <row r="118" spans="1:13" ht="25" customHeight="1" thickTop="1" thickBot="1" x14ac:dyDescent="0.25">
      <c r="A118" s="27" t="s">
        <v>662</v>
      </c>
      <c r="B118" s="20" t="s">
        <v>166</v>
      </c>
      <c r="C118" s="28" t="str" cm="1">
        <f t="array" ref="C11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8" s="12">
        <v>0</v>
      </c>
      <c r="E118" s="13">
        <v>0</v>
      </c>
      <c r="F118" s="14">
        <v>1</v>
      </c>
      <c r="G118" s="15">
        <v>1</v>
      </c>
      <c r="H118" s="16">
        <v>0</v>
      </c>
      <c r="I118" s="17">
        <v>0</v>
      </c>
      <c r="J118" s="18">
        <f>SUM(EV_GenV[[#This Row],[HP]:[Speed]])</f>
        <v>2</v>
      </c>
      <c r="M118" s="26"/>
    </row>
    <row r="119" spans="1:13" ht="25" customHeight="1" thickTop="1" thickBot="1" x14ac:dyDescent="0.25">
      <c r="A119" s="27" t="s">
        <v>663</v>
      </c>
      <c r="B119" s="20" t="s">
        <v>167</v>
      </c>
      <c r="C119" s="28" t="str" cm="1">
        <f t="array" ref="C11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19" s="12">
        <v>0</v>
      </c>
      <c r="E119" s="13">
        <v>1</v>
      </c>
      <c r="F119" s="14">
        <v>0</v>
      </c>
      <c r="G119" s="15">
        <v>0</v>
      </c>
      <c r="H119" s="16">
        <v>0</v>
      </c>
      <c r="I119" s="17">
        <v>0</v>
      </c>
      <c r="J119" s="18">
        <f>SUM(EV_GenV[[#This Row],[HP]:[Speed]])</f>
        <v>1</v>
      </c>
      <c r="M119" s="26"/>
    </row>
    <row r="120" spans="1:13" ht="25" customHeight="1" thickTop="1" thickBot="1" x14ac:dyDescent="0.25">
      <c r="A120" s="27" t="s">
        <v>664</v>
      </c>
      <c r="B120" s="20" t="s">
        <v>168</v>
      </c>
      <c r="C120" s="28" t="str" cm="1">
        <f t="array" ref="C12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0" s="12">
        <v>0</v>
      </c>
      <c r="E120" s="13">
        <v>2</v>
      </c>
      <c r="F120" s="14">
        <v>0</v>
      </c>
      <c r="G120" s="15">
        <v>0</v>
      </c>
      <c r="H120" s="16">
        <v>0</v>
      </c>
      <c r="I120" s="17">
        <v>0</v>
      </c>
      <c r="J120" s="18">
        <f>SUM(EV_GenV[[#This Row],[HP]:[Speed]])</f>
        <v>2</v>
      </c>
      <c r="M120" s="26"/>
    </row>
    <row r="121" spans="1:13" ht="25" customHeight="1" thickTop="1" thickBot="1" x14ac:dyDescent="0.25">
      <c r="A121" s="27" t="s">
        <v>665</v>
      </c>
      <c r="B121" s="20" t="s">
        <v>169</v>
      </c>
      <c r="C121" s="28" t="str" cm="1">
        <f t="array" ref="C12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1" s="12">
        <v>0</v>
      </c>
      <c r="E121" s="13">
        <v>0</v>
      </c>
      <c r="F121" s="14">
        <v>0</v>
      </c>
      <c r="G121" s="15">
        <v>0</v>
      </c>
      <c r="H121" s="16">
        <v>0</v>
      </c>
      <c r="I121" s="17">
        <v>1</v>
      </c>
      <c r="J121" s="18">
        <f>SUM(EV_GenV[[#This Row],[HP]:[Speed]])</f>
        <v>1</v>
      </c>
      <c r="M121" s="26"/>
    </row>
    <row r="122" spans="1:13" ht="25" customHeight="1" thickTop="1" thickBot="1" x14ac:dyDescent="0.25">
      <c r="A122" s="27" t="s">
        <v>666</v>
      </c>
      <c r="B122" s="20" t="s">
        <v>170</v>
      </c>
      <c r="C122" s="28" t="str" cm="1">
        <f t="array" ref="C12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2" s="12">
        <v>0</v>
      </c>
      <c r="E122" s="13">
        <v>0</v>
      </c>
      <c r="F122" s="14">
        <v>0</v>
      </c>
      <c r="G122" s="15">
        <v>0</v>
      </c>
      <c r="H122" s="16">
        <v>0</v>
      </c>
      <c r="I122" s="17">
        <v>2</v>
      </c>
      <c r="J122" s="18">
        <f>SUM(EV_GenV[[#This Row],[HP]:[Speed]])</f>
        <v>2</v>
      </c>
      <c r="M122" s="26"/>
    </row>
    <row r="123" spans="1:13" ht="25" customHeight="1" thickTop="1" thickBot="1" x14ac:dyDescent="0.25">
      <c r="A123" s="27" t="s">
        <v>667</v>
      </c>
      <c r="B123" s="20" t="s">
        <v>171</v>
      </c>
      <c r="C123" s="28" t="str" cm="1">
        <f t="array" ref="C12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3" s="12">
        <v>0</v>
      </c>
      <c r="E123" s="13">
        <v>0</v>
      </c>
      <c r="F123" s="14">
        <v>0</v>
      </c>
      <c r="G123" s="15">
        <v>0</v>
      </c>
      <c r="H123" s="16">
        <v>2</v>
      </c>
      <c r="I123" s="17">
        <v>0</v>
      </c>
      <c r="J123" s="18">
        <f>SUM(EV_GenV[[#This Row],[HP]:[Speed]])</f>
        <v>2</v>
      </c>
      <c r="M123" s="26"/>
    </row>
    <row r="124" spans="1:13" ht="25" customHeight="1" thickTop="1" thickBot="1" x14ac:dyDescent="0.25">
      <c r="A124" s="27" t="s">
        <v>668</v>
      </c>
      <c r="B124" s="20" t="s">
        <v>172</v>
      </c>
      <c r="C124" s="28" t="str" cm="1">
        <f t="array" ref="C12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4" s="12">
        <v>0</v>
      </c>
      <c r="E124" s="13">
        <v>1</v>
      </c>
      <c r="F124" s="14">
        <v>0</v>
      </c>
      <c r="G124" s="15">
        <v>0</v>
      </c>
      <c r="H124" s="16">
        <v>0</v>
      </c>
      <c r="I124" s="17">
        <v>0</v>
      </c>
      <c r="J124" s="18">
        <f>SUM(EV_GenV[[#This Row],[HP]:[Speed]])</f>
        <v>1</v>
      </c>
      <c r="M124" s="26"/>
    </row>
    <row r="125" spans="1:13" ht="25" customHeight="1" thickTop="1" thickBot="1" x14ac:dyDescent="0.25">
      <c r="A125" s="27" t="s">
        <v>669</v>
      </c>
      <c r="B125" s="20" t="s">
        <v>173</v>
      </c>
      <c r="C125" s="28" t="str" cm="1">
        <f t="array" ref="C12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5" s="12">
        <v>0</v>
      </c>
      <c r="E125" s="13">
        <v>0</v>
      </c>
      <c r="F125" s="14">
        <v>0</v>
      </c>
      <c r="G125" s="15">
        <v>2</v>
      </c>
      <c r="H125" s="16">
        <v>0</v>
      </c>
      <c r="I125" s="17">
        <v>0</v>
      </c>
      <c r="J125" s="18">
        <f>SUM(EV_GenV[[#This Row],[HP]:[Speed]])</f>
        <v>2</v>
      </c>
      <c r="M125" s="26"/>
    </row>
    <row r="126" spans="1:13" ht="25" customHeight="1" thickTop="1" thickBot="1" x14ac:dyDescent="0.25">
      <c r="A126" s="27" t="s">
        <v>670</v>
      </c>
      <c r="B126" s="20" t="s">
        <v>174</v>
      </c>
      <c r="C126" s="28" t="str" cm="1">
        <f t="array" ref="C12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6" s="12">
        <v>0</v>
      </c>
      <c r="E126" s="13">
        <v>0</v>
      </c>
      <c r="F126" s="14">
        <v>0</v>
      </c>
      <c r="G126" s="15">
        <v>0</v>
      </c>
      <c r="H126" s="16">
        <v>0</v>
      </c>
      <c r="I126" s="17">
        <v>2</v>
      </c>
      <c r="J126" s="18">
        <f>SUM(EV_GenV[[#This Row],[HP]:[Speed]])</f>
        <v>2</v>
      </c>
      <c r="M126" s="26"/>
    </row>
    <row r="127" spans="1:13" ht="25" customHeight="1" thickTop="1" thickBot="1" x14ac:dyDescent="0.25">
      <c r="A127" s="27" t="s">
        <v>671</v>
      </c>
      <c r="B127" s="20" t="s">
        <v>175</v>
      </c>
      <c r="C127" s="28" t="str" cm="1">
        <f t="array" ref="C12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7" s="12">
        <v>0</v>
      </c>
      <c r="E127" s="13">
        <v>0</v>
      </c>
      <c r="F127" s="14">
        <v>0</v>
      </c>
      <c r="G127" s="15">
        <v>2</v>
      </c>
      <c r="H127" s="16">
        <v>0</v>
      </c>
      <c r="I127" s="17">
        <v>0</v>
      </c>
      <c r="J127" s="18">
        <f>SUM(EV_GenV[[#This Row],[HP]:[Speed]])</f>
        <v>2</v>
      </c>
      <c r="M127" s="26"/>
    </row>
    <row r="128" spans="1:13" ht="25" customHeight="1" thickTop="1" thickBot="1" x14ac:dyDescent="0.25">
      <c r="A128" s="27" t="s">
        <v>672</v>
      </c>
      <c r="B128" s="20" t="s">
        <v>176</v>
      </c>
      <c r="C128" s="28" t="str" cm="1">
        <f t="array" ref="C12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8" s="12">
        <v>0</v>
      </c>
      <c r="E128" s="13">
        <v>2</v>
      </c>
      <c r="F128" s="14">
        <v>0</v>
      </c>
      <c r="G128" s="15">
        <v>0</v>
      </c>
      <c r="H128" s="16">
        <v>0</v>
      </c>
      <c r="I128" s="17">
        <v>0</v>
      </c>
      <c r="J128" s="18">
        <f>SUM(EV_GenV[[#This Row],[HP]:[Speed]])</f>
        <v>2</v>
      </c>
      <c r="M128" s="26"/>
    </row>
    <row r="129" spans="1:13" ht="25" customHeight="1" thickTop="1" thickBot="1" x14ac:dyDescent="0.25">
      <c r="A129" s="27" t="s">
        <v>673</v>
      </c>
      <c r="B129" s="20" t="s">
        <v>177</v>
      </c>
      <c r="C129" s="28" t="str" cm="1">
        <f t="array" ref="C12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29" s="12">
        <v>0</v>
      </c>
      <c r="E129" s="13">
        <v>1</v>
      </c>
      <c r="F129" s="14">
        <v>0</v>
      </c>
      <c r="G129" s="15">
        <v>0</v>
      </c>
      <c r="H129" s="16">
        <v>0</v>
      </c>
      <c r="I129" s="17">
        <v>1</v>
      </c>
      <c r="J129" s="18">
        <f>SUM(EV_GenV[[#This Row],[HP]:[Speed]])</f>
        <v>2</v>
      </c>
      <c r="M129" s="26"/>
    </row>
    <row r="130" spans="1:13" ht="25" customHeight="1" thickTop="1" thickBot="1" x14ac:dyDescent="0.25">
      <c r="A130" s="27" t="s">
        <v>674</v>
      </c>
      <c r="B130" s="20" t="s">
        <v>178</v>
      </c>
      <c r="C130" s="28" t="str" cm="1">
        <f t="array" ref="C13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0" s="12">
        <v>0</v>
      </c>
      <c r="E130" s="13">
        <v>0</v>
      </c>
      <c r="F130" s="14">
        <v>0</v>
      </c>
      <c r="G130" s="15">
        <v>0</v>
      </c>
      <c r="H130" s="16">
        <v>0</v>
      </c>
      <c r="I130" s="17">
        <v>1</v>
      </c>
      <c r="J130" s="18">
        <f>SUM(EV_GenV[[#This Row],[HP]:[Speed]])</f>
        <v>1</v>
      </c>
      <c r="M130" s="26"/>
    </row>
    <row r="131" spans="1:13" ht="25" customHeight="1" thickTop="1" thickBot="1" x14ac:dyDescent="0.25">
      <c r="A131" s="27" t="s">
        <v>675</v>
      </c>
      <c r="B131" s="20" t="s">
        <v>179</v>
      </c>
      <c r="C131" s="28" t="str" cm="1">
        <f t="array" ref="C13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1" s="12">
        <v>0</v>
      </c>
      <c r="E131" s="13">
        <v>2</v>
      </c>
      <c r="F131" s="14">
        <v>0</v>
      </c>
      <c r="G131" s="15">
        <v>0</v>
      </c>
      <c r="H131" s="16">
        <v>0</v>
      </c>
      <c r="I131" s="17">
        <v>0</v>
      </c>
      <c r="J131" s="18">
        <f>SUM(EV_GenV[[#This Row],[HP]:[Speed]])</f>
        <v>2</v>
      </c>
      <c r="M131" s="26"/>
    </row>
    <row r="132" spans="1:13" ht="25" customHeight="1" thickTop="1" thickBot="1" x14ac:dyDescent="0.25">
      <c r="A132" s="27" t="s">
        <v>676</v>
      </c>
      <c r="B132" s="20" t="s">
        <v>180</v>
      </c>
      <c r="C132" s="28" t="str" cm="1">
        <f t="array" ref="C13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2" s="12">
        <v>2</v>
      </c>
      <c r="E132" s="13">
        <v>0</v>
      </c>
      <c r="F132" s="14">
        <v>0</v>
      </c>
      <c r="G132" s="15">
        <v>0</v>
      </c>
      <c r="H132" s="16">
        <v>0</v>
      </c>
      <c r="I132" s="17">
        <v>0</v>
      </c>
      <c r="J132" s="18">
        <f>SUM(EV_GenV[[#This Row],[HP]:[Speed]])</f>
        <v>2</v>
      </c>
      <c r="M132" s="26"/>
    </row>
    <row r="133" spans="1:13" ht="25" customHeight="1" thickTop="1" thickBot="1" x14ac:dyDescent="0.25">
      <c r="A133" s="27" t="s">
        <v>677</v>
      </c>
      <c r="B133" s="20" t="s">
        <v>181</v>
      </c>
      <c r="C133" s="28" t="str" cm="1">
        <f t="array" ref="C13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3" s="12">
        <v>1</v>
      </c>
      <c r="E133" s="13">
        <v>0</v>
      </c>
      <c r="F133" s="14">
        <v>0</v>
      </c>
      <c r="G133" s="15">
        <v>0</v>
      </c>
      <c r="H133" s="16">
        <v>0</v>
      </c>
      <c r="I133" s="17">
        <v>0</v>
      </c>
      <c r="J133" s="18">
        <f>SUM(EV_GenV[[#This Row],[HP]:[Speed]])</f>
        <v>1</v>
      </c>
      <c r="M133" s="26"/>
    </row>
    <row r="134" spans="1:13" ht="25" customHeight="1" thickTop="1" thickBot="1" x14ac:dyDescent="0.25">
      <c r="A134" s="27" t="s">
        <v>678</v>
      </c>
      <c r="B134" s="20" t="s">
        <v>182</v>
      </c>
      <c r="C134" s="28" t="str" cm="1">
        <f t="array" ref="C13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4" s="12">
        <v>0</v>
      </c>
      <c r="E134" s="13">
        <v>0</v>
      </c>
      <c r="F134" s="14">
        <v>0</v>
      </c>
      <c r="G134" s="15">
        <v>0</v>
      </c>
      <c r="H134" s="16">
        <v>1</v>
      </c>
      <c r="I134" s="17">
        <v>0</v>
      </c>
      <c r="J134" s="18">
        <f>SUM(EV_GenV[[#This Row],[HP]:[Speed]])</f>
        <v>1</v>
      </c>
      <c r="M134" s="26"/>
    </row>
    <row r="135" spans="1:13" ht="25" customHeight="1" thickTop="1" thickBot="1" x14ac:dyDescent="0.25">
      <c r="A135" s="27" t="s">
        <v>679</v>
      </c>
      <c r="B135" s="20" t="s">
        <v>183</v>
      </c>
      <c r="C135" s="28" t="str" cm="1">
        <f t="array" ref="C13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5" s="12">
        <v>2</v>
      </c>
      <c r="E135" s="13">
        <v>0</v>
      </c>
      <c r="F135" s="14">
        <v>0</v>
      </c>
      <c r="G135" s="15">
        <v>0</v>
      </c>
      <c r="H135" s="16">
        <v>0</v>
      </c>
      <c r="I135" s="17">
        <v>0</v>
      </c>
      <c r="J135" s="18">
        <f>SUM(EV_GenV[[#This Row],[HP]:[Speed]])</f>
        <v>2</v>
      </c>
      <c r="M135" s="26"/>
    </row>
    <row r="136" spans="1:13" ht="25" customHeight="1" thickTop="1" thickBot="1" x14ac:dyDescent="0.25">
      <c r="A136" s="27" t="s">
        <v>680</v>
      </c>
      <c r="B136" s="20" t="s">
        <v>184</v>
      </c>
      <c r="C136" s="28" t="str" cm="1">
        <f t="array" ref="C13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6" s="12">
        <v>0</v>
      </c>
      <c r="E136" s="13">
        <v>0</v>
      </c>
      <c r="F136" s="14">
        <v>0</v>
      </c>
      <c r="G136" s="15">
        <v>0</v>
      </c>
      <c r="H136" s="16">
        <v>0</v>
      </c>
      <c r="I136" s="17">
        <v>2</v>
      </c>
      <c r="J136" s="18">
        <f>SUM(EV_GenV[[#This Row],[HP]:[Speed]])</f>
        <v>2</v>
      </c>
      <c r="M136" s="26"/>
    </row>
    <row r="137" spans="1:13" ht="25" customHeight="1" thickTop="1" thickBot="1" x14ac:dyDescent="0.25">
      <c r="A137" s="27" t="s">
        <v>681</v>
      </c>
      <c r="B137" s="20" t="s">
        <v>185</v>
      </c>
      <c r="C137" s="28" t="str" cm="1">
        <f t="array" ref="C13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7" s="12">
        <v>0</v>
      </c>
      <c r="E137" s="13">
        <v>2</v>
      </c>
      <c r="F137" s="14">
        <v>0</v>
      </c>
      <c r="G137" s="15">
        <v>0</v>
      </c>
      <c r="H137" s="16">
        <v>0</v>
      </c>
      <c r="I137" s="17">
        <v>0</v>
      </c>
      <c r="J137" s="18">
        <f>SUM(EV_GenV[[#This Row],[HP]:[Speed]])</f>
        <v>2</v>
      </c>
      <c r="M137" s="26"/>
    </row>
    <row r="138" spans="1:13" ht="25" customHeight="1" thickTop="1" thickBot="1" x14ac:dyDescent="0.25">
      <c r="A138" s="27" t="s">
        <v>682</v>
      </c>
      <c r="B138" s="20" t="s">
        <v>186</v>
      </c>
      <c r="C138" s="28" t="str" cm="1">
        <f t="array" ref="C13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8" s="12">
        <v>0</v>
      </c>
      <c r="E138" s="13">
        <v>0</v>
      </c>
      <c r="F138" s="14">
        <v>0</v>
      </c>
      <c r="G138" s="15">
        <v>1</v>
      </c>
      <c r="H138" s="16">
        <v>0</v>
      </c>
      <c r="I138" s="17">
        <v>0</v>
      </c>
      <c r="J138" s="18">
        <f>SUM(EV_GenV[[#This Row],[HP]:[Speed]])</f>
        <v>1</v>
      </c>
      <c r="M138" s="26"/>
    </row>
    <row r="139" spans="1:13" ht="25" customHeight="1" thickTop="1" thickBot="1" x14ac:dyDescent="0.25">
      <c r="A139" s="27" t="s">
        <v>683</v>
      </c>
      <c r="B139" s="20" t="s">
        <v>187</v>
      </c>
      <c r="C139" s="28" t="str" cm="1">
        <f t="array" ref="C13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39" s="12">
        <v>0</v>
      </c>
      <c r="E139" s="13">
        <v>0</v>
      </c>
      <c r="F139" s="14">
        <v>1</v>
      </c>
      <c r="G139" s="15">
        <v>0</v>
      </c>
      <c r="H139" s="16">
        <v>0</v>
      </c>
      <c r="I139" s="17">
        <v>0</v>
      </c>
      <c r="J139" s="18">
        <f>SUM(EV_GenV[[#This Row],[HP]:[Speed]])</f>
        <v>1</v>
      </c>
      <c r="M139" s="26"/>
    </row>
    <row r="140" spans="1:13" ht="25" customHeight="1" thickTop="1" thickBot="1" x14ac:dyDescent="0.25">
      <c r="A140" s="27" t="s">
        <v>684</v>
      </c>
      <c r="B140" s="20" t="s">
        <v>188</v>
      </c>
      <c r="C140" s="28" t="str" cm="1">
        <f t="array" ref="C14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0" s="12">
        <v>0</v>
      </c>
      <c r="E140" s="13">
        <v>0</v>
      </c>
      <c r="F140" s="14">
        <v>2</v>
      </c>
      <c r="G140" s="15">
        <v>0</v>
      </c>
      <c r="H140" s="16">
        <v>0</v>
      </c>
      <c r="I140" s="17">
        <v>0</v>
      </c>
      <c r="J140" s="18">
        <f>SUM(EV_GenV[[#This Row],[HP]:[Speed]])</f>
        <v>2</v>
      </c>
      <c r="M140" s="26"/>
    </row>
    <row r="141" spans="1:13" ht="25" customHeight="1" thickTop="1" thickBot="1" x14ac:dyDescent="0.25">
      <c r="A141" s="27" t="s">
        <v>685</v>
      </c>
      <c r="B141" s="20" t="s">
        <v>189</v>
      </c>
      <c r="C141" s="28" t="str" cm="1">
        <f t="array" ref="C14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1" s="12">
        <v>0</v>
      </c>
      <c r="E141" s="13">
        <v>0</v>
      </c>
      <c r="F141" s="14">
        <v>1</v>
      </c>
      <c r="G141" s="15">
        <v>0</v>
      </c>
      <c r="H141" s="16">
        <v>0</v>
      </c>
      <c r="I141" s="17">
        <v>0</v>
      </c>
      <c r="J141" s="18">
        <f>SUM(EV_GenV[[#This Row],[HP]:[Speed]])</f>
        <v>1</v>
      </c>
      <c r="M141" s="26"/>
    </row>
    <row r="142" spans="1:13" ht="25" customHeight="1" thickTop="1" thickBot="1" x14ac:dyDescent="0.25">
      <c r="A142" s="27" t="s">
        <v>686</v>
      </c>
      <c r="B142" s="20" t="s">
        <v>190</v>
      </c>
      <c r="C142" s="28" t="str" cm="1">
        <f t="array" ref="C14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2" s="12">
        <v>0</v>
      </c>
      <c r="E142" s="13">
        <v>2</v>
      </c>
      <c r="F142" s="14">
        <v>0</v>
      </c>
      <c r="G142" s="15">
        <v>0</v>
      </c>
      <c r="H142" s="16">
        <v>0</v>
      </c>
      <c r="I142" s="17">
        <v>0</v>
      </c>
      <c r="J142" s="18">
        <f>SUM(EV_GenV[[#This Row],[HP]:[Speed]])</f>
        <v>2</v>
      </c>
      <c r="M142" s="26"/>
    </row>
    <row r="143" spans="1:13" ht="25" customHeight="1" thickTop="1" thickBot="1" x14ac:dyDescent="0.25">
      <c r="A143" s="27" t="s">
        <v>687</v>
      </c>
      <c r="B143" s="20" t="s">
        <v>191</v>
      </c>
      <c r="C143" s="28" t="str" cm="1">
        <f t="array" ref="C14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3" s="12">
        <v>0</v>
      </c>
      <c r="E143" s="13">
        <v>0</v>
      </c>
      <c r="F143" s="14">
        <v>0</v>
      </c>
      <c r="G143" s="15">
        <v>0</v>
      </c>
      <c r="H143" s="16">
        <v>0</v>
      </c>
      <c r="I143" s="17">
        <v>2</v>
      </c>
      <c r="J143" s="18">
        <f>SUM(EV_GenV[[#This Row],[HP]:[Speed]])</f>
        <v>2</v>
      </c>
      <c r="M143" s="26"/>
    </row>
    <row r="144" spans="1:13" ht="25" customHeight="1" thickTop="1" thickBot="1" x14ac:dyDescent="0.25">
      <c r="A144" s="27" t="s">
        <v>688</v>
      </c>
      <c r="B144" s="20" t="s">
        <v>192</v>
      </c>
      <c r="C144" s="28" t="str" cm="1">
        <f t="array" ref="C14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4" s="12">
        <v>2</v>
      </c>
      <c r="E144" s="13">
        <v>0</v>
      </c>
      <c r="F144" s="14">
        <v>0</v>
      </c>
      <c r="G144" s="15">
        <v>0</v>
      </c>
      <c r="H144" s="16">
        <v>0</v>
      </c>
      <c r="I144" s="17">
        <v>0</v>
      </c>
      <c r="J144" s="18">
        <f>SUM(EV_GenV[[#This Row],[HP]:[Speed]])</f>
        <v>2</v>
      </c>
      <c r="M144" s="26"/>
    </row>
    <row r="145" spans="1:13" ht="25" customHeight="1" thickTop="1" thickBot="1" x14ac:dyDescent="0.25">
      <c r="A145" s="27" t="s">
        <v>689</v>
      </c>
      <c r="B145" s="20" t="s">
        <v>193</v>
      </c>
      <c r="C145" s="28" t="str" cm="1">
        <f t="array" ref="C14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5" s="12">
        <v>0</v>
      </c>
      <c r="E145" s="13">
        <v>0</v>
      </c>
      <c r="F145" s="14">
        <v>0</v>
      </c>
      <c r="G145" s="15">
        <v>0</v>
      </c>
      <c r="H145" s="16">
        <v>3</v>
      </c>
      <c r="I145" s="17">
        <v>0</v>
      </c>
      <c r="J145" s="18">
        <f>SUM(EV_GenV[[#This Row],[HP]:[Speed]])</f>
        <v>3</v>
      </c>
      <c r="M145" s="26"/>
    </row>
    <row r="146" spans="1:13" ht="25" customHeight="1" thickTop="1" thickBot="1" x14ac:dyDescent="0.25">
      <c r="A146" s="27" t="s">
        <v>690</v>
      </c>
      <c r="B146" s="20" t="s">
        <v>194</v>
      </c>
      <c r="C146" s="28" t="str" cm="1">
        <f t="array" ref="C14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6" s="12">
        <v>0</v>
      </c>
      <c r="E146" s="13">
        <v>0</v>
      </c>
      <c r="F146" s="14">
        <v>0</v>
      </c>
      <c r="G146" s="15">
        <v>3</v>
      </c>
      <c r="H146" s="16">
        <v>0</v>
      </c>
      <c r="I146" s="17">
        <v>0</v>
      </c>
      <c r="J146" s="18">
        <f>SUM(EV_GenV[[#This Row],[HP]:[Speed]])</f>
        <v>3</v>
      </c>
      <c r="M146" s="26"/>
    </row>
    <row r="147" spans="1:13" ht="25" customHeight="1" thickTop="1" thickBot="1" x14ac:dyDescent="0.25">
      <c r="A147" s="27" t="s">
        <v>691</v>
      </c>
      <c r="B147" s="20" t="s">
        <v>195</v>
      </c>
      <c r="C147" s="28" t="str" cm="1">
        <f t="array" ref="C14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7" s="12">
        <v>0</v>
      </c>
      <c r="E147" s="13">
        <v>0</v>
      </c>
      <c r="F147" s="14">
        <v>0</v>
      </c>
      <c r="G147" s="15">
        <v>3</v>
      </c>
      <c r="H147" s="16">
        <v>0</v>
      </c>
      <c r="I147" s="17">
        <v>0</v>
      </c>
      <c r="J147" s="18">
        <f>SUM(EV_GenV[[#This Row],[HP]:[Speed]])</f>
        <v>3</v>
      </c>
      <c r="M147" s="26"/>
    </row>
    <row r="148" spans="1:13" ht="25" customHeight="1" thickTop="1" thickBot="1" x14ac:dyDescent="0.25">
      <c r="A148" s="27" t="s">
        <v>692</v>
      </c>
      <c r="B148" s="20" t="s">
        <v>196</v>
      </c>
      <c r="C148" s="28" t="str" cm="1">
        <f t="array" ref="C14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8" s="12">
        <v>0</v>
      </c>
      <c r="E148" s="13">
        <v>1</v>
      </c>
      <c r="F148" s="14">
        <v>0</v>
      </c>
      <c r="G148" s="15">
        <v>0</v>
      </c>
      <c r="H148" s="16">
        <v>0</v>
      </c>
      <c r="I148" s="17">
        <v>0</v>
      </c>
      <c r="J148" s="18">
        <f>SUM(EV_GenV[[#This Row],[HP]:[Speed]])</f>
        <v>1</v>
      </c>
      <c r="M148" s="26"/>
    </row>
    <row r="149" spans="1:13" ht="25" customHeight="1" thickTop="1" thickBot="1" x14ac:dyDescent="0.25">
      <c r="A149" s="27" t="s">
        <v>693</v>
      </c>
      <c r="B149" s="20" t="s">
        <v>197</v>
      </c>
      <c r="C149" s="28" t="str" cm="1">
        <f t="array" ref="C14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49" s="12">
        <v>0</v>
      </c>
      <c r="E149" s="13">
        <v>2</v>
      </c>
      <c r="F149" s="14">
        <v>0</v>
      </c>
      <c r="G149" s="15">
        <v>0</v>
      </c>
      <c r="H149" s="16">
        <v>0</v>
      </c>
      <c r="I149" s="17">
        <v>0</v>
      </c>
      <c r="J149" s="18">
        <f>SUM(EV_GenV[[#This Row],[HP]:[Speed]])</f>
        <v>2</v>
      </c>
      <c r="M149" s="26"/>
    </row>
    <row r="150" spans="1:13" ht="25" customHeight="1" thickTop="1" thickBot="1" x14ac:dyDescent="0.25">
      <c r="A150" s="27" t="s">
        <v>694</v>
      </c>
      <c r="B150" s="20" t="s">
        <v>198</v>
      </c>
      <c r="C150" s="28" t="str" cm="1">
        <f t="array" ref="C15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50" s="12">
        <v>0</v>
      </c>
      <c r="E150" s="13">
        <v>3</v>
      </c>
      <c r="F150" s="14">
        <v>0</v>
      </c>
      <c r="G150" s="15">
        <v>0</v>
      </c>
      <c r="H150" s="16">
        <v>0</v>
      </c>
      <c r="I150" s="17">
        <v>0</v>
      </c>
      <c r="J150" s="18">
        <f>SUM(EV_GenV[[#This Row],[HP]:[Speed]])</f>
        <v>3</v>
      </c>
      <c r="M150" s="26"/>
    </row>
    <row r="151" spans="1:13" ht="25" customHeight="1" thickTop="1" thickBot="1" x14ac:dyDescent="0.25">
      <c r="A151" s="27" t="s">
        <v>695</v>
      </c>
      <c r="B151" s="20" t="s">
        <v>199</v>
      </c>
      <c r="C151" s="28" t="str" cm="1">
        <f t="array" ref="C15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51" s="12">
        <v>0</v>
      </c>
      <c r="E151" s="13">
        <v>0</v>
      </c>
      <c r="F151" s="14">
        <v>0</v>
      </c>
      <c r="G151" s="15">
        <v>3</v>
      </c>
      <c r="H151" s="16">
        <v>0</v>
      </c>
      <c r="I151" s="17">
        <v>0</v>
      </c>
      <c r="J151" s="18">
        <f>SUM(EV_GenV[[#This Row],[HP]:[Speed]])</f>
        <v>3</v>
      </c>
      <c r="M151" s="26"/>
    </row>
    <row r="152" spans="1:13" ht="25" customHeight="1" thickTop="1" thickBot="1" x14ac:dyDescent="0.25">
      <c r="A152" s="27" t="s">
        <v>696</v>
      </c>
      <c r="B152" s="20" t="s">
        <v>200</v>
      </c>
      <c r="C152" s="28" t="str" cm="1">
        <f t="array" ref="C15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Kanto</v>
      </c>
      <c r="D152" s="12">
        <v>3</v>
      </c>
      <c r="E152" s="13">
        <v>0</v>
      </c>
      <c r="F152" s="14">
        <v>0</v>
      </c>
      <c r="G152" s="15">
        <v>0</v>
      </c>
      <c r="H152" s="16">
        <v>0</v>
      </c>
      <c r="I152" s="17">
        <v>0</v>
      </c>
      <c r="J152" s="18">
        <f>SUM(EV_GenV[[#This Row],[HP]:[Speed]])</f>
        <v>3</v>
      </c>
      <c r="M152" s="26"/>
    </row>
    <row r="153" spans="1:13" ht="25" customHeight="1" thickTop="1" thickBot="1" x14ac:dyDescent="0.25">
      <c r="A153" s="27" t="s">
        <v>697</v>
      </c>
      <c r="B153" s="20" t="s">
        <v>201</v>
      </c>
      <c r="C153" s="28" t="str" cm="1">
        <f t="array" ref="C15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53" s="12">
        <v>0</v>
      </c>
      <c r="E153" s="13">
        <v>0</v>
      </c>
      <c r="F153" s="14">
        <v>0</v>
      </c>
      <c r="G153" s="15">
        <v>0</v>
      </c>
      <c r="H153" s="16">
        <v>1</v>
      </c>
      <c r="I153" s="17">
        <v>0</v>
      </c>
      <c r="J153" s="18">
        <f>SUM(EV_GenV[[#This Row],[HP]:[Speed]])</f>
        <v>1</v>
      </c>
      <c r="M153" s="26"/>
    </row>
    <row r="154" spans="1:13" ht="25" customHeight="1" thickTop="1" thickBot="1" x14ac:dyDescent="0.25">
      <c r="A154" s="27" t="s">
        <v>698</v>
      </c>
      <c r="B154" s="20" t="s">
        <v>202</v>
      </c>
      <c r="C154" s="28" t="str" cm="1">
        <f t="array" ref="C15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54" s="12">
        <v>0</v>
      </c>
      <c r="E154" s="13">
        <v>0</v>
      </c>
      <c r="F154" s="14">
        <v>1</v>
      </c>
      <c r="G154" s="15">
        <v>0</v>
      </c>
      <c r="H154" s="16">
        <v>1</v>
      </c>
      <c r="I154" s="17">
        <v>0</v>
      </c>
      <c r="J154" s="18">
        <f>SUM(EV_GenV[[#This Row],[HP]:[Speed]])</f>
        <v>2</v>
      </c>
      <c r="M154" s="26"/>
    </row>
    <row r="155" spans="1:13" ht="25" customHeight="1" thickTop="1" thickBot="1" x14ac:dyDescent="0.25">
      <c r="A155" s="27" t="s">
        <v>699</v>
      </c>
      <c r="B155" s="20" t="s">
        <v>203</v>
      </c>
      <c r="C155" s="28" t="str" cm="1">
        <f t="array" ref="C15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55" s="12">
        <v>0</v>
      </c>
      <c r="E155" s="13">
        <v>0</v>
      </c>
      <c r="F155" s="14">
        <v>1</v>
      </c>
      <c r="G155" s="15">
        <v>0</v>
      </c>
      <c r="H155" s="16">
        <v>2</v>
      </c>
      <c r="I155" s="17">
        <v>0</v>
      </c>
      <c r="J155" s="18">
        <f>SUM(EV_GenV[[#This Row],[HP]:[Speed]])</f>
        <v>3</v>
      </c>
      <c r="M155" s="26"/>
    </row>
    <row r="156" spans="1:13" ht="25" customHeight="1" thickTop="1" thickBot="1" x14ac:dyDescent="0.25">
      <c r="A156" s="27" t="s">
        <v>700</v>
      </c>
      <c r="B156" s="20" t="s">
        <v>204</v>
      </c>
      <c r="C156" s="28" t="str" cm="1">
        <f t="array" ref="C15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56" s="12">
        <v>0</v>
      </c>
      <c r="E156" s="13">
        <v>0</v>
      </c>
      <c r="F156" s="14">
        <v>0</v>
      </c>
      <c r="G156" s="15">
        <v>0</v>
      </c>
      <c r="H156" s="16">
        <v>0</v>
      </c>
      <c r="I156" s="17">
        <v>1</v>
      </c>
      <c r="J156" s="18">
        <f>SUM(EV_GenV[[#This Row],[HP]:[Speed]])</f>
        <v>1</v>
      </c>
      <c r="M156" s="26"/>
    </row>
    <row r="157" spans="1:13" ht="25" customHeight="1" thickTop="1" thickBot="1" x14ac:dyDescent="0.25">
      <c r="A157" s="27" t="s">
        <v>701</v>
      </c>
      <c r="B157" s="20" t="s">
        <v>205</v>
      </c>
      <c r="C157" s="28" t="str" cm="1">
        <f t="array" ref="C15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57" s="12">
        <v>0</v>
      </c>
      <c r="E157" s="13">
        <v>0</v>
      </c>
      <c r="F157" s="14">
        <v>0</v>
      </c>
      <c r="G157" s="15">
        <v>1</v>
      </c>
      <c r="H157" s="16">
        <v>0</v>
      </c>
      <c r="I157" s="17">
        <v>1</v>
      </c>
      <c r="J157" s="18">
        <f>SUM(EV_GenV[[#This Row],[HP]:[Speed]])</f>
        <v>2</v>
      </c>
      <c r="M157" s="26"/>
    </row>
    <row r="158" spans="1:13" ht="25" customHeight="1" thickTop="1" thickBot="1" x14ac:dyDescent="0.25">
      <c r="A158" s="27" t="s">
        <v>702</v>
      </c>
      <c r="B158" s="20" t="s">
        <v>206</v>
      </c>
      <c r="C158" s="28" t="str" cm="1">
        <f t="array" ref="C15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58" s="12">
        <v>0</v>
      </c>
      <c r="E158" s="13">
        <v>0</v>
      </c>
      <c r="F158" s="14">
        <v>0</v>
      </c>
      <c r="G158" s="15">
        <v>3</v>
      </c>
      <c r="H158" s="16">
        <v>0</v>
      </c>
      <c r="I158" s="17">
        <v>0</v>
      </c>
      <c r="J158" s="18">
        <f>SUM(EV_GenV[[#This Row],[HP]:[Speed]])</f>
        <v>3</v>
      </c>
      <c r="M158" s="26"/>
    </row>
    <row r="159" spans="1:13" ht="25" customHeight="1" thickTop="1" thickBot="1" x14ac:dyDescent="0.25">
      <c r="A159" s="27" t="s">
        <v>703</v>
      </c>
      <c r="B159" s="20" t="s">
        <v>207</v>
      </c>
      <c r="C159" s="28" t="str" cm="1">
        <f t="array" ref="C15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59" s="12">
        <v>0</v>
      </c>
      <c r="E159" s="13">
        <v>1</v>
      </c>
      <c r="F159" s="14">
        <v>0</v>
      </c>
      <c r="G159" s="15">
        <v>0</v>
      </c>
      <c r="H159" s="16">
        <v>0</v>
      </c>
      <c r="I159" s="17">
        <v>0</v>
      </c>
      <c r="J159" s="18">
        <f>SUM(EV_GenV[[#This Row],[HP]:[Speed]])</f>
        <v>1</v>
      </c>
      <c r="M159" s="26"/>
    </row>
    <row r="160" spans="1:13" ht="25" customHeight="1" thickTop="1" thickBot="1" x14ac:dyDescent="0.25">
      <c r="A160" s="27" t="s">
        <v>704</v>
      </c>
      <c r="B160" s="20" t="s">
        <v>208</v>
      </c>
      <c r="C160" s="28" t="str" cm="1">
        <f t="array" ref="C16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60" s="12">
        <v>0</v>
      </c>
      <c r="E160" s="13">
        <v>1</v>
      </c>
      <c r="F160" s="14">
        <v>1</v>
      </c>
      <c r="G160" s="15">
        <v>0</v>
      </c>
      <c r="H160" s="16">
        <v>0</v>
      </c>
      <c r="I160" s="17">
        <v>0</v>
      </c>
      <c r="J160" s="18">
        <f>SUM(EV_GenV[[#This Row],[HP]:[Speed]])</f>
        <v>2</v>
      </c>
      <c r="M160" s="26"/>
    </row>
    <row r="161" spans="1:13" ht="25" customHeight="1" thickTop="1" thickBot="1" x14ac:dyDescent="0.25">
      <c r="A161" s="27" t="s">
        <v>705</v>
      </c>
      <c r="B161" s="20" t="s">
        <v>209</v>
      </c>
      <c r="C161" s="28" t="str" cm="1">
        <f t="array" ref="C16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61" s="12">
        <v>0</v>
      </c>
      <c r="E161" s="13">
        <v>2</v>
      </c>
      <c r="F161" s="14">
        <v>1</v>
      </c>
      <c r="G161" s="15">
        <v>0</v>
      </c>
      <c r="H161" s="16">
        <v>0</v>
      </c>
      <c r="I161" s="17">
        <v>0</v>
      </c>
      <c r="J161" s="18">
        <f>SUM(EV_GenV[[#This Row],[HP]:[Speed]])</f>
        <v>3</v>
      </c>
      <c r="M161" s="26"/>
    </row>
    <row r="162" spans="1:13" ht="25" customHeight="1" thickTop="1" thickBot="1" x14ac:dyDescent="0.25">
      <c r="A162" s="27" t="s">
        <v>706</v>
      </c>
      <c r="B162" s="20" t="s">
        <v>210</v>
      </c>
      <c r="C162" s="28" t="str" cm="1">
        <f t="array" ref="C16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62" s="12">
        <v>0</v>
      </c>
      <c r="E162" s="13">
        <v>1</v>
      </c>
      <c r="F162" s="14">
        <v>0</v>
      </c>
      <c r="G162" s="15">
        <v>0</v>
      </c>
      <c r="H162" s="16">
        <v>0</v>
      </c>
      <c r="I162" s="17">
        <v>0</v>
      </c>
      <c r="J162" s="18">
        <f>SUM(EV_GenV[[#This Row],[HP]:[Speed]])</f>
        <v>1</v>
      </c>
      <c r="M162" s="26"/>
    </row>
    <row r="163" spans="1:13" ht="25" customHeight="1" thickTop="1" thickBot="1" x14ac:dyDescent="0.25">
      <c r="A163" s="27" t="s">
        <v>707</v>
      </c>
      <c r="B163" s="20" t="s">
        <v>211</v>
      </c>
      <c r="C163" s="28" t="str" cm="1">
        <f t="array" ref="C16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63" s="12">
        <v>0</v>
      </c>
      <c r="E163" s="13">
        <v>0</v>
      </c>
      <c r="F163" s="14">
        <v>0</v>
      </c>
      <c r="G163" s="15">
        <v>0</v>
      </c>
      <c r="H163" s="16">
        <v>0</v>
      </c>
      <c r="I163" s="17">
        <v>2</v>
      </c>
      <c r="J163" s="18">
        <f>SUM(EV_GenV[[#This Row],[HP]:[Speed]])</f>
        <v>2</v>
      </c>
      <c r="M163" s="26"/>
    </row>
    <row r="164" spans="1:13" ht="25" customHeight="1" thickTop="1" thickBot="1" x14ac:dyDescent="0.25">
      <c r="A164" s="27" t="s">
        <v>708</v>
      </c>
      <c r="B164" s="20" t="s">
        <v>212</v>
      </c>
      <c r="C164" s="28" t="str" cm="1">
        <f t="array" ref="C16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64" s="12">
        <v>1</v>
      </c>
      <c r="E164" s="13">
        <v>0</v>
      </c>
      <c r="F164" s="14">
        <v>0</v>
      </c>
      <c r="G164" s="15">
        <v>0</v>
      </c>
      <c r="H164" s="16">
        <v>0</v>
      </c>
      <c r="I164" s="17">
        <v>0</v>
      </c>
      <c r="J164" s="18">
        <f>SUM(EV_GenV[[#This Row],[HP]:[Speed]])</f>
        <v>1</v>
      </c>
      <c r="M164" s="26"/>
    </row>
    <row r="165" spans="1:13" ht="25" customHeight="1" thickTop="1" thickBot="1" x14ac:dyDescent="0.25">
      <c r="A165" s="27" t="s">
        <v>709</v>
      </c>
      <c r="B165" s="20" t="s">
        <v>213</v>
      </c>
      <c r="C165" s="28" t="str" cm="1">
        <f t="array" ref="C16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65" s="12">
        <v>2</v>
      </c>
      <c r="E165" s="13">
        <v>0</v>
      </c>
      <c r="F165" s="14">
        <v>0</v>
      </c>
      <c r="G165" s="15">
        <v>0</v>
      </c>
      <c r="H165" s="16">
        <v>0</v>
      </c>
      <c r="I165" s="17">
        <v>0</v>
      </c>
      <c r="J165" s="18">
        <f>SUM(EV_GenV[[#This Row],[HP]:[Speed]])</f>
        <v>2</v>
      </c>
      <c r="M165" s="26"/>
    </row>
    <row r="166" spans="1:13" ht="25" customHeight="1" thickTop="1" thickBot="1" x14ac:dyDescent="0.25">
      <c r="A166" s="27" t="s">
        <v>710</v>
      </c>
      <c r="B166" s="20" t="s">
        <v>214</v>
      </c>
      <c r="C166" s="28" t="str" cm="1">
        <f t="array" ref="C16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66" s="12">
        <v>0</v>
      </c>
      <c r="E166" s="13">
        <v>0</v>
      </c>
      <c r="F166" s="14">
        <v>0</v>
      </c>
      <c r="G166" s="15">
        <v>0</v>
      </c>
      <c r="H166" s="16">
        <v>1</v>
      </c>
      <c r="I166" s="17">
        <v>0</v>
      </c>
      <c r="J166" s="18">
        <f>SUM(EV_GenV[[#This Row],[HP]:[Speed]])</f>
        <v>1</v>
      </c>
      <c r="M166" s="26"/>
    </row>
    <row r="167" spans="1:13" ht="25" customHeight="1" thickTop="1" thickBot="1" x14ac:dyDescent="0.25">
      <c r="A167" s="27" t="s">
        <v>711</v>
      </c>
      <c r="B167" s="20" t="s">
        <v>215</v>
      </c>
      <c r="C167" s="28" t="str" cm="1">
        <f t="array" ref="C16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67" s="12">
        <v>0</v>
      </c>
      <c r="E167" s="13">
        <v>0</v>
      </c>
      <c r="F167" s="14">
        <v>0</v>
      </c>
      <c r="G167" s="15">
        <v>0</v>
      </c>
      <c r="H167" s="16">
        <v>2</v>
      </c>
      <c r="I167" s="17">
        <v>0</v>
      </c>
      <c r="J167" s="18">
        <f>SUM(EV_GenV[[#This Row],[HP]:[Speed]])</f>
        <v>2</v>
      </c>
      <c r="M167" s="26"/>
    </row>
    <row r="168" spans="1:13" ht="25" customHeight="1" thickTop="1" thickBot="1" x14ac:dyDescent="0.25">
      <c r="A168" s="27" t="s">
        <v>712</v>
      </c>
      <c r="B168" s="20" t="s">
        <v>216</v>
      </c>
      <c r="C168" s="28" t="str" cm="1">
        <f t="array" ref="C16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68" s="12">
        <v>0</v>
      </c>
      <c r="E168" s="13">
        <v>1</v>
      </c>
      <c r="F168" s="14">
        <v>0</v>
      </c>
      <c r="G168" s="15">
        <v>0</v>
      </c>
      <c r="H168" s="16">
        <v>0</v>
      </c>
      <c r="I168" s="17">
        <v>0</v>
      </c>
      <c r="J168" s="18">
        <f>SUM(EV_GenV[[#This Row],[HP]:[Speed]])</f>
        <v>1</v>
      </c>
      <c r="M168" s="26"/>
    </row>
    <row r="169" spans="1:13" ht="25" customHeight="1" thickTop="1" thickBot="1" x14ac:dyDescent="0.25">
      <c r="A169" s="27" t="s">
        <v>713</v>
      </c>
      <c r="B169" s="20" t="s">
        <v>217</v>
      </c>
      <c r="C169" s="28" t="str" cm="1">
        <f t="array" ref="C16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69" s="12">
        <v>0</v>
      </c>
      <c r="E169" s="13">
        <v>2</v>
      </c>
      <c r="F169" s="14">
        <v>0</v>
      </c>
      <c r="G169" s="15">
        <v>0</v>
      </c>
      <c r="H169" s="16">
        <v>0</v>
      </c>
      <c r="I169" s="17">
        <v>0</v>
      </c>
      <c r="J169" s="18">
        <f>SUM(EV_GenV[[#This Row],[HP]:[Speed]])</f>
        <v>2</v>
      </c>
      <c r="M169" s="26"/>
    </row>
    <row r="170" spans="1:13" ht="25" customHeight="1" thickTop="1" thickBot="1" x14ac:dyDescent="0.25">
      <c r="A170" s="27" t="s">
        <v>714</v>
      </c>
      <c r="B170" s="20" t="s">
        <v>218</v>
      </c>
      <c r="C170" s="28" t="str" cm="1">
        <f t="array" ref="C17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70" s="12">
        <v>0</v>
      </c>
      <c r="E170" s="13">
        <v>0</v>
      </c>
      <c r="F170" s="14">
        <v>0</v>
      </c>
      <c r="G170" s="15">
        <v>0</v>
      </c>
      <c r="H170" s="16">
        <v>0</v>
      </c>
      <c r="I170" s="17">
        <v>3</v>
      </c>
      <c r="J170" s="18">
        <f>SUM(EV_GenV[[#This Row],[HP]:[Speed]])</f>
        <v>3</v>
      </c>
      <c r="M170" s="26"/>
    </row>
    <row r="171" spans="1:13" ht="25" customHeight="1" thickTop="1" thickBot="1" x14ac:dyDescent="0.25">
      <c r="A171" s="27" t="s">
        <v>715</v>
      </c>
      <c r="B171" s="20" t="s">
        <v>219</v>
      </c>
      <c r="C171" s="28" t="str" cm="1">
        <f t="array" ref="C17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71" s="12">
        <v>1</v>
      </c>
      <c r="E171" s="13">
        <v>0</v>
      </c>
      <c r="F171" s="14">
        <v>0</v>
      </c>
      <c r="G171" s="15">
        <v>0</v>
      </c>
      <c r="H171" s="16">
        <v>0</v>
      </c>
      <c r="I171" s="17">
        <v>0</v>
      </c>
      <c r="J171" s="18">
        <f>SUM(EV_GenV[[#This Row],[HP]:[Speed]])</f>
        <v>1</v>
      </c>
      <c r="M171" s="26"/>
    </row>
    <row r="172" spans="1:13" ht="25" customHeight="1" thickTop="1" thickBot="1" x14ac:dyDescent="0.25">
      <c r="A172" s="27" t="s">
        <v>716</v>
      </c>
      <c r="B172" s="20" t="s">
        <v>425</v>
      </c>
      <c r="C172" s="28" t="str" cm="1">
        <f t="array" ref="C17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72" s="12">
        <v>2</v>
      </c>
      <c r="E172" s="13">
        <v>0</v>
      </c>
      <c r="F172" s="14">
        <v>0</v>
      </c>
      <c r="G172" s="15">
        <v>0</v>
      </c>
      <c r="H172" s="16">
        <v>0</v>
      </c>
      <c r="I172" s="17">
        <v>0</v>
      </c>
      <c r="J172" s="18">
        <f>SUM(EV_GenV[[#This Row],[HP]:[Speed]])</f>
        <v>2</v>
      </c>
      <c r="M172" s="26"/>
    </row>
    <row r="173" spans="1:13" ht="25" customHeight="1" thickTop="1" thickBot="1" x14ac:dyDescent="0.25">
      <c r="A173" s="27" t="s">
        <v>717</v>
      </c>
      <c r="B173" s="20" t="s">
        <v>221</v>
      </c>
      <c r="C173" s="28" t="str" cm="1">
        <f t="array" ref="C17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73" s="12">
        <v>0</v>
      </c>
      <c r="E173" s="13">
        <v>0</v>
      </c>
      <c r="F173" s="14">
        <v>0</v>
      </c>
      <c r="G173" s="15">
        <v>0</v>
      </c>
      <c r="H173" s="16">
        <v>0</v>
      </c>
      <c r="I173" s="17">
        <v>1</v>
      </c>
      <c r="J173" s="18">
        <f>SUM(EV_GenV[[#This Row],[HP]:[Speed]])</f>
        <v>1</v>
      </c>
      <c r="M173" s="26"/>
    </row>
    <row r="174" spans="1:13" ht="25" customHeight="1" thickTop="1" thickBot="1" x14ac:dyDescent="0.25">
      <c r="A174" s="27" t="s">
        <v>718</v>
      </c>
      <c r="B174" s="20" t="s">
        <v>222</v>
      </c>
      <c r="C174" s="28" t="str" cm="1">
        <f t="array" ref="C17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74" s="12">
        <v>0</v>
      </c>
      <c r="E174" s="13">
        <v>0</v>
      </c>
      <c r="F174" s="14">
        <v>0</v>
      </c>
      <c r="G174" s="15">
        <v>0</v>
      </c>
      <c r="H174" s="16">
        <v>1</v>
      </c>
      <c r="I174" s="17">
        <v>0</v>
      </c>
      <c r="J174" s="18">
        <f>SUM(EV_GenV[[#This Row],[HP]:[Speed]])</f>
        <v>1</v>
      </c>
      <c r="M174" s="26"/>
    </row>
    <row r="175" spans="1:13" ht="25" customHeight="1" thickTop="1" thickBot="1" x14ac:dyDescent="0.25">
      <c r="A175" s="27" t="s">
        <v>719</v>
      </c>
      <c r="B175" s="20" t="s">
        <v>223</v>
      </c>
      <c r="C175" s="28" t="str" cm="1">
        <f t="array" ref="C17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75" s="12">
        <v>1</v>
      </c>
      <c r="E175" s="13">
        <v>0</v>
      </c>
      <c r="F175" s="14">
        <v>0</v>
      </c>
      <c r="G175" s="15">
        <v>0</v>
      </c>
      <c r="H175" s="16">
        <v>0</v>
      </c>
      <c r="I175" s="17">
        <v>0</v>
      </c>
      <c r="J175" s="18">
        <f>SUM(EV_GenV[[#This Row],[HP]:[Speed]])</f>
        <v>1</v>
      </c>
      <c r="M175" s="26"/>
    </row>
    <row r="176" spans="1:13" ht="25" customHeight="1" thickTop="1" thickBot="1" x14ac:dyDescent="0.25">
      <c r="A176" s="27" t="s">
        <v>720</v>
      </c>
      <c r="B176" s="20" t="s">
        <v>224</v>
      </c>
      <c r="C176" s="28" t="str" cm="1">
        <f t="array" ref="C17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76" s="12">
        <v>0</v>
      </c>
      <c r="E176" s="13">
        <v>0</v>
      </c>
      <c r="F176" s="14">
        <v>0</v>
      </c>
      <c r="G176" s="15">
        <v>0</v>
      </c>
      <c r="H176" s="16">
        <v>1</v>
      </c>
      <c r="I176" s="17">
        <v>0</v>
      </c>
      <c r="J176" s="18">
        <f>SUM(EV_GenV[[#This Row],[HP]:[Speed]])</f>
        <v>1</v>
      </c>
      <c r="M176" s="26"/>
    </row>
    <row r="177" spans="1:13" ht="25" customHeight="1" thickTop="1" thickBot="1" x14ac:dyDescent="0.25">
      <c r="A177" s="27" t="s">
        <v>721</v>
      </c>
      <c r="B177" s="20" t="s">
        <v>225</v>
      </c>
      <c r="C177" s="28" t="str" cm="1">
        <f t="array" ref="C17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77" s="12">
        <v>0</v>
      </c>
      <c r="E177" s="13">
        <v>0</v>
      </c>
      <c r="F177" s="14">
        <v>0</v>
      </c>
      <c r="G177" s="15">
        <v>0</v>
      </c>
      <c r="H177" s="16">
        <v>2</v>
      </c>
      <c r="I177" s="17">
        <v>0</v>
      </c>
      <c r="J177" s="18">
        <f>SUM(EV_GenV[[#This Row],[HP]:[Speed]])</f>
        <v>2</v>
      </c>
      <c r="M177" s="26"/>
    </row>
    <row r="178" spans="1:13" ht="25" customHeight="1" thickTop="1" thickBot="1" x14ac:dyDescent="0.25">
      <c r="A178" s="27" t="s">
        <v>722</v>
      </c>
      <c r="B178" s="20" t="s">
        <v>226</v>
      </c>
      <c r="C178" s="28" t="str" cm="1">
        <f t="array" ref="C17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78" s="12">
        <v>0</v>
      </c>
      <c r="E178" s="13">
        <v>0</v>
      </c>
      <c r="F178" s="14">
        <v>0</v>
      </c>
      <c r="G178" s="15">
        <v>1</v>
      </c>
      <c r="H178" s="16">
        <v>0</v>
      </c>
      <c r="I178" s="17">
        <v>0</v>
      </c>
      <c r="J178" s="18">
        <f>SUM(EV_GenV[[#This Row],[HP]:[Speed]])</f>
        <v>1</v>
      </c>
      <c r="M178" s="26"/>
    </row>
    <row r="179" spans="1:13" ht="25" customHeight="1" thickTop="1" thickBot="1" x14ac:dyDescent="0.25">
      <c r="A179" s="27" t="s">
        <v>723</v>
      </c>
      <c r="B179" s="20" t="s">
        <v>227</v>
      </c>
      <c r="C179" s="28" t="str" cm="1">
        <f t="array" ref="C17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79" s="12">
        <v>0</v>
      </c>
      <c r="E179" s="13">
        <v>0</v>
      </c>
      <c r="F179" s="14">
        <v>0</v>
      </c>
      <c r="G179" s="15">
        <v>1</v>
      </c>
      <c r="H179" s="16">
        <v>0</v>
      </c>
      <c r="I179" s="17">
        <v>1</v>
      </c>
      <c r="J179" s="18">
        <f>SUM(EV_GenV[[#This Row],[HP]:[Speed]])</f>
        <v>2</v>
      </c>
      <c r="M179" s="26"/>
    </row>
    <row r="180" spans="1:13" ht="25" customHeight="1" thickTop="1" thickBot="1" x14ac:dyDescent="0.25">
      <c r="A180" s="27" t="s">
        <v>724</v>
      </c>
      <c r="B180" s="20" t="s">
        <v>228</v>
      </c>
      <c r="C180" s="28" t="str" cm="1">
        <f t="array" ref="C18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80" s="12">
        <v>0</v>
      </c>
      <c r="E180" s="13">
        <v>0</v>
      </c>
      <c r="F180" s="14">
        <v>0</v>
      </c>
      <c r="G180" s="15">
        <v>1</v>
      </c>
      <c r="H180" s="16">
        <v>0</v>
      </c>
      <c r="I180" s="17">
        <v>0</v>
      </c>
      <c r="J180" s="18">
        <f>SUM(EV_GenV[[#This Row],[HP]:[Speed]])</f>
        <v>1</v>
      </c>
      <c r="M180" s="26"/>
    </row>
    <row r="181" spans="1:13" ht="25" customHeight="1" thickTop="1" thickBot="1" x14ac:dyDescent="0.25">
      <c r="A181" s="27" t="s">
        <v>725</v>
      </c>
      <c r="B181" s="20" t="s">
        <v>426</v>
      </c>
      <c r="C181" s="28" t="str" cm="1">
        <f t="array" ref="C18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81" s="12">
        <v>0</v>
      </c>
      <c r="E181" s="13">
        <v>0</v>
      </c>
      <c r="F181" s="14">
        <v>0</v>
      </c>
      <c r="G181" s="15">
        <v>2</v>
      </c>
      <c r="H181" s="16">
        <v>0</v>
      </c>
      <c r="I181" s="17">
        <v>0</v>
      </c>
      <c r="J181" s="18">
        <f>SUM(EV_GenV[[#This Row],[HP]:[Speed]])</f>
        <v>2</v>
      </c>
      <c r="M181" s="26"/>
    </row>
    <row r="182" spans="1:13" ht="25" customHeight="1" thickTop="1" thickBot="1" x14ac:dyDescent="0.25">
      <c r="A182" s="27" t="s">
        <v>726</v>
      </c>
      <c r="B182" s="20" t="s">
        <v>230</v>
      </c>
      <c r="C182" s="28" t="str" cm="1">
        <f t="array" ref="C18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82" s="12">
        <v>0</v>
      </c>
      <c r="E182" s="13">
        <v>0</v>
      </c>
      <c r="F182" s="14">
        <v>0</v>
      </c>
      <c r="G182" s="15">
        <v>3</v>
      </c>
      <c r="H182" s="16">
        <v>0</v>
      </c>
      <c r="I182" s="17">
        <v>0</v>
      </c>
      <c r="J182" s="18">
        <f>SUM(EV_GenV[[#This Row],[HP]:[Speed]])</f>
        <v>3</v>
      </c>
      <c r="M182" s="26"/>
    </row>
    <row r="183" spans="1:13" ht="25" customHeight="1" thickTop="1" thickBot="1" x14ac:dyDescent="0.25">
      <c r="A183" s="27" t="s">
        <v>727</v>
      </c>
      <c r="B183" s="20" t="s">
        <v>231</v>
      </c>
      <c r="C183" s="28" t="str" cm="1">
        <f t="array" ref="C18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83" s="12">
        <v>0</v>
      </c>
      <c r="E183" s="13">
        <v>0</v>
      </c>
      <c r="F183" s="14">
        <v>0</v>
      </c>
      <c r="G183" s="15">
        <v>0</v>
      </c>
      <c r="H183" s="16">
        <v>3</v>
      </c>
      <c r="I183" s="17">
        <v>0</v>
      </c>
      <c r="J183" s="18">
        <f>SUM(EV_GenV[[#This Row],[HP]:[Speed]])</f>
        <v>3</v>
      </c>
      <c r="M183" s="26"/>
    </row>
    <row r="184" spans="1:13" ht="25" customHeight="1" thickTop="1" thickBot="1" x14ac:dyDescent="0.25">
      <c r="A184" s="27" t="s">
        <v>728</v>
      </c>
      <c r="B184" s="20" t="s">
        <v>232</v>
      </c>
      <c r="C184" s="28" t="str" cm="1">
        <f t="array" ref="C18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84" s="12">
        <v>2</v>
      </c>
      <c r="E184" s="13">
        <v>0</v>
      </c>
      <c r="F184" s="14">
        <v>0</v>
      </c>
      <c r="G184" s="15">
        <v>0</v>
      </c>
      <c r="H184" s="16">
        <v>0</v>
      </c>
      <c r="I184" s="17">
        <v>0</v>
      </c>
      <c r="J184" s="18">
        <f>SUM(EV_GenV[[#This Row],[HP]:[Speed]])</f>
        <v>2</v>
      </c>
      <c r="M184" s="26"/>
    </row>
    <row r="185" spans="1:13" ht="25" customHeight="1" thickTop="1" thickBot="1" x14ac:dyDescent="0.25">
      <c r="A185" s="27" t="s">
        <v>729</v>
      </c>
      <c r="B185" s="20" t="s">
        <v>233</v>
      </c>
      <c r="C185" s="28" t="str" cm="1">
        <f t="array" ref="C18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85" s="12">
        <v>3</v>
      </c>
      <c r="E185" s="13">
        <v>0</v>
      </c>
      <c r="F185" s="14">
        <v>0</v>
      </c>
      <c r="G185" s="15">
        <v>0</v>
      </c>
      <c r="H185" s="16">
        <v>0</v>
      </c>
      <c r="I185" s="17">
        <v>0</v>
      </c>
      <c r="J185" s="18">
        <f>SUM(EV_GenV[[#This Row],[HP]:[Speed]])</f>
        <v>3</v>
      </c>
      <c r="M185" s="26"/>
    </row>
    <row r="186" spans="1:13" ht="25" customHeight="1" thickTop="1" thickBot="1" x14ac:dyDescent="0.25">
      <c r="A186" s="27" t="s">
        <v>730</v>
      </c>
      <c r="B186" s="20" t="s">
        <v>234</v>
      </c>
      <c r="C186" s="28" t="str" cm="1">
        <f t="array" ref="C18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86" s="12">
        <v>0</v>
      </c>
      <c r="E186" s="13">
        <v>0</v>
      </c>
      <c r="F186" s="14">
        <v>2</v>
      </c>
      <c r="G186" s="15">
        <v>0</v>
      </c>
      <c r="H186" s="16">
        <v>0</v>
      </c>
      <c r="I186" s="17">
        <v>0</v>
      </c>
      <c r="J186" s="18">
        <f>SUM(EV_GenV[[#This Row],[HP]:[Speed]])</f>
        <v>2</v>
      </c>
      <c r="M186" s="26"/>
    </row>
    <row r="187" spans="1:13" ht="25" customHeight="1" thickTop="1" thickBot="1" x14ac:dyDescent="0.25">
      <c r="A187" s="27" t="s">
        <v>731</v>
      </c>
      <c r="B187" s="20" t="s">
        <v>235</v>
      </c>
      <c r="C187" s="28" t="str" cm="1">
        <f t="array" ref="C18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87" s="12">
        <v>0</v>
      </c>
      <c r="E187" s="13">
        <v>0</v>
      </c>
      <c r="F187" s="14">
        <v>0</v>
      </c>
      <c r="G187" s="15">
        <v>0</v>
      </c>
      <c r="H187" s="16">
        <v>3</v>
      </c>
      <c r="I187" s="17">
        <v>0</v>
      </c>
      <c r="J187" s="18">
        <f>SUM(EV_GenV[[#This Row],[HP]:[Speed]])</f>
        <v>3</v>
      </c>
      <c r="M187" s="26"/>
    </row>
    <row r="188" spans="1:13" ht="25" customHeight="1" thickTop="1" thickBot="1" x14ac:dyDescent="0.25">
      <c r="A188" s="27" t="s">
        <v>732</v>
      </c>
      <c r="B188" s="20" t="s">
        <v>236</v>
      </c>
      <c r="C188" s="28" t="str" cm="1">
        <f t="array" ref="C18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88" s="12">
        <v>0</v>
      </c>
      <c r="E188" s="13">
        <v>0</v>
      </c>
      <c r="F188" s="14">
        <v>0</v>
      </c>
      <c r="G188" s="15">
        <v>0</v>
      </c>
      <c r="H188" s="16">
        <v>1</v>
      </c>
      <c r="I188" s="17">
        <v>0</v>
      </c>
      <c r="J188" s="18">
        <f>SUM(EV_GenV[[#This Row],[HP]:[Speed]])</f>
        <v>1</v>
      </c>
      <c r="M188" s="26"/>
    </row>
    <row r="189" spans="1:13" ht="25" customHeight="1" thickTop="1" thickBot="1" x14ac:dyDescent="0.25">
      <c r="A189" s="27" t="s">
        <v>733</v>
      </c>
      <c r="B189" s="20" t="s">
        <v>237</v>
      </c>
      <c r="C189" s="28" t="str" cm="1">
        <f t="array" ref="C18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89" s="12">
        <v>0</v>
      </c>
      <c r="E189" s="13">
        <v>0</v>
      </c>
      <c r="F189" s="14">
        <v>0</v>
      </c>
      <c r="G189" s="15">
        <v>0</v>
      </c>
      <c r="H189" s="16">
        <v>0</v>
      </c>
      <c r="I189" s="17">
        <v>2</v>
      </c>
      <c r="J189" s="18">
        <f>SUM(EV_GenV[[#This Row],[HP]:[Speed]])</f>
        <v>2</v>
      </c>
      <c r="M189" s="26"/>
    </row>
    <row r="190" spans="1:13" ht="25" customHeight="1" thickTop="1" thickBot="1" x14ac:dyDescent="0.25">
      <c r="A190" s="27" t="s">
        <v>734</v>
      </c>
      <c r="B190" s="20" t="s">
        <v>238</v>
      </c>
      <c r="C190" s="28" t="str" cm="1">
        <f t="array" ref="C19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90" s="12">
        <v>0</v>
      </c>
      <c r="E190" s="13">
        <v>0</v>
      </c>
      <c r="F190" s="14">
        <v>0</v>
      </c>
      <c r="G190" s="15">
        <v>0</v>
      </c>
      <c r="H190" s="16">
        <v>0</v>
      </c>
      <c r="I190" s="17">
        <v>3</v>
      </c>
      <c r="J190" s="18">
        <f>SUM(EV_GenV[[#This Row],[HP]:[Speed]])</f>
        <v>3</v>
      </c>
      <c r="M190" s="26"/>
    </row>
    <row r="191" spans="1:13" ht="25" customHeight="1" thickTop="1" thickBot="1" x14ac:dyDescent="0.25">
      <c r="A191" s="27" t="s">
        <v>735</v>
      </c>
      <c r="B191" s="20" t="s">
        <v>239</v>
      </c>
      <c r="C191" s="28" t="str" cm="1">
        <f t="array" ref="C19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91" s="12">
        <v>0</v>
      </c>
      <c r="E191" s="13">
        <v>0</v>
      </c>
      <c r="F191" s="14">
        <v>0</v>
      </c>
      <c r="G191" s="15">
        <v>0</v>
      </c>
      <c r="H191" s="16">
        <v>0</v>
      </c>
      <c r="I191" s="17">
        <v>1</v>
      </c>
      <c r="J191" s="18">
        <f>SUM(EV_GenV[[#This Row],[HP]:[Speed]])</f>
        <v>1</v>
      </c>
      <c r="M191" s="26"/>
    </row>
    <row r="192" spans="1:13" ht="25" customHeight="1" thickTop="1" thickBot="1" x14ac:dyDescent="0.25">
      <c r="A192" s="27" t="s">
        <v>736</v>
      </c>
      <c r="B192" s="20" t="s">
        <v>240</v>
      </c>
      <c r="C192" s="28" t="str" cm="1">
        <f t="array" ref="C19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92" s="12">
        <v>0</v>
      </c>
      <c r="E192" s="13">
        <v>0</v>
      </c>
      <c r="F192" s="14">
        <v>0</v>
      </c>
      <c r="G192" s="15">
        <v>1</v>
      </c>
      <c r="H192" s="16">
        <v>0</v>
      </c>
      <c r="I192" s="17">
        <v>0</v>
      </c>
      <c r="J192" s="18">
        <f>SUM(EV_GenV[[#This Row],[HP]:[Speed]])</f>
        <v>1</v>
      </c>
      <c r="M192" s="26"/>
    </row>
    <row r="193" spans="1:13" ht="25" customHeight="1" thickTop="1" thickBot="1" x14ac:dyDescent="0.25">
      <c r="A193" s="27" t="s">
        <v>737</v>
      </c>
      <c r="B193" s="20" t="s">
        <v>241</v>
      </c>
      <c r="C193" s="28" t="str" cm="1">
        <f t="array" ref="C19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93" s="12">
        <v>0</v>
      </c>
      <c r="E193" s="13">
        <v>0</v>
      </c>
      <c r="F193" s="14">
        <v>0</v>
      </c>
      <c r="G193" s="15">
        <v>2</v>
      </c>
      <c r="H193" s="16">
        <v>0</v>
      </c>
      <c r="I193" s="17">
        <v>0</v>
      </c>
      <c r="J193" s="18">
        <f>SUM(EV_GenV[[#This Row],[HP]:[Speed]])</f>
        <v>2</v>
      </c>
      <c r="M193" s="26"/>
    </row>
    <row r="194" spans="1:13" ht="25" customHeight="1" thickTop="1" thickBot="1" x14ac:dyDescent="0.25">
      <c r="A194" s="27" t="s">
        <v>738</v>
      </c>
      <c r="B194" s="20" t="s">
        <v>242</v>
      </c>
      <c r="C194" s="28" t="str" cm="1">
        <f t="array" ref="C19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94" s="12">
        <v>0</v>
      </c>
      <c r="E194" s="13">
        <v>0</v>
      </c>
      <c r="F194" s="14">
        <v>0</v>
      </c>
      <c r="G194" s="15">
        <v>0</v>
      </c>
      <c r="H194" s="16">
        <v>0</v>
      </c>
      <c r="I194" s="17">
        <v>1</v>
      </c>
      <c r="J194" s="18">
        <f>SUM(EV_GenV[[#This Row],[HP]:[Speed]])</f>
        <v>1</v>
      </c>
      <c r="M194" s="26"/>
    </row>
    <row r="195" spans="1:13" ht="25" customHeight="1" thickTop="1" thickBot="1" x14ac:dyDescent="0.25">
      <c r="A195" s="27" t="s">
        <v>739</v>
      </c>
      <c r="B195" s="20" t="s">
        <v>243</v>
      </c>
      <c r="C195" s="28" t="str" cm="1">
        <f t="array" ref="C19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95" s="12">
        <v>1</v>
      </c>
      <c r="E195" s="13">
        <v>0</v>
      </c>
      <c r="F195" s="14">
        <v>0</v>
      </c>
      <c r="G195" s="15">
        <v>0</v>
      </c>
      <c r="H195" s="16">
        <v>0</v>
      </c>
      <c r="I195" s="17">
        <v>0</v>
      </c>
      <c r="J195" s="18">
        <f>SUM(EV_GenV[[#This Row],[HP]:[Speed]])</f>
        <v>1</v>
      </c>
      <c r="M195" s="26"/>
    </row>
    <row r="196" spans="1:13" ht="25" customHeight="1" thickTop="1" thickBot="1" x14ac:dyDescent="0.25">
      <c r="A196" s="27" t="s">
        <v>740</v>
      </c>
      <c r="B196" s="20" t="s">
        <v>244</v>
      </c>
      <c r="C196" s="28" t="str" cm="1">
        <f t="array" ref="C19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96" s="12">
        <v>2</v>
      </c>
      <c r="E196" s="13">
        <v>0</v>
      </c>
      <c r="F196" s="14">
        <v>0</v>
      </c>
      <c r="G196" s="15">
        <v>0</v>
      </c>
      <c r="H196" s="16">
        <v>0</v>
      </c>
      <c r="I196" s="17">
        <v>0</v>
      </c>
      <c r="J196" s="18">
        <f>SUM(EV_GenV[[#This Row],[HP]:[Speed]])</f>
        <v>2</v>
      </c>
      <c r="M196" s="26"/>
    </row>
    <row r="197" spans="1:13" ht="25" customHeight="1" thickTop="1" thickBot="1" x14ac:dyDescent="0.25">
      <c r="A197" s="27" t="s">
        <v>741</v>
      </c>
      <c r="B197" s="20" t="s">
        <v>245</v>
      </c>
      <c r="C197" s="28" t="str" cm="1">
        <f t="array" ref="C19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97" s="12">
        <v>0</v>
      </c>
      <c r="E197" s="13">
        <v>0</v>
      </c>
      <c r="F197" s="14">
        <v>0</v>
      </c>
      <c r="G197" s="15">
        <v>2</v>
      </c>
      <c r="H197" s="16">
        <v>0</v>
      </c>
      <c r="I197" s="17">
        <v>0</v>
      </c>
      <c r="J197" s="18">
        <f>SUM(EV_GenV[[#This Row],[HP]:[Speed]])</f>
        <v>2</v>
      </c>
      <c r="M197" s="26"/>
    </row>
    <row r="198" spans="1:13" ht="25" customHeight="1" thickTop="1" thickBot="1" x14ac:dyDescent="0.25">
      <c r="A198" s="27" t="s">
        <v>742</v>
      </c>
      <c r="B198" s="20" t="s">
        <v>246</v>
      </c>
      <c r="C198" s="28" t="str" cm="1">
        <f t="array" ref="C19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98" s="12">
        <v>0</v>
      </c>
      <c r="E198" s="13">
        <v>0</v>
      </c>
      <c r="F198" s="14">
        <v>0</v>
      </c>
      <c r="G198" s="15">
        <v>0</v>
      </c>
      <c r="H198" s="16">
        <v>2</v>
      </c>
      <c r="I198" s="17">
        <v>0</v>
      </c>
      <c r="J198" s="18">
        <f>SUM(EV_GenV[[#This Row],[HP]:[Speed]])</f>
        <v>2</v>
      </c>
      <c r="M198" s="26"/>
    </row>
    <row r="199" spans="1:13" ht="25" customHeight="1" thickTop="1" thickBot="1" x14ac:dyDescent="0.25">
      <c r="A199" s="27" t="s">
        <v>743</v>
      </c>
      <c r="B199" s="20" t="s">
        <v>247</v>
      </c>
      <c r="C199" s="28" t="str" cm="1">
        <f t="array" ref="C19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199" s="12">
        <v>0</v>
      </c>
      <c r="E199" s="13">
        <v>0</v>
      </c>
      <c r="F199" s="14">
        <v>0</v>
      </c>
      <c r="G199" s="15">
        <v>0</v>
      </c>
      <c r="H199" s="16">
        <v>0</v>
      </c>
      <c r="I199" s="17">
        <v>1</v>
      </c>
      <c r="J199" s="18">
        <f>SUM(EV_GenV[[#This Row],[HP]:[Speed]])</f>
        <v>1</v>
      </c>
      <c r="M199" s="26"/>
    </row>
    <row r="200" spans="1:13" ht="25" customHeight="1" thickTop="1" thickBot="1" x14ac:dyDescent="0.25">
      <c r="A200" s="27" t="s">
        <v>744</v>
      </c>
      <c r="B200" s="20" t="s">
        <v>248</v>
      </c>
      <c r="C200" s="28" t="str" cm="1">
        <f t="array" ref="C20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00" s="12">
        <v>0</v>
      </c>
      <c r="E200" s="13">
        <v>0</v>
      </c>
      <c r="F200" s="14">
        <v>0</v>
      </c>
      <c r="G200" s="15">
        <v>0</v>
      </c>
      <c r="H200" s="16">
        <v>3</v>
      </c>
      <c r="I200" s="17">
        <v>0</v>
      </c>
      <c r="J200" s="18">
        <f>SUM(EV_GenV[[#This Row],[HP]:[Speed]])</f>
        <v>3</v>
      </c>
      <c r="M200" s="26"/>
    </row>
    <row r="201" spans="1:13" ht="25" customHeight="1" thickTop="1" thickBot="1" x14ac:dyDescent="0.25">
      <c r="A201" s="27" t="s">
        <v>745</v>
      </c>
      <c r="B201" s="20" t="s">
        <v>249</v>
      </c>
      <c r="C201" s="28" t="str" cm="1">
        <f t="array" ref="C20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01" s="12">
        <v>0</v>
      </c>
      <c r="E201" s="13">
        <v>0</v>
      </c>
      <c r="F201" s="14">
        <v>0</v>
      </c>
      <c r="G201" s="15">
        <v>0</v>
      </c>
      <c r="H201" s="16">
        <v>1</v>
      </c>
      <c r="I201" s="17">
        <v>0</v>
      </c>
      <c r="J201" s="18">
        <f>SUM(EV_GenV[[#This Row],[HP]:[Speed]])</f>
        <v>1</v>
      </c>
      <c r="M201" s="26"/>
    </row>
    <row r="202" spans="1:13" ht="25" customHeight="1" thickTop="1" thickBot="1" x14ac:dyDescent="0.25">
      <c r="A202" s="27" t="s">
        <v>746</v>
      </c>
      <c r="B202" s="20" t="s">
        <v>250</v>
      </c>
      <c r="C202" s="28" t="str" cm="1">
        <f t="array" ref="C20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02" s="12">
        <v>0</v>
      </c>
      <c r="E202" s="13">
        <v>1</v>
      </c>
      <c r="F202" s="14">
        <v>0</v>
      </c>
      <c r="G202" s="15">
        <v>1</v>
      </c>
      <c r="H202" s="16">
        <v>0</v>
      </c>
      <c r="I202" s="17">
        <v>0</v>
      </c>
      <c r="J202" s="18">
        <f>SUM(EV_GenV[[#This Row],[HP]:[Speed]])</f>
        <v>2</v>
      </c>
      <c r="M202" s="26"/>
    </row>
    <row r="203" spans="1:13" ht="25" customHeight="1" thickTop="1" thickBot="1" x14ac:dyDescent="0.25">
      <c r="A203" s="27" t="s">
        <v>747</v>
      </c>
      <c r="B203" s="20" t="s">
        <v>251</v>
      </c>
      <c r="C203" s="28" t="str" cm="1">
        <f t="array" ref="C20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03" s="12">
        <v>2</v>
      </c>
      <c r="E203" s="13">
        <v>0</v>
      </c>
      <c r="F203" s="14">
        <v>0</v>
      </c>
      <c r="G203" s="15">
        <v>0</v>
      </c>
      <c r="H203" s="16">
        <v>0</v>
      </c>
      <c r="I203" s="17">
        <v>0</v>
      </c>
      <c r="J203" s="18">
        <f>SUM(EV_GenV[[#This Row],[HP]:[Speed]])</f>
        <v>2</v>
      </c>
      <c r="M203" s="26"/>
    </row>
    <row r="204" spans="1:13" ht="25" customHeight="1" thickTop="1" thickBot="1" x14ac:dyDescent="0.25">
      <c r="A204" s="27" t="s">
        <v>748</v>
      </c>
      <c r="B204" s="20" t="s">
        <v>252</v>
      </c>
      <c r="C204" s="28" t="str" cm="1">
        <f t="array" ref="C20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04" s="12">
        <v>0</v>
      </c>
      <c r="E204" s="13">
        <v>0</v>
      </c>
      <c r="F204" s="14">
        <v>0</v>
      </c>
      <c r="G204" s="15">
        <v>2</v>
      </c>
      <c r="H204" s="16">
        <v>0</v>
      </c>
      <c r="I204" s="17">
        <v>0</v>
      </c>
      <c r="J204" s="18">
        <f>SUM(EV_GenV[[#This Row],[HP]:[Speed]])</f>
        <v>2</v>
      </c>
      <c r="M204" s="26"/>
    </row>
    <row r="205" spans="1:13" ht="25" customHeight="1" thickTop="1" thickBot="1" x14ac:dyDescent="0.25">
      <c r="A205" s="27" t="s">
        <v>749</v>
      </c>
      <c r="B205" s="20" t="s">
        <v>253</v>
      </c>
      <c r="C205" s="28" t="str" cm="1">
        <f t="array" ref="C20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05" s="12">
        <v>0</v>
      </c>
      <c r="E205" s="13">
        <v>0</v>
      </c>
      <c r="F205" s="14">
        <v>1</v>
      </c>
      <c r="G205" s="15">
        <v>0</v>
      </c>
      <c r="H205" s="16">
        <v>0</v>
      </c>
      <c r="I205" s="17">
        <v>0</v>
      </c>
      <c r="J205" s="18">
        <f>SUM(EV_GenV[[#This Row],[HP]:[Speed]])</f>
        <v>1</v>
      </c>
      <c r="M205" s="26"/>
    </row>
    <row r="206" spans="1:13" ht="25" customHeight="1" thickTop="1" thickBot="1" x14ac:dyDescent="0.25">
      <c r="A206" s="27" t="s">
        <v>750</v>
      </c>
      <c r="B206" s="20" t="s">
        <v>254</v>
      </c>
      <c r="C206" s="28" t="str" cm="1">
        <f t="array" ref="C20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06" s="12">
        <v>0</v>
      </c>
      <c r="E206" s="13">
        <v>0</v>
      </c>
      <c r="F206" s="14">
        <v>2</v>
      </c>
      <c r="G206" s="15">
        <v>0</v>
      </c>
      <c r="H206" s="16">
        <v>0</v>
      </c>
      <c r="I206" s="17">
        <v>0</v>
      </c>
      <c r="J206" s="18">
        <f>SUM(EV_GenV[[#This Row],[HP]:[Speed]])</f>
        <v>2</v>
      </c>
      <c r="M206" s="26"/>
    </row>
    <row r="207" spans="1:13" ht="25" customHeight="1" thickTop="1" thickBot="1" x14ac:dyDescent="0.25">
      <c r="A207" s="27" t="s">
        <v>751</v>
      </c>
      <c r="B207" s="20" t="s">
        <v>255</v>
      </c>
      <c r="C207" s="28" t="str" cm="1">
        <f t="array" ref="C20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07" s="12">
        <v>1</v>
      </c>
      <c r="E207" s="13">
        <v>0</v>
      </c>
      <c r="F207" s="14">
        <v>0</v>
      </c>
      <c r="G207" s="15">
        <v>0</v>
      </c>
      <c r="H207" s="16">
        <v>0</v>
      </c>
      <c r="I207" s="17">
        <v>0</v>
      </c>
      <c r="J207" s="18">
        <f>SUM(EV_GenV[[#This Row],[HP]:[Speed]])</f>
        <v>1</v>
      </c>
      <c r="M207" s="26"/>
    </row>
    <row r="208" spans="1:13" ht="25" customHeight="1" thickTop="1" thickBot="1" x14ac:dyDescent="0.25">
      <c r="A208" s="27" t="s">
        <v>752</v>
      </c>
      <c r="B208" s="20" t="s">
        <v>256</v>
      </c>
      <c r="C208" s="28" t="str" cm="1">
        <f t="array" ref="C20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08" s="12">
        <v>0</v>
      </c>
      <c r="E208" s="13">
        <v>0</v>
      </c>
      <c r="F208" s="14">
        <v>1</v>
      </c>
      <c r="G208" s="15">
        <v>0</v>
      </c>
      <c r="H208" s="16">
        <v>0</v>
      </c>
      <c r="I208" s="17">
        <v>0</v>
      </c>
      <c r="J208" s="18">
        <f>SUM(EV_GenV[[#This Row],[HP]:[Speed]])</f>
        <v>1</v>
      </c>
      <c r="M208" s="26"/>
    </row>
    <row r="209" spans="1:13" ht="25" customHeight="1" thickTop="1" thickBot="1" x14ac:dyDescent="0.25">
      <c r="A209" s="27" t="s">
        <v>753</v>
      </c>
      <c r="B209" s="20" t="s">
        <v>257</v>
      </c>
      <c r="C209" s="28" t="str" cm="1">
        <f t="array" ref="C20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09" s="12">
        <v>0</v>
      </c>
      <c r="E209" s="13">
        <v>0</v>
      </c>
      <c r="F209" s="14">
        <v>2</v>
      </c>
      <c r="G209" s="15">
        <v>0</v>
      </c>
      <c r="H209" s="16">
        <v>0</v>
      </c>
      <c r="I209" s="17">
        <v>0</v>
      </c>
      <c r="J209" s="18">
        <f>SUM(EV_GenV[[#This Row],[HP]:[Speed]])</f>
        <v>2</v>
      </c>
      <c r="M209" s="26"/>
    </row>
    <row r="210" spans="1:13" ht="25" customHeight="1" thickTop="1" thickBot="1" x14ac:dyDescent="0.25">
      <c r="A210" s="27" t="s">
        <v>754</v>
      </c>
      <c r="B210" s="20" t="s">
        <v>258</v>
      </c>
      <c r="C210" s="28" t="str" cm="1">
        <f t="array" ref="C21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10" s="12">
        <v>0</v>
      </c>
      <c r="E210" s="13">
        <v>1</v>
      </c>
      <c r="F210" s="14">
        <v>0</v>
      </c>
      <c r="G210" s="15">
        <v>0</v>
      </c>
      <c r="H210" s="16">
        <v>0</v>
      </c>
      <c r="I210" s="17">
        <v>0</v>
      </c>
      <c r="J210" s="18">
        <f>SUM(EV_GenV[[#This Row],[HP]:[Speed]])</f>
        <v>1</v>
      </c>
      <c r="M210" s="26"/>
    </row>
    <row r="211" spans="1:13" ht="25" customHeight="1" thickTop="1" thickBot="1" x14ac:dyDescent="0.25">
      <c r="A211" s="27" t="s">
        <v>755</v>
      </c>
      <c r="B211" s="20" t="s">
        <v>259</v>
      </c>
      <c r="C211" s="28" t="str" cm="1">
        <f t="array" ref="C21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11" s="12">
        <v>0</v>
      </c>
      <c r="E211" s="13">
        <v>2</v>
      </c>
      <c r="F211" s="14">
        <v>0</v>
      </c>
      <c r="G211" s="15">
        <v>0</v>
      </c>
      <c r="H211" s="16">
        <v>0</v>
      </c>
      <c r="I211" s="17">
        <v>0</v>
      </c>
      <c r="J211" s="18">
        <f>SUM(EV_GenV[[#This Row],[HP]:[Speed]])</f>
        <v>2</v>
      </c>
      <c r="M211" s="26"/>
    </row>
    <row r="212" spans="1:13" ht="25" customHeight="1" thickTop="1" thickBot="1" x14ac:dyDescent="0.25">
      <c r="A212" s="27" t="s">
        <v>756</v>
      </c>
      <c r="B212" s="20" t="s">
        <v>260</v>
      </c>
      <c r="C212" s="28" t="str" cm="1">
        <f t="array" ref="C21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12" s="12">
        <v>0</v>
      </c>
      <c r="E212" s="13">
        <v>1</v>
      </c>
      <c r="F212" s="14">
        <v>0</v>
      </c>
      <c r="G212" s="15">
        <v>0</v>
      </c>
      <c r="H212" s="16">
        <v>0</v>
      </c>
      <c r="I212" s="17">
        <v>0</v>
      </c>
      <c r="J212" s="18">
        <f>SUM(EV_GenV[[#This Row],[HP]:[Speed]])</f>
        <v>1</v>
      </c>
      <c r="M212" s="26"/>
    </row>
    <row r="213" spans="1:13" ht="25" customHeight="1" thickTop="1" thickBot="1" x14ac:dyDescent="0.25">
      <c r="A213" s="27" t="s">
        <v>757</v>
      </c>
      <c r="B213" s="20" t="s">
        <v>261</v>
      </c>
      <c r="C213" s="28" t="str" cm="1">
        <f t="array" ref="C21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13" s="12">
        <v>0</v>
      </c>
      <c r="E213" s="13">
        <v>2</v>
      </c>
      <c r="F213" s="14">
        <v>0</v>
      </c>
      <c r="G213" s="15">
        <v>0</v>
      </c>
      <c r="H213" s="16">
        <v>0</v>
      </c>
      <c r="I213" s="17">
        <v>0</v>
      </c>
      <c r="J213" s="18">
        <f>SUM(EV_GenV[[#This Row],[HP]:[Speed]])</f>
        <v>2</v>
      </c>
      <c r="M213" s="26"/>
    </row>
    <row r="214" spans="1:13" ht="25" customHeight="1" thickTop="1" thickBot="1" x14ac:dyDescent="0.25">
      <c r="A214" s="27" t="s">
        <v>758</v>
      </c>
      <c r="B214" s="20" t="s">
        <v>262</v>
      </c>
      <c r="C214" s="28" t="str" cm="1">
        <f t="array" ref="C21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14" s="12">
        <v>0</v>
      </c>
      <c r="E214" s="13">
        <v>0</v>
      </c>
      <c r="F214" s="14">
        <v>1</v>
      </c>
      <c r="G214" s="15">
        <v>0</v>
      </c>
      <c r="H214" s="16">
        <v>1</v>
      </c>
      <c r="I214" s="17">
        <v>0</v>
      </c>
      <c r="J214" s="18">
        <f>SUM(EV_GenV[[#This Row],[HP]:[Speed]])</f>
        <v>2</v>
      </c>
      <c r="M214" s="26"/>
    </row>
    <row r="215" spans="1:13" ht="25" customHeight="1" thickTop="1" thickBot="1" x14ac:dyDescent="0.25">
      <c r="A215" s="27" t="s">
        <v>759</v>
      </c>
      <c r="B215" s="20" t="s">
        <v>263</v>
      </c>
      <c r="C215" s="28" t="str" cm="1">
        <f t="array" ref="C21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15" s="12">
        <v>0</v>
      </c>
      <c r="E215" s="13">
        <v>2</v>
      </c>
      <c r="F215" s="14">
        <v>0</v>
      </c>
      <c r="G215" s="15">
        <v>0</v>
      </c>
      <c r="H215" s="16">
        <v>0</v>
      </c>
      <c r="I215" s="17">
        <v>0</v>
      </c>
      <c r="J215" s="18">
        <f>SUM(EV_GenV[[#This Row],[HP]:[Speed]])</f>
        <v>2</v>
      </c>
      <c r="M215" s="26"/>
    </row>
    <row r="216" spans="1:13" ht="25" customHeight="1" thickTop="1" thickBot="1" x14ac:dyDescent="0.25">
      <c r="A216" s="27" t="s">
        <v>760</v>
      </c>
      <c r="B216" s="20" t="s">
        <v>264</v>
      </c>
      <c r="C216" s="28" t="str" cm="1">
        <f t="array" ref="C21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16" s="12">
        <v>0</v>
      </c>
      <c r="E216" s="13">
        <v>0</v>
      </c>
      <c r="F216" s="14">
        <v>0</v>
      </c>
      <c r="G216" s="15">
        <v>0</v>
      </c>
      <c r="H216" s="16">
        <v>0</v>
      </c>
      <c r="I216" s="17">
        <v>1</v>
      </c>
      <c r="J216" s="18">
        <f>SUM(EV_GenV[[#This Row],[HP]:[Speed]])</f>
        <v>1</v>
      </c>
      <c r="M216" s="26"/>
    </row>
    <row r="217" spans="1:13" ht="25" customHeight="1" thickTop="1" thickBot="1" x14ac:dyDescent="0.25">
      <c r="A217" s="27" t="s">
        <v>761</v>
      </c>
      <c r="B217" s="20" t="s">
        <v>265</v>
      </c>
      <c r="C217" s="28" t="str" cm="1">
        <f t="array" ref="C21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17" s="12">
        <v>0</v>
      </c>
      <c r="E217" s="13">
        <v>1</v>
      </c>
      <c r="F217" s="14">
        <v>0</v>
      </c>
      <c r="G217" s="15">
        <v>0</v>
      </c>
      <c r="H217" s="16">
        <v>0</v>
      </c>
      <c r="I217" s="17">
        <v>0</v>
      </c>
      <c r="J217" s="18">
        <f>SUM(EV_GenV[[#This Row],[HP]:[Speed]])</f>
        <v>1</v>
      </c>
      <c r="M217" s="26"/>
    </row>
    <row r="218" spans="1:13" ht="25" customHeight="1" thickTop="1" thickBot="1" x14ac:dyDescent="0.25">
      <c r="A218" s="27" t="s">
        <v>762</v>
      </c>
      <c r="B218" s="20" t="s">
        <v>266</v>
      </c>
      <c r="C218" s="28" t="str" cm="1">
        <f t="array" ref="C21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18" s="12">
        <v>0</v>
      </c>
      <c r="E218" s="13">
        <v>2</v>
      </c>
      <c r="F218" s="14">
        <v>0</v>
      </c>
      <c r="G218" s="15">
        <v>0</v>
      </c>
      <c r="H218" s="16">
        <v>0</v>
      </c>
      <c r="I218" s="17">
        <v>0</v>
      </c>
      <c r="J218" s="18">
        <f>SUM(EV_GenV[[#This Row],[HP]:[Speed]])</f>
        <v>2</v>
      </c>
      <c r="M218" s="26"/>
    </row>
    <row r="219" spans="1:13" ht="25" customHeight="1" thickTop="1" thickBot="1" x14ac:dyDescent="0.25">
      <c r="A219" s="27" t="s">
        <v>763</v>
      </c>
      <c r="B219" s="20" t="s">
        <v>267</v>
      </c>
      <c r="C219" s="28" t="str" cm="1">
        <f t="array" ref="C21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19" s="12">
        <v>0</v>
      </c>
      <c r="E219" s="13">
        <v>0</v>
      </c>
      <c r="F219" s="14">
        <v>0</v>
      </c>
      <c r="G219" s="15">
        <v>1</v>
      </c>
      <c r="H219" s="16">
        <v>0</v>
      </c>
      <c r="I219" s="17">
        <v>0</v>
      </c>
      <c r="J219" s="18">
        <f>SUM(EV_GenV[[#This Row],[HP]:[Speed]])</f>
        <v>1</v>
      </c>
      <c r="M219" s="26"/>
    </row>
    <row r="220" spans="1:13" ht="25" customHeight="1" thickTop="1" thickBot="1" x14ac:dyDescent="0.25">
      <c r="A220" s="27" t="s">
        <v>764</v>
      </c>
      <c r="B220" s="20" t="s">
        <v>268</v>
      </c>
      <c r="C220" s="28" t="str" cm="1">
        <f t="array" ref="C22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20" s="12">
        <v>0</v>
      </c>
      <c r="E220" s="13">
        <v>0</v>
      </c>
      <c r="F220" s="14">
        <v>2</v>
      </c>
      <c r="G220" s="15">
        <v>0</v>
      </c>
      <c r="H220" s="16">
        <v>0</v>
      </c>
      <c r="I220" s="17">
        <v>0</v>
      </c>
      <c r="J220" s="18">
        <f>SUM(EV_GenV[[#This Row],[HP]:[Speed]])</f>
        <v>2</v>
      </c>
      <c r="M220" s="26"/>
    </row>
    <row r="221" spans="1:13" ht="25" customHeight="1" thickTop="1" thickBot="1" x14ac:dyDescent="0.25">
      <c r="A221" s="27" t="s">
        <v>765</v>
      </c>
      <c r="B221" s="20" t="s">
        <v>269</v>
      </c>
      <c r="C221" s="28" t="str" cm="1">
        <f t="array" ref="C22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21" s="12">
        <v>0</v>
      </c>
      <c r="E221" s="13">
        <v>1</v>
      </c>
      <c r="F221" s="14">
        <v>0</v>
      </c>
      <c r="G221" s="15">
        <v>0</v>
      </c>
      <c r="H221" s="16">
        <v>0</v>
      </c>
      <c r="I221" s="17">
        <v>0</v>
      </c>
      <c r="J221" s="18">
        <f>SUM(EV_GenV[[#This Row],[HP]:[Speed]])</f>
        <v>1</v>
      </c>
      <c r="M221" s="26"/>
    </row>
    <row r="222" spans="1:13" ht="25" customHeight="1" thickTop="1" thickBot="1" x14ac:dyDescent="0.25">
      <c r="A222" s="27" t="s">
        <v>766</v>
      </c>
      <c r="B222" s="20" t="s">
        <v>270</v>
      </c>
      <c r="C222" s="28" t="str" cm="1">
        <f t="array" ref="C22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22" s="12">
        <v>1</v>
      </c>
      <c r="E222" s="13">
        <v>1</v>
      </c>
      <c r="F222" s="14">
        <v>0</v>
      </c>
      <c r="G222" s="15">
        <v>0</v>
      </c>
      <c r="H222" s="16">
        <v>0</v>
      </c>
      <c r="I222" s="17">
        <v>0</v>
      </c>
      <c r="J222" s="18">
        <f>SUM(EV_GenV[[#This Row],[HP]:[Speed]])</f>
        <v>2</v>
      </c>
      <c r="M222" s="26"/>
    </row>
    <row r="223" spans="1:13" ht="25" customHeight="1" thickTop="1" thickBot="1" x14ac:dyDescent="0.25">
      <c r="A223" s="27" t="s">
        <v>767</v>
      </c>
      <c r="B223" s="20" t="s">
        <v>271</v>
      </c>
      <c r="C223" s="28" t="str" cm="1">
        <f t="array" ref="C22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23" s="12">
        <v>0</v>
      </c>
      <c r="E223" s="13">
        <v>0</v>
      </c>
      <c r="F223" s="14">
        <v>1</v>
      </c>
      <c r="G223" s="15">
        <v>0</v>
      </c>
      <c r="H223" s="16">
        <v>1</v>
      </c>
      <c r="I223" s="17">
        <v>0</v>
      </c>
      <c r="J223" s="18">
        <f>SUM(EV_GenV[[#This Row],[HP]:[Speed]])</f>
        <v>2</v>
      </c>
      <c r="M223" s="26"/>
    </row>
    <row r="224" spans="1:13" ht="25" customHeight="1" thickTop="1" thickBot="1" x14ac:dyDescent="0.25">
      <c r="A224" s="27" t="s">
        <v>768</v>
      </c>
      <c r="B224" s="20" t="s">
        <v>272</v>
      </c>
      <c r="C224" s="28" t="str" cm="1">
        <f t="array" ref="C22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24" s="12">
        <v>0</v>
      </c>
      <c r="E224" s="13">
        <v>0</v>
      </c>
      <c r="F224" s="14">
        <v>0</v>
      </c>
      <c r="G224" s="15">
        <v>1</v>
      </c>
      <c r="H224" s="16">
        <v>0</v>
      </c>
      <c r="I224" s="17">
        <v>0</v>
      </c>
      <c r="J224" s="18">
        <f>SUM(EV_GenV[[#This Row],[HP]:[Speed]])</f>
        <v>1</v>
      </c>
      <c r="M224" s="26"/>
    </row>
    <row r="225" spans="1:13" ht="25" customHeight="1" thickTop="1" thickBot="1" x14ac:dyDescent="0.25">
      <c r="A225" s="27" t="s">
        <v>769</v>
      </c>
      <c r="B225" s="20" t="s">
        <v>273</v>
      </c>
      <c r="C225" s="28" t="str" cm="1">
        <f t="array" ref="C22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25" s="12">
        <v>0</v>
      </c>
      <c r="E225" s="13">
        <v>1</v>
      </c>
      <c r="F225" s="14">
        <v>0</v>
      </c>
      <c r="G225" s="15">
        <v>1</v>
      </c>
      <c r="H225" s="16">
        <v>0</v>
      </c>
      <c r="I225" s="17">
        <v>0</v>
      </c>
      <c r="J225" s="18">
        <f>SUM(EV_GenV[[#This Row],[HP]:[Speed]])</f>
        <v>2</v>
      </c>
      <c r="M225" s="26"/>
    </row>
    <row r="226" spans="1:13" ht="25" customHeight="1" thickTop="1" thickBot="1" x14ac:dyDescent="0.25">
      <c r="A226" s="27" t="s">
        <v>770</v>
      </c>
      <c r="B226" s="20" t="s">
        <v>274</v>
      </c>
      <c r="C226" s="28" t="str" cm="1">
        <f t="array" ref="C22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26" s="12">
        <v>0</v>
      </c>
      <c r="E226" s="13">
        <v>0</v>
      </c>
      <c r="F226" s="14">
        <v>0</v>
      </c>
      <c r="G226" s="15">
        <v>0</v>
      </c>
      <c r="H226" s="16">
        <v>0</v>
      </c>
      <c r="I226" s="17">
        <v>1</v>
      </c>
      <c r="J226" s="18">
        <f>SUM(EV_GenV[[#This Row],[HP]:[Speed]])</f>
        <v>1</v>
      </c>
      <c r="M226" s="26"/>
    </row>
    <row r="227" spans="1:13" ht="25" customHeight="1" thickTop="1" thickBot="1" x14ac:dyDescent="0.25">
      <c r="A227" s="27" t="s">
        <v>771</v>
      </c>
      <c r="B227" s="20" t="s">
        <v>275</v>
      </c>
      <c r="C227" s="28" t="str" cm="1">
        <f t="array" ref="C22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27" s="12">
        <v>0</v>
      </c>
      <c r="E227" s="13">
        <v>0</v>
      </c>
      <c r="F227" s="14">
        <v>0</v>
      </c>
      <c r="G227" s="15">
        <v>0</v>
      </c>
      <c r="H227" s="16">
        <v>2</v>
      </c>
      <c r="I227" s="17">
        <v>0</v>
      </c>
      <c r="J227" s="18">
        <f>SUM(EV_GenV[[#This Row],[HP]:[Speed]])</f>
        <v>2</v>
      </c>
      <c r="M227" s="26"/>
    </row>
    <row r="228" spans="1:13" ht="25" customHeight="1" thickTop="1" thickBot="1" x14ac:dyDescent="0.25">
      <c r="A228" s="27" t="s">
        <v>772</v>
      </c>
      <c r="B228" s="20" t="s">
        <v>276</v>
      </c>
      <c r="C228" s="28" t="str" cm="1">
        <f t="array" ref="C22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28" s="12">
        <v>0</v>
      </c>
      <c r="E228" s="13">
        <v>0</v>
      </c>
      <c r="F228" s="14">
        <v>2</v>
      </c>
      <c r="G228" s="15">
        <v>0</v>
      </c>
      <c r="H228" s="16">
        <v>0</v>
      </c>
      <c r="I228" s="17">
        <v>0</v>
      </c>
      <c r="J228" s="18">
        <f>SUM(EV_GenV[[#This Row],[HP]:[Speed]])</f>
        <v>2</v>
      </c>
      <c r="M228" s="26"/>
    </row>
    <row r="229" spans="1:13" ht="25" customHeight="1" thickTop="1" thickBot="1" x14ac:dyDescent="0.25">
      <c r="A229" s="27" t="s">
        <v>773</v>
      </c>
      <c r="B229" s="20" t="s">
        <v>277</v>
      </c>
      <c r="C229" s="28" t="str" cm="1">
        <f t="array" ref="C22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29" s="12">
        <v>0</v>
      </c>
      <c r="E229" s="13">
        <v>0</v>
      </c>
      <c r="F229" s="14">
        <v>0</v>
      </c>
      <c r="G229" s="15">
        <v>1</v>
      </c>
      <c r="H229" s="16">
        <v>0</v>
      </c>
      <c r="I229" s="17">
        <v>0</v>
      </c>
      <c r="J229" s="18">
        <f>SUM(EV_GenV[[#This Row],[HP]:[Speed]])</f>
        <v>1</v>
      </c>
      <c r="M229" s="26"/>
    </row>
    <row r="230" spans="1:13" ht="25" customHeight="1" thickTop="1" thickBot="1" x14ac:dyDescent="0.25">
      <c r="A230" s="27" t="s">
        <v>774</v>
      </c>
      <c r="B230" s="20" t="s">
        <v>278</v>
      </c>
      <c r="C230" s="28" t="str" cm="1">
        <f t="array" ref="C23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30" s="12">
        <v>0</v>
      </c>
      <c r="E230" s="13">
        <v>0</v>
      </c>
      <c r="F230" s="14">
        <v>0</v>
      </c>
      <c r="G230" s="15">
        <v>2</v>
      </c>
      <c r="H230" s="16">
        <v>0</v>
      </c>
      <c r="I230" s="17">
        <v>0</v>
      </c>
      <c r="J230" s="18">
        <f>SUM(EV_GenV[[#This Row],[HP]:[Speed]])</f>
        <v>2</v>
      </c>
      <c r="M230" s="26"/>
    </row>
    <row r="231" spans="1:13" ht="25" customHeight="1" thickTop="1" thickBot="1" x14ac:dyDescent="0.25">
      <c r="A231" s="27" t="s">
        <v>775</v>
      </c>
      <c r="B231" s="20" t="s">
        <v>279</v>
      </c>
      <c r="C231" s="28" t="str" cm="1">
        <f t="array" ref="C23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31" s="12">
        <v>0</v>
      </c>
      <c r="E231" s="13">
        <v>1</v>
      </c>
      <c r="F231" s="14">
        <v>0</v>
      </c>
      <c r="G231" s="15">
        <v>1</v>
      </c>
      <c r="H231" s="16">
        <v>1</v>
      </c>
      <c r="I231" s="17">
        <v>0</v>
      </c>
      <c r="J231" s="18">
        <f>SUM(EV_GenV[[#This Row],[HP]:[Speed]])</f>
        <v>3</v>
      </c>
      <c r="M231" s="26"/>
    </row>
    <row r="232" spans="1:13" ht="25" customHeight="1" thickTop="1" thickBot="1" x14ac:dyDescent="0.25">
      <c r="A232" s="27" t="s">
        <v>776</v>
      </c>
      <c r="B232" s="20" t="s">
        <v>280</v>
      </c>
      <c r="C232" s="28" t="str" cm="1">
        <f t="array" ref="C23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32" s="12">
        <v>1</v>
      </c>
      <c r="E232" s="13">
        <v>0</v>
      </c>
      <c r="F232" s="14">
        <v>0</v>
      </c>
      <c r="G232" s="15">
        <v>0</v>
      </c>
      <c r="H232" s="16">
        <v>0</v>
      </c>
      <c r="I232" s="17">
        <v>0</v>
      </c>
      <c r="J232" s="18">
        <f>SUM(EV_GenV[[#This Row],[HP]:[Speed]])</f>
        <v>1</v>
      </c>
      <c r="M232" s="26"/>
    </row>
    <row r="233" spans="1:13" ht="25" customHeight="1" thickTop="1" thickBot="1" x14ac:dyDescent="0.25">
      <c r="A233" s="27" t="s">
        <v>777</v>
      </c>
      <c r="B233" s="20" t="s">
        <v>281</v>
      </c>
      <c r="C233" s="28" t="str" cm="1">
        <f t="array" ref="C23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33" s="12">
        <v>0</v>
      </c>
      <c r="E233" s="13">
        <v>1</v>
      </c>
      <c r="F233" s="14">
        <v>1</v>
      </c>
      <c r="G233" s="15">
        <v>0</v>
      </c>
      <c r="H233" s="16">
        <v>0</v>
      </c>
      <c r="I233" s="17">
        <v>0</v>
      </c>
      <c r="J233" s="18">
        <f>SUM(EV_GenV[[#This Row],[HP]:[Speed]])</f>
        <v>2</v>
      </c>
      <c r="M233" s="26"/>
    </row>
    <row r="234" spans="1:13" ht="25" customHeight="1" thickTop="1" thickBot="1" x14ac:dyDescent="0.25">
      <c r="A234" s="27" t="s">
        <v>778</v>
      </c>
      <c r="B234" s="20" t="s">
        <v>427</v>
      </c>
      <c r="C234" s="28" t="str" cm="1">
        <f t="array" ref="C23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34" s="12">
        <v>0</v>
      </c>
      <c r="E234" s="13">
        <v>0</v>
      </c>
      <c r="F234" s="14">
        <v>0</v>
      </c>
      <c r="G234" s="15">
        <v>2</v>
      </c>
      <c r="H234" s="16">
        <v>0</v>
      </c>
      <c r="I234" s="17">
        <v>0</v>
      </c>
      <c r="J234" s="18">
        <f>SUM(EV_GenV[[#This Row],[HP]:[Speed]])</f>
        <v>2</v>
      </c>
      <c r="M234" s="26"/>
    </row>
    <row r="235" spans="1:13" ht="25" customHeight="1" thickTop="1" thickBot="1" x14ac:dyDescent="0.25">
      <c r="A235" s="27" t="s">
        <v>779</v>
      </c>
      <c r="B235" s="20" t="s">
        <v>283</v>
      </c>
      <c r="C235" s="28" t="str" cm="1">
        <f t="array" ref="C23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35" s="12">
        <v>0</v>
      </c>
      <c r="E235" s="13">
        <v>1</v>
      </c>
      <c r="F235" s="14">
        <v>0</v>
      </c>
      <c r="G235" s="15">
        <v>0</v>
      </c>
      <c r="H235" s="16">
        <v>0</v>
      </c>
      <c r="I235" s="17">
        <v>0</v>
      </c>
      <c r="J235" s="18">
        <f>SUM(EV_GenV[[#This Row],[HP]:[Speed]])</f>
        <v>1</v>
      </c>
      <c r="M235" s="26"/>
    </row>
    <row r="236" spans="1:13" ht="25" customHeight="1" thickTop="1" thickBot="1" x14ac:dyDescent="0.25">
      <c r="A236" s="27" t="s">
        <v>780</v>
      </c>
      <c r="B236" s="20" t="s">
        <v>284</v>
      </c>
      <c r="C236" s="28" t="str" cm="1">
        <f t="array" ref="C23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36" s="12">
        <v>0</v>
      </c>
      <c r="E236" s="13">
        <v>0</v>
      </c>
      <c r="F236" s="14">
        <v>0</v>
      </c>
      <c r="G236" s="15">
        <v>0</v>
      </c>
      <c r="H236" s="16">
        <v>0</v>
      </c>
      <c r="I236" s="17">
        <v>1</v>
      </c>
      <c r="J236" s="18">
        <f>SUM(EV_GenV[[#This Row],[HP]:[Speed]])</f>
        <v>1</v>
      </c>
      <c r="M236" s="26"/>
    </row>
    <row r="237" spans="1:13" ht="25" customHeight="1" thickTop="1" thickBot="1" x14ac:dyDescent="0.25">
      <c r="A237" s="27" t="s">
        <v>781</v>
      </c>
      <c r="B237" s="20" t="s">
        <v>285</v>
      </c>
      <c r="C237" s="28" t="str" cm="1">
        <f t="array" ref="C23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37" s="12">
        <v>0</v>
      </c>
      <c r="E237" s="13">
        <v>1</v>
      </c>
      <c r="F237" s="14">
        <v>0</v>
      </c>
      <c r="G237" s="15">
        <v>0</v>
      </c>
      <c r="H237" s="16">
        <v>0</v>
      </c>
      <c r="I237" s="17">
        <v>0</v>
      </c>
      <c r="J237" s="18">
        <f>SUM(EV_GenV[[#This Row],[HP]:[Speed]])</f>
        <v>1</v>
      </c>
      <c r="M237" s="26"/>
    </row>
    <row r="238" spans="1:13" ht="25" customHeight="1" thickTop="1" thickBot="1" x14ac:dyDescent="0.25">
      <c r="A238" s="27" t="s">
        <v>782</v>
      </c>
      <c r="B238" s="20" t="s">
        <v>286</v>
      </c>
      <c r="C238" s="28" t="str" cm="1">
        <f t="array" ref="C23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38" s="12">
        <v>0</v>
      </c>
      <c r="E238" s="13">
        <v>0</v>
      </c>
      <c r="F238" s="14">
        <v>0</v>
      </c>
      <c r="G238" s="15">
        <v>0</v>
      </c>
      <c r="H238" s="16">
        <v>2</v>
      </c>
      <c r="I238" s="17">
        <v>0</v>
      </c>
      <c r="J238" s="18">
        <f>SUM(EV_GenV[[#This Row],[HP]:[Speed]])</f>
        <v>2</v>
      </c>
      <c r="M238" s="26"/>
    </row>
    <row r="239" spans="1:13" ht="25" customHeight="1" thickTop="1" thickBot="1" x14ac:dyDescent="0.25">
      <c r="A239" s="27" t="s">
        <v>783</v>
      </c>
      <c r="B239" s="20" t="s">
        <v>287</v>
      </c>
      <c r="C239" s="28" t="str" cm="1">
        <f t="array" ref="C23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39" s="12">
        <v>0</v>
      </c>
      <c r="E239" s="13">
        <v>0</v>
      </c>
      <c r="F239" s="14">
        <v>0</v>
      </c>
      <c r="G239" s="15">
        <v>1</v>
      </c>
      <c r="H239" s="16">
        <v>0</v>
      </c>
      <c r="I239" s="17">
        <v>0</v>
      </c>
      <c r="J239" s="18">
        <f>SUM(EV_GenV[[#This Row],[HP]:[Speed]])</f>
        <v>1</v>
      </c>
      <c r="M239" s="26"/>
    </row>
    <row r="240" spans="1:13" ht="25" customHeight="1" thickTop="1" thickBot="1" x14ac:dyDescent="0.25">
      <c r="A240" s="27" t="s">
        <v>784</v>
      </c>
      <c r="B240" s="20" t="s">
        <v>288</v>
      </c>
      <c r="C240" s="28" t="str" cm="1">
        <f t="array" ref="C24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40" s="12">
        <v>0</v>
      </c>
      <c r="E240" s="13">
        <v>0</v>
      </c>
      <c r="F240" s="14">
        <v>0</v>
      </c>
      <c r="G240" s="15">
        <v>0</v>
      </c>
      <c r="H240" s="16">
        <v>0</v>
      </c>
      <c r="I240" s="17">
        <v>1</v>
      </c>
      <c r="J240" s="18">
        <f>SUM(EV_GenV[[#This Row],[HP]:[Speed]])</f>
        <v>1</v>
      </c>
      <c r="M240" s="26"/>
    </row>
    <row r="241" spans="1:13" ht="25" customHeight="1" thickTop="1" thickBot="1" x14ac:dyDescent="0.25">
      <c r="A241" s="27" t="s">
        <v>785</v>
      </c>
      <c r="B241" s="20" t="s">
        <v>289</v>
      </c>
      <c r="C241" s="28" t="str" cm="1">
        <f t="array" ref="C24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41" s="12">
        <v>0</v>
      </c>
      <c r="E241" s="13">
        <v>0</v>
      </c>
      <c r="F241" s="14">
        <v>0</v>
      </c>
      <c r="G241" s="15">
        <v>0</v>
      </c>
      <c r="H241" s="16">
        <v>0</v>
      </c>
      <c r="I241" s="17">
        <v>1</v>
      </c>
      <c r="J241" s="18">
        <f>SUM(EV_GenV[[#This Row],[HP]:[Speed]])</f>
        <v>1</v>
      </c>
      <c r="M241" s="26"/>
    </row>
    <row r="242" spans="1:13" ht="25" customHeight="1" thickTop="1" thickBot="1" x14ac:dyDescent="0.25">
      <c r="A242" s="27" t="s">
        <v>786</v>
      </c>
      <c r="B242" s="20" t="s">
        <v>290</v>
      </c>
      <c r="C242" s="28" t="str" cm="1">
        <f t="array" ref="C24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42" s="12">
        <v>0</v>
      </c>
      <c r="E242" s="13">
        <v>0</v>
      </c>
      <c r="F242" s="14">
        <v>2</v>
      </c>
      <c r="G242" s="15">
        <v>0</v>
      </c>
      <c r="H242" s="16">
        <v>0</v>
      </c>
      <c r="I242" s="17">
        <v>0</v>
      </c>
      <c r="J242" s="18">
        <f>SUM(EV_GenV[[#This Row],[HP]:[Speed]])</f>
        <v>2</v>
      </c>
      <c r="M242" s="26"/>
    </row>
    <row r="243" spans="1:13" ht="25" customHeight="1" thickTop="1" thickBot="1" x14ac:dyDescent="0.25">
      <c r="A243" s="27" t="s">
        <v>787</v>
      </c>
      <c r="B243" s="20" t="s">
        <v>291</v>
      </c>
      <c r="C243" s="28" t="str" cm="1">
        <f t="array" ref="C24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43" s="12">
        <v>3</v>
      </c>
      <c r="E243" s="13">
        <v>0</v>
      </c>
      <c r="F243" s="14">
        <v>0</v>
      </c>
      <c r="G243" s="15">
        <v>0</v>
      </c>
      <c r="H243" s="16">
        <v>0</v>
      </c>
      <c r="I243" s="17">
        <v>0</v>
      </c>
      <c r="J243" s="18">
        <f>SUM(EV_GenV[[#This Row],[HP]:[Speed]])</f>
        <v>3</v>
      </c>
      <c r="M243" s="26"/>
    </row>
    <row r="244" spans="1:13" ht="25" customHeight="1" thickTop="1" thickBot="1" x14ac:dyDescent="0.25">
      <c r="A244" s="27" t="s">
        <v>788</v>
      </c>
      <c r="B244" s="20" t="s">
        <v>292</v>
      </c>
      <c r="C244" s="28" t="str" cm="1">
        <f t="array" ref="C24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44" s="12">
        <v>0</v>
      </c>
      <c r="E244" s="13">
        <v>0</v>
      </c>
      <c r="F244" s="14">
        <v>0</v>
      </c>
      <c r="G244" s="15">
        <v>1</v>
      </c>
      <c r="H244" s="16">
        <v>0</v>
      </c>
      <c r="I244" s="17">
        <v>2</v>
      </c>
      <c r="J244" s="18">
        <f>SUM(EV_GenV[[#This Row],[HP]:[Speed]])</f>
        <v>3</v>
      </c>
      <c r="M244" s="26"/>
    </row>
    <row r="245" spans="1:13" ht="25" customHeight="1" thickTop="1" thickBot="1" x14ac:dyDescent="0.25">
      <c r="A245" s="27" t="s">
        <v>789</v>
      </c>
      <c r="B245" s="20" t="s">
        <v>293</v>
      </c>
      <c r="C245" s="28" t="str" cm="1">
        <f t="array" ref="C24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45" s="12">
        <v>1</v>
      </c>
      <c r="E245" s="13">
        <v>2</v>
      </c>
      <c r="F245" s="14">
        <v>0</v>
      </c>
      <c r="G245" s="15">
        <v>0</v>
      </c>
      <c r="H245" s="16">
        <v>0</v>
      </c>
      <c r="I245" s="17">
        <v>0</v>
      </c>
      <c r="J245" s="18">
        <f>SUM(EV_GenV[[#This Row],[HP]:[Speed]])</f>
        <v>3</v>
      </c>
      <c r="M245" s="26"/>
    </row>
    <row r="246" spans="1:13" ht="25" customHeight="1" thickTop="1" thickBot="1" x14ac:dyDescent="0.25">
      <c r="A246" s="27" t="s">
        <v>790</v>
      </c>
      <c r="B246" s="20" t="s">
        <v>294</v>
      </c>
      <c r="C246" s="28" t="str" cm="1">
        <f t="array" ref="C24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46" s="12">
        <v>0</v>
      </c>
      <c r="E246" s="13">
        <v>0</v>
      </c>
      <c r="F246" s="14">
        <v>1</v>
      </c>
      <c r="G246" s="15">
        <v>0</v>
      </c>
      <c r="H246" s="16">
        <v>2</v>
      </c>
      <c r="I246" s="17">
        <v>0</v>
      </c>
      <c r="J246" s="18">
        <f>SUM(EV_GenV[[#This Row],[HP]:[Speed]])</f>
        <v>3</v>
      </c>
      <c r="M246" s="26"/>
    </row>
    <row r="247" spans="1:13" ht="25" customHeight="1" thickTop="1" thickBot="1" x14ac:dyDescent="0.25">
      <c r="A247" s="27" t="s">
        <v>791</v>
      </c>
      <c r="B247" s="20" t="s">
        <v>295</v>
      </c>
      <c r="C247" s="28" t="str" cm="1">
        <f t="array" ref="C24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47" s="12">
        <v>0</v>
      </c>
      <c r="E247" s="13">
        <v>1</v>
      </c>
      <c r="F247" s="14">
        <v>0</v>
      </c>
      <c r="G247" s="15">
        <v>0</v>
      </c>
      <c r="H247" s="16">
        <v>0</v>
      </c>
      <c r="I247" s="17">
        <v>0</v>
      </c>
      <c r="J247" s="18">
        <f>SUM(EV_GenV[[#This Row],[HP]:[Speed]])</f>
        <v>1</v>
      </c>
      <c r="M247" s="26"/>
    </row>
    <row r="248" spans="1:13" ht="25" customHeight="1" thickTop="1" thickBot="1" x14ac:dyDescent="0.25">
      <c r="A248" s="27" t="s">
        <v>792</v>
      </c>
      <c r="B248" s="20" t="s">
        <v>296</v>
      </c>
      <c r="C248" s="28" t="str" cm="1">
        <f t="array" ref="C24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48" s="12">
        <v>0</v>
      </c>
      <c r="E248" s="13">
        <v>2</v>
      </c>
      <c r="F248" s="14">
        <v>0</v>
      </c>
      <c r="G248" s="15">
        <v>0</v>
      </c>
      <c r="H248" s="16">
        <v>0</v>
      </c>
      <c r="I248" s="17">
        <v>0</v>
      </c>
      <c r="J248" s="18">
        <f>SUM(EV_GenV[[#This Row],[HP]:[Speed]])</f>
        <v>2</v>
      </c>
      <c r="M248" s="26"/>
    </row>
    <row r="249" spans="1:13" ht="25" customHeight="1" thickTop="1" thickBot="1" x14ac:dyDescent="0.25">
      <c r="A249" s="27" t="s">
        <v>793</v>
      </c>
      <c r="B249" s="20" t="s">
        <v>297</v>
      </c>
      <c r="C249" s="28" t="str" cm="1">
        <f t="array" ref="C24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49" s="12">
        <v>0</v>
      </c>
      <c r="E249" s="13">
        <v>3</v>
      </c>
      <c r="F249" s="14">
        <v>0</v>
      </c>
      <c r="G249" s="15">
        <v>0</v>
      </c>
      <c r="H249" s="16">
        <v>0</v>
      </c>
      <c r="I249" s="17">
        <v>0</v>
      </c>
      <c r="J249" s="18">
        <f>SUM(EV_GenV[[#This Row],[HP]:[Speed]])</f>
        <v>3</v>
      </c>
      <c r="M249" s="26"/>
    </row>
    <row r="250" spans="1:13" ht="25" customHeight="1" thickTop="1" thickBot="1" x14ac:dyDescent="0.25">
      <c r="A250" s="27" t="s">
        <v>794</v>
      </c>
      <c r="B250" s="20" t="s">
        <v>298</v>
      </c>
      <c r="C250" s="28" t="str" cm="1">
        <f t="array" ref="C25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50" s="12">
        <v>0</v>
      </c>
      <c r="E250" s="13">
        <v>0</v>
      </c>
      <c r="F250" s="14">
        <v>0</v>
      </c>
      <c r="G250" s="15">
        <v>0</v>
      </c>
      <c r="H250" s="16">
        <v>3</v>
      </c>
      <c r="I250" s="17">
        <v>0</v>
      </c>
      <c r="J250" s="18">
        <f>SUM(EV_GenV[[#This Row],[HP]:[Speed]])</f>
        <v>3</v>
      </c>
      <c r="M250" s="26"/>
    </row>
    <row r="251" spans="1:13" ht="25" customHeight="1" thickTop="1" thickBot="1" x14ac:dyDescent="0.25">
      <c r="A251" s="27" t="s">
        <v>795</v>
      </c>
      <c r="B251" s="20" t="s">
        <v>299</v>
      </c>
      <c r="C251" s="28" t="str" cm="1">
        <f t="array" ref="C25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51" s="12">
        <v>0</v>
      </c>
      <c r="E251" s="13">
        <v>0</v>
      </c>
      <c r="F251" s="14">
        <v>0</v>
      </c>
      <c r="G251" s="15">
        <v>0</v>
      </c>
      <c r="H251" s="16">
        <v>3</v>
      </c>
      <c r="I251" s="17">
        <v>0</v>
      </c>
      <c r="J251" s="18">
        <f>SUM(EV_GenV[[#This Row],[HP]:[Speed]])</f>
        <v>3</v>
      </c>
      <c r="M251" s="26"/>
    </row>
    <row r="252" spans="1:13" ht="25" customHeight="1" thickTop="1" thickBot="1" x14ac:dyDescent="0.25">
      <c r="A252" s="27" t="s">
        <v>796</v>
      </c>
      <c r="B252" s="20" t="s">
        <v>300</v>
      </c>
      <c r="C252" s="28" t="str" cm="1">
        <f t="array" ref="C25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Johto</v>
      </c>
      <c r="D252" s="12">
        <v>3</v>
      </c>
      <c r="E252" s="13">
        <v>0</v>
      </c>
      <c r="F252" s="14">
        <v>0</v>
      </c>
      <c r="G252" s="15">
        <v>0</v>
      </c>
      <c r="H252" s="16">
        <v>0</v>
      </c>
      <c r="I252" s="17">
        <v>0</v>
      </c>
      <c r="J252" s="18">
        <f>SUM(EV_GenV[[#This Row],[HP]:[Speed]])</f>
        <v>3</v>
      </c>
      <c r="M252" s="26"/>
    </row>
    <row r="253" spans="1:13" ht="25" customHeight="1" thickTop="1" thickBot="1" x14ac:dyDescent="0.25">
      <c r="A253" s="27" t="s">
        <v>797</v>
      </c>
      <c r="B253" s="20" t="s">
        <v>428</v>
      </c>
      <c r="C253" s="28" t="str" cm="1">
        <f t="array" ref="C25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53" s="12">
        <v>0</v>
      </c>
      <c r="E253" s="13">
        <v>0</v>
      </c>
      <c r="F253" s="14">
        <v>0</v>
      </c>
      <c r="G253" s="15">
        <v>0</v>
      </c>
      <c r="H253" s="16">
        <v>0</v>
      </c>
      <c r="I253" s="17">
        <v>1</v>
      </c>
      <c r="J253" s="18">
        <f>SUM(EV_GenV[[#This Row],[HP]:[Speed]])</f>
        <v>1</v>
      </c>
      <c r="M253" s="26"/>
    </row>
    <row r="254" spans="1:13" ht="25" customHeight="1" thickTop="1" thickBot="1" x14ac:dyDescent="0.25">
      <c r="A254" s="27" t="s">
        <v>798</v>
      </c>
      <c r="B254" s="20" t="s">
        <v>302</v>
      </c>
      <c r="C254" s="28" t="str" cm="1">
        <f t="array" ref="C25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54" s="12">
        <v>0</v>
      </c>
      <c r="E254" s="13">
        <v>0</v>
      </c>
      <c r="F254" s="14">
        <v>0</v>
      </c>
      <c r="G254" s="15">
        <v>0</v>
      </c>
      <c r="H254" s="16">
        <v>0</v>
      </c>
      <c r="I254" s="17">
        <v>2</v>
      </c>
      <c r="J254" s="18">
        <f>SUM(EV_GenV[[#This Row],[HP]:[Speed]])</f>
        <v>2</v>
      </c>
      <c r="M254" s="26"/>
    </row>
    <row r="255" spans="1:13" ht="25" customHeight="1" thickTop="1" thickBot="1" x14ac:dyDescent="0.25">
      <c r="A255" s="27" t="s">
        <v>799</v>
      </c>
      <c r="B255" s="20" t="s">
        <v>303</v>
      </c>
      <c r="C255" s="28" t="str" cm="1">
        <f t="array" ref="C25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55" s="12">
        <v>0</v>
      </c>
      <c r="E255" s="13">
        <v>0</v>
      </c>
      <c r="F255" s="14">
        <v>0</v>
      </c>
      <c r="G255" s="15">
        <v>0</v>
      </c>
      <c r="H255" s="16">
        <v>0</v>
      </c>
      <c r="I255" s="17">
        <v>3</v>
      </c>
      <c r="J255" s="18">
        <f>SUM(EV_GenV[[#This Row],[HP]:[Speed]])</f>
        <v>3</v>
      </c>
      <c r="M255" s="26"/>
    </row>
    <row r="256" spans="1:13" ht="25" customHeight="1" thickTop="1" thickBot="1" x14ac:dyDescent="0.25">
      <c r="A256" s="27" t="s">
        <v>800</v>
      </c>
      <c r="B256" s="20" t="s">
        <v>304</v>
      </c>
      <c r="C256" s="28" t="str" cm="1">
        <f t="array" ref="C25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56" s="12">
        <v>0</v>
      </c>
      <c r="E256" s="13">
        <v>0</v>
      </c>
      <c r="F256" s="14">
        <v>0</v>
      </c>
      <c r="G256" s="15">
        <v>1</v>
      </c>
      <c r="H256" s="16">
        <v>0</v>
      </c>
      <c r="I256" s="17">
        <v>0</v>
      </c>
      <c r="J256" s="18">
        <f>SUM(EV_GenV[[#This Row],[HP]:[Speed]])</f>
        <v>1</v>
      </c>
      <c r="M256" s="26"/>
    </row>
    <row r="257" spans="1:13" ht="25" customHeight="1" thickTop="1" thickBot="1" x14ac:dyDescent="0.25">
      <c r="A257" s="27" t="s">
        <v>801</v>
      </c>
      <c r="B257" s="20" t="s">
        <v>305</v>
      </c>
      <c r="C257" s="28" t="str" cm="1">
        <f t="array" ref="C25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57" s="12">
        <v>0</v>
      </c>
      <c r="E257" s="13">
        <v>1</v>
      </c>
      <c r="F257" s="14">
        <v>0</v>
      </c>
      <c r="G257" s="15">
        <v>1</v>
      </c>
      <c r="H257" s="16">
        <v>0</v>
      </c>
      <c r="I257" s="17">
        <v>0</v>
      </c>
      <c r="J257" s="18">
        <f>SUM(EV_GenV[[#This Row],[HP]:[Speed]])</f>
        <v>2</v>
      </c>
      <c r="M257" s="26"/>
    </row>
    <row r="258" spans="1:13" ht="25" customHeight="1" thickTop="1" thickBot="1" x14ac:dyDescent="0.25">
      <c r="A258" s="27" t="s">
        <v>802</v>
      </c>
      <c r="B258" s="20" t="s">
        <v>306</v>
      </c>
      <c r="C258" s="28" t="str" cm="1">
        <f t="array" ref="C25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58" s="12">
        <v>0</v>
      </c>
      <c r="E258" s="13">
        <v>3</v>
      </c>
      <c r="F258" s="14">
        <v>0</v>
      </c>
      <c r="G258" s="15">
        <v>0</v>
      </c>
      <c r="H258" s="16">
        <v>0</v>
      </c>
      <c r="I258" s="17">
        <v>0</v>
      </c>
      <c r="J258" s="18">
        <f>SUM(EV_GenV[[#This Row],[HP]:[Speed]])</f>
        <v>3</v>
      </c>
      <c r="M258" s="26"/>
    </row>
    <row r="259" spans="1:13" ht="25" customHeight="1" thickTop="1" thickBot="1" x14ac:dyDescent="0.25">
      <c r="A259" s="27" t="s">
        <v>803</v>
      </c>
      <c r="B259" s="20" t="s">
        <v>307</v>
      </c>
      <c r="C259" s="28" t="str" cm="1">
        <f t="array" ref="C25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59" s="12">
        <v>0</v>
      </c>
      <c r="E259" s="13">
        <v>1</v>
      </c>
      <c r="F259" s="14">
        <v>0</v>
      </c>
      <c r="G259" s="15">
        <v>0</v>
      </c>
      <c r="H259" s="16">
        <v>0</v>
      </c>
      <c r="I259" s="17">
        <v>0</v>
      </c>
      <c r="J259" s="18">
        <f>SUM(EV_GenV[[#This Row],[HP]:[Speed]])</f>
        <v>1</v>
      </c>
      <c r="M259" s="26"/>
    </row>
    <row r="260" spans="1:13" ht="25" customHeight="1" thickTop="1" thickBot="1" x14ac:dyDescent="0.25">
      <c r="A260" s="27" t="s">
        <v>804</v>
      </c>
      <c r="B260" s="20" t="s">
        <v>308</v>
      </c>
      <c r="C260" s="28" t="str" cm="1">
        <f t="array" ref="C26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60" s="12">
        <v>0</v>
      </c>
      <c r="E260" s="13">
        <v>2</v>
      </c>
      <c r="F260" s="14">
        <v>0</v>
      </c>
      <c r="G260" s="15">
        <v>0</v>
      </c>
      <c r="H260" s="16">
        <v>0</v>
      </c>
      <c r="I260" s="17">
        <v>0</v>
      </c>
      <c r="J260" s="18">
        <f>SUM(EV_GenV[[#This Row],[HP]:[Speed]])</f>
        <v>2</v>
      </c>
      <c r="M260" s="26"/>
    </row>
    <row r="261" spans="1:13" ht="25" customHeight="1" thickTop="1" thickBot="1" x14ac:dyDescent="0.25">
      <c r="A261" s="27" t="s">
        <v>805</v>
      </c>
      <c r="B261" s="20" t="s">
        <v>309</v>
      </c>
      <c r="C261" s="28" t="str" cm="1">
        <f t="array" ref="C26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61" s="12">
        <v>0</v>
      </c>
      <c r="E261" s="13">
        <v>3</v>
      </c>
      <c r="F261" s="14">
        <v>0</v>
      </c>
      <c r="G261" s="15">
        <v>0</v>
      </c>
      <c r="H261" s="16">
        <v>0</v>
      </c>
      <c r="I261" s="17">
        <v>0</v>
      </c>
      <c r="J261" s="18">
        <f>SUM(EV_GenV[[#This Row],[HP]:[Speed]])</f>
        <v>3</v>
      </c>
      <c r="M261" s="26"/>
    </row>
    <row r="262" spans="1:13" ht="25" customHeight="1" thickTop="1" thickBot="1" x14ac:dyDescent="0.25">
      <c r="A262" s="27" t="s">
        <v>806</v>
      </c>
      <c r="B262" s="20" t="s">
        <v>47</v>
      </c>
      <c r="C262" s="28" t="str" cm="1">
        <f t="array" ref="C26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62" s="12">
        <v>0</v>
      </c>
      <c r="E262" s="13">
        <v>1</v>
      </c>
      <c r="F262" s="14">
        <v>0</v>
      </c>
      <c r="G262" s="15">
        <v>0</v>
      </c>
      <c r="H262" s="16">
        <v>0</v>
      </c>
      <c r="I262" s="17">
        <v>0</v>
      </c>
      <c r="J262" s="18">
        <f>SUM(EV_GenV[[#This Row],[HP]:[Speed]])</f>
        <v>1</v>
      </c>
      <c r="M262" s="26"/>
    </row>
    <row r="263" spans="1:13" ht="25" customHeight="1" thickTop="1" thickBot="1" x14ac:dyDescent="0.25">
      <c r="A263" s="27" t="s">
        <v>807</v>
      </c>
      <c r="B263" s="20" t="s">
        <v>310</v>
      </c>
      <c r="C263" s="28" t="str" cm="1">
        <f t="array" ref="C26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63" s="12">
        <v>0</v>
      </c>
      <c r="E263" s="13">
        <v>2</v>
      </c>
      <c r="F263" s="14">
        <v>0</v>
      </c>
      <c r="G263" s="15">
        <v>0</v>
      </c>
      <c r="H263" s="16">
        <v>0</v>
      </c>
      <c r="I263" s="17">
        <v>0</v>
      </c>
      <c r="J263" s="18">
        <f>SUM(EV_GenV[[#This Row],[HP]:[Speed]])</f>
        <v>2</v>
      </c>
      <c r="M263" s="26"/>
    </row>
    <row r="264" spans="1:13" ht="25" customHeight="1" thickTop="1" thickBot="1" x14ac:dyDescent="0.25">
      <c r="A264" s="27" t="s">
        <v>808</v>
      </c>
      <c r="B264" s="20" t="s">
        <v>311</v>
      </c>
      <c r="C264" s="28" t="str" cm="1">
        <f t="array" ref="C26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64" s="12">
        <v>0</v>
      </c>
      <c r="E264" s="13">
        <v>0</v>
      </c>
      <c r="F264" s="14">
        <v>0</v>
      </c>
      <c r="G264" s="15">
        <v>0</v>
      </c>
      <c r="H264" s="16">
        <v>0</v>
      </c>
      <c r="I264" s="17">
        <v>1</v>
      </c>
      <c r="J264" s="18">
        <f>SUM(EV_GenV[[#This Row],[HP]:[Speed]])</f>
        <v>1</v>
      </c>
      <c r="M264" s="26"/>
    </row>
    <row r="265" spans="1:13" ht="25" customHeight="1" thickTop="1" thickBot="1" x14ac:dyDescent="0.25">
      <c r="A265" s="27" t="s">
        <v>809</v>
      </c>
      <c r="B265" s="20" t="s">
        <v>312</v>
      </c>
      <c r="C265" s="28" t="str" cm="1">
        <f t="array" ref="C26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65" s="12">
        <v>0</v>
      </c>
      <c r="E265" s="13">
        <v>0</v>
      </c>
      <c r="F265" s="14">
        <v>0</v>
      </c>
      <c r="G265" s="15">
        <v>0</v>
      </c>
      <c r="H265" s="16">
        <v>0</v>
      </c>
      <c r="I265" s="17">
        <v>2</v>
      </c>
      <c r="J265" s="18">
        <f>SUM(EV_GenV[[#This Row],[HP]:[Speed]])</f>
        <v>2</v>
      </c>
      <c r="M265" s="26"/>
    </row>
    <row r="266" spans="1:13" ht="25" customHeight="1" thickTop="1" thickBot="1" x14ac:dyDescent="0.25">
      <c r="A266" s="27" t="s">
        <v>810</v>
      </c>
      <c r="B266" s="20" t="s">
        <v>313</v>
      </c>
      <c r="C266" s="28" t="str" cm="1">
        <f t="array" ref="C26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66" s="12">
        <v>1</v>
      </c>
      <c r="E266" s="13">
        <v>0</v>
      </c>
      <c r="F266" s="14">
        <v>0</v>
      </c>
      <c r="G266" s="15">
        <v>0</v>
      </c>
      <c r="H266" s="16">
        <v>0</v>
      </c>
      <c r="I266" s="17">
        <v>0</v>
      </c>
      <c r="J266" s="18">
        <f>SUM(EV_GenV[[#This Row],[HP]:[Speed]])</f>
        <v>1</v>
      </c>
      <c r="M266" s="26"/>
    </row>
    <row r="267" spans="1:13" ht="25" customHeight="1" thickTop="1" thickBot="1" x14ac:dyDescent="0.25">
      <c r="A267" s="27" t="s">
        <v>811</v>
      </c>
      <c r="B267" s="20" t="s">
        <v>314</v>
      </c>
      <c r="C267" s="28" t="str" cm="1">
        <f t="array" ref="C26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67" s="12">
        <v>0</v>
      </c>
      <c r="E267" s="13">
        <v>0</v>
      </c>
      <c r="F267" s="14">
        <v>2</v>
      </c>
      <c r="G267" s="15">
        <v>0</v>
      </c>
      <c r="H267" s="16">
        <v>0</v>
      </c>
      <c r="I267" s="17">
        <v>0</v>
      </c>
      <c r="J267" s="18">
        <f>SUM(EV_GenV[[#This Row],[HP]:[Speed]])</f>
        <v>2</v>
      </c>
      <c r="M267" s="26"/>
    </row>
    <row r="268" spans="1:13" ht="25" customHeight="1" thickTop="1" thickBot="1" x14ac:dyDescent="0.25">
      <c r="A268" s="27" t="s">
        <v>812</v>
      </c>
      <c r="B268" s="20" t="s">
        <v>315</v>
      </c>
      <c r="C268" s="28" t="str" cm="1">
        <f t="array" ref="C26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68" s="12">
        <v>0</v>
      </c>
      <c r="E268" s="13">
        <v>0</v>
      </c>
      <c r="F268" s="14">
        <v>0</v>
      </c>
      <c r="G268" s="15">
        <v>3</v>
      </c>
      <c r="H268" s="16">
        <v>0</v>
      </c>
      <c r="I268" s="17">
        <v>0</v>
      </c>
      <c r="J268" s="18">
        <f>SUM(EV_GenV[[#This Row],[HP]:[Speed]])</f>
        <v>3</v>
      </c>
      <c r="M268" s="26"/>
    </row>
    <row r="269" spans="1:13" ht="25" customHeight="1" thickTop="1" thickBot="1" x14ac:dyDescent="0.25">
      <c r="A269" s="27" t="s">
        <v>813</v>
      </c>
      <c r="B269" s="20" t="s">
        <v>316</v>
      </c>
      <c r="C269" s="28" t="str" cm="1">
        <f t="array" ref="C26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69" s="12">
        <v>0</v>
      </c>
      <c r="E269" s="13">
        <v>0</v>
      </c>
      <c r="F269" s="14">
        <v>2</v>
      </c>
      <c r="G269" s="15">
        <v>0</v>
      </c>
      <c r="H269" s="16">
        <v>0</v>
      </c>
      <c r="I269" s="17">
        <v>0</v>
      </c>
      <c r="J269" s="18">
        <f>SUM(EV_GenV[[#This Row],[HP]:[Speed]])</f>
        <v>2</v>
      </c>
      <c r="M269" s="26"/>
    </row>
    <row r="270" spans="1:13" ht="25" customHeight="1" thickTop="1" thickBot="1" x14ac:dyDescent="0.25">
      <c r="A270" s="27" t="s">
        <v>814</v>
      </c>
      <c r="B270" s="20" t="s">
        <v>317</v>
      </c>
      <c r="C270" s="28" t="str" cm="1">
        <f t="array" ref="C27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70" s="12">
        <v>0</v>
      </c>
      <c r="E270" s="13">
        <v>0</v>
      </c>
      <c r="F270" s="14">
        <v>0</v>
      </c>
      <c r="G270" s="15">
        <v>0</v>
      </c>
      <c r="H270" s="16">
        <v>3</v>
      </c>
      <c r="I270" s="17">
        <v>0</v>
      </c>
      <c r="J270" s="18">
        <f>SUM(EV_GenV[[#This Row],[HP]:[Speed]])</f>
        <v>3</v>
      </c>
      <c r="M270" s="26"/>
    </row>
    <row r="271" spans="1:13" ht="25" customHeight="1" thickTop="1" thickBot="1" x14ac:dyDescent="0.25">
      <c r="A271" s="27" t="s">
        <v>815</v>
      </c>
      <c r="B271" s="20" t="s">
        <v>35</v>
      </c>
      <c r="C271" s="28" t="str" cm="1">
        <f t="array" ref="C27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71" s="12">
        <v>0</v>
      </c>
      <c r="E271" s="13">
        <v>0</v>
      </c>
      <c r="F271" s="14">
        <v>0</v>
      </c>
      <c r="G271" s="15">
        <v>0</v>
      </c>
      <c r="H271" s="16">
        <v>1</v>
      </c>
      <c r="I271" s="17">
        <v>0</v>
      </c>
      <c r="J271" s="18">
        <f>SUM(EV_GenV[[#This Row],[HP]:[Speed]])</f>
        <v>1</v>
      </c>
      <c r="M271" s="26"/>
    </row>
    <row r="272" spans="1:13" ht="25" customHeight="1" thickTop="1" thickBot="1" x14ac:dyDescent="0.25">
      <c r="A272" s="27" t="s">
        <v>816</v>
      </c>
      <c r="B272" s="20" t="s">
        <v>37</v>
      </c>
      <c r="C272" s="28" t="str" cm="1">
        <f t="array" ref="C27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72" s="12">
        <v>0</v>
      </c>
      <c r="E272" s="13">
        <v>0</v>
      </c>
      <c r="F272" s="14">
        <v>0</v>
      </c>
      <c r="G272" s="15">
        <v>0</v>
      </c>
      <c r="H272" s="16">
        <v>2</v>
      </c>
      <c r="I272" s="17">
        <v>0</v>
      </c>
      <c r="J272" s="18">
        <f>SUM(EV_GenV[[#This Row],[HP]:[Speed]])</f>
        <v>2</v>
      </c>
      <c r="M272" s="26"/>
    </row>
    <row r="273" spans="1:13" ht="25" customHeight="1" thickTop="1" thickBot="1" x14ac:dyDescent="0.25">
      <c r="A273" s="27" t="s">
        <v>817</v>
      </c>
      <c r="B273" s="20" t="s">
        <v>318</v>
      </c>
      <c r="C273" s="28" t="str" cm="1">
        <f t="array" ref="C27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73" s="12">
        <v>0</v>
      </c>
      <c r="E273" s="13">
        <v>0</v>
      </c>
      <c r="F273" s="14">
        <v>0</v>
      </c>
      <c r="G273" s="15">
        <v>0</v>
      </c>
      <c r="H273" s="16">
        <v>3</v>
      </c>
      <c r="I273" s="17">
        <v>0</v>
      </c>
      <c r="J273" s="18">
        <f>SUM(EV_GenV[[#This Row],[HP]:[Speed]])</f>
        <v>3</v>
      </c>
      <c r="M273" s="26"/>
    </row>
    <row r="274" spans="1:13" ht="25" customHeight="1" thickTop="1" thickBot="1" x14ac:dyDescent="0.25">
      <c r="A274" s="27" t="s">
        <v>818</v>
      </c>
      <c r="B274" s="20" t="s">
        <v>319</v>
      </c>
      <c r="C274" s="28" t="str" cm="1">
        <f t="array" ref="C27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74" s="12">
        <v>0</v>
      </c>
      <c r="E274" s="13">
        <v>0</v>
      </c>
      <c r="F274" s="14">
        <v>1</v>
      </c>
      <c r="G274" s="15">
        <v>0</v>
      </c>
      <c r="H274" s="16">
        <v>0</v>
      </c>
      <c r="I274" s="17">
        <v>0</v>
      </c>
      <c r="J274" s="18">
        <f>SUM(EV_GenV[[#This Row],[HP]:[Speed]])</f>
        <v>1</v>
      </c>
      <c r="M274" s="26"/>
    </row>
    <row r="275" spans="1:13" ht="25" customHeight="1" thickTop="1" thickBot="1" x14ac:dyDescent="0.25">
      <c r="A275" s="27" t="s">
        <v>819</v>
      </c>
      <c r="B275" s="20" t="s">
        <v>320</v>
      </c>
      <c r="C275" s="28" t="str" cm="1">
        <f t="array" ref="C27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75" s="12">
        <v>0</v>
      </c>
      <c r="E275" s="13">
        <v>2</v>
      </c>
      <c r="F275" s="14">
        <v>0</v>
      </c>
      <c r="G275" s="15">
        <v>0</v>
      </c>
      <c r="H275" s="16">
        <v>0</v>
      </c>
      <c r="I275" s="17">
        <v>0</v>
      </c>
      <c r="J275" s="18">
        <f>SUM(EV_GenV[[#This Row],[HP]:[Speed]])</f>
        <v>2</v>
      </c>
      <c r="M275" s="26"/>
    </row>
    <row r="276" spans="1:13" ht="25" customHeight="1" thickTop="1" thickBot="1" x14ac:dyDescent="0.25">
      <c r="A276" s="27" t="s">
        <v>820</v>
      </c>
      <c r="B276" s="20" t="s">
        <v>321</v>
      </c>
      <c r="C276" s="28" t="str" cm="1">
        <f t="array" ref="C27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76" s="12">
        <v>0</v>
      </c>
      <c r="E276" s="13">
        <v>3</v>
      </c>
      <c r="F276" s="14">
        <v>0</v>
      </c>
      <c r="G276" s="15">
        <v>0</v>
      </c>
      <c r="H276" s="16">
        <v>0</v>
      </c>
      <c r="I276" s="17">
        <v>0</v>
      </c>
      <c r="J276" s="18">
        <f>SUM(EV_GenV[[#This Row],[HP]:[Speed]])</f>
        <v>3</v>
      </c>
      <c r="M276" s="26"/>
    </row>
    <row r="277" spans="1:13" ht="25" customHeight="1" thickTop="1" thickBot="1" x14ac:dyDescent="0.25">
      <c r="A277" s="27" t="s">
        <v>821</v>
      </c>
      <c r="B277" s="20" t="s">
        <v>429</v>
      </c>
      <c r="C277" s="28" t="str" cm="1">
        <f t="array" ref="C27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77" s="12">
        <v>0</v>
      </c>
      <c r="E277" s="13">
        <v>0</v>
      </c>
      <c r="F277" s="14">
        <v>0</v>
      </c>
      <c r="G277" s="15">
        <v>0</v>
      </c>
      <c r="H277" s="16">
        <v>0</v>
      </c>
      <c r="I277" s="17">
        <v>1</v>
      </c>
      <c r="J277" s="18">
        <f>SUM(EV_GenV[[#This Row],[HP]:[Speed]])</f>
        <v>1</v>
      </c>
      <c r="M277" s="26"/>
    </row>
    <row r="278" spans="1:13" ht="25" customHeight="1" thickTop="1" thickBot="1" x14ac:dyDescent="0.25">
      <c r="A278" s="27" t="s">
        <v>822</v>
      </c>
      <c r="B278" s="20" t="s">
        <v>323</v>
      </c>
      <c r="C278" s="28" t="str" cm="1">
        <f t="array" ref="C27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78" s="12">
        <v>0</v>
      </c>
      <c r="E278" s="13">
        <v>0</v>
      </c>
      <c r="F278" s="14">
        <v>0</v>
      </c>
      <c r="G278" s="15">
        <v>0</v>
      </c>
      <c r="H278" s="16">
        <v>0</v>
      </c>
      <c r="I278" s="17">
        <v>2</v>
      </c>
      <c r="J278" s="18">
        <f>SUM(EV_GenV[[#This Row],[HP]:[Speed]])</f>
        <v>2</v>
      </c>
      <c r="M278" s="26"/>
    </row>
    <row r="279" spans="1:13" ht="25" customHeight="1" thickTop="1" thickBot="1" x14ac:dyDescent="0.25">
      <c r="A279" s="27" t="s">
        <v>823</v>
      </c>
      <c r="B279" s="20" t="s">
        <v>324</v>
      </c>
      <c r="C279" s="28" t="str" cm="1">
        <f t="array" ref="C27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79" s="12">
        <v>0</v>
      </c>
      <c r="E279" s="13">
        <v>0</v>
      </c>
      <c r="F279" s="14">
        <v>0</v>
      </c>
      <c r="G279" s="15">
        <v>0</v>
      </c>
      <c r="H279" s="16">
        <v>0</v>
      </c>
      <c r="I279" s="17">
        <v>1</v>
      </c>
      <c r="J279" s="18">
        <f>SUM(EV_GenV[[#This Row],[HP]:[Speed]])</f>
        <v>1</v>
      </c>
      <c r="M279" s="26"/>
    </row>
    <row r="280" spans="1:13" ht="25" customHeight="1" thickTop="1" thickBot="1" x14ac:dyDescent="0.25">
      <c r="A280" s="27" t="s">
        <v>824</v>
      </c>
      <c r="B280" s="20" t="s">
        <v>325</v>
      </c>
      <c r="C280" s="28" t="str" cm="1">
        <f t="array" ref="C28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80" s="12">
        <v>0</v>
      </c>
      <c r="E280" s="13">
        <v>0</v>
      </c>
      <c r="F280" s="14">
        <v>2</v>
      </c>
      <c r="G280" s="15">
        <v>0</v>
      </c>
      <c r="H280" s="16">
        <v>0</v>
      </c>
      <c r="I280" s="17">
        <v>0</v>
      </c>
      <c r="J280" s="18">
        <f>SUM(EV_GenV[[#This Row],[HP]:[Speed]])</f>
        <v>2</v>
      </c>
      <c r="M280" s="26"/>
    </row>
    <row r="281" spans="1:13" ht="25" customHeight="1" thickTop="1" thickBot="1" x14ac:dyDescent="0.25">
      <c r="A281" s="27" t="s">
        <v>825</v>
      </c>
      <c r="B281" s="20" t="s">
        <v>38</v>
      </c>
      <c r="C281" s="28" t="str" cm="1">
        <f t="array" ref="C28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81" s="12">
        <v>0</v>
      </c>
      <c r="E281" s="13">
        <v>0</v>
      </c>
      <c r="F281" s="14">
        <v>0</v>
      </c>
      <c r="G281" s="15">
        <v>1</v>
      </c>
      <c r="H281" s="16">
        <v>0</v>
      </c>
      <c r="I281" s="17">
        <v>0</v>
      </c>
      <c r="J281" s="18">
        <f>SUM(EV_GenV[[#This Row],[HP]:[Speed]])</f>
        <v>1</v>
      </c>
      <c r="M281" s="26"/>
    </row>
    <row r="282" spans="1:13" ht="25" customHeight="1" thickTop="1" thickBot="1" x14ac:dyDescent="0.25">
      <c r="A282" s="27" t="s">
        <v>826</v>
      </c>
      <c r="B282" s="20" t="s">
        <v>39</v>
      </c>
      <c r="C282" s="28" t="str" cm="1">
        <f t="array" ref="C28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82" s="12">
        <v>0</v>
      </c>
      <c r="E282" s="13">
        <v>0</v>
      </c>
      <c r="F282" s="14">
        <v>0</v>
      </c>
      <c r="G282" s="15">
        <v>2</v>
      </c>
      <c r="H282" s="16">
        <v>0</v>
      </c>
      <c r="I282" s="17">
        <v>0</v>
      </c>
      <c r="J282" s="18">
        <f>SUM(EV_GenV[[#This Row],[HP]:[Speed]])</f>
        <v>2</v>
      </c>
      <c r="M282" s="26"/>
    </row>
    <row r="283" spans="1:13" ht="25" customHeight="1" thickTop="1" thickBot="1" x14ac:dyDescent="0.25">
      <c r="A283" s="27" t="s">
        <v>827</v>
      </c>
      <c r="B283" s="20" t="s">
        <v>326</v>
      </c>
      <c r="C283" s="28" t="str" cm="1">
        <f t="array" ref="C28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83" s="12">
        <v>0</v>
      </c>
      <c r="E283" s="13">
        <v>0</v>
      </c>
      <c r="F283" s="14">
        <v>0</v>
      </c>
      <c r="G283" s="15">
        <v>3</v>
      </c>
      <c r="H283" s="16">
        <v>0</v>
      </c>
      <c r="I283" s="17">
        <v>0</v>
      </c>
      <c r="J283" s="18">
        <f>SUM(EV_GenV[[#This Row],[HP]:[Speed]])</f>
        <v>3</v>
      </c>
      <c r="M283" s="26"/>
    </row>
    <row r="284" spans="1:13" ht="25" customHeight="1" thickTop="1" thickBot="1" x14ac:dyDescent="0.25">
      <c r="A284" s="27" t="s">
        <v>828</v>
      </c>
      <c r="B284" s="20" t="s">
        <v>327</v>
      </c>
      <c r="C284" s="28" t="str" cm="1">
        <f t="array" ref="C28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84" s="12">
        <v>0</v>
      </c>
      <c r="E284" s="13">
        <v>0</v>
      </c>
      <c r="F284" s="14">
        <v>0</v>
      </c>
      <c r="G284" s="15">
        <v>0</v>
      </c>
      <c r="H284" s="16">
        <v>0</v>
      </c>
      <c r="I284" s="17">
        <v>1</v>
      </c>
      <c r="J284" s="18">
        <f>SUM(EV_GenV[[#This Row],[HP]:[Speed]])</f>
        <v>1</v>
      </c>
      <c r="M284" s="26"/>
    </row>
    <row r="285" spans="1:13" ht="25" customHeight="1" thickTop="1" thickBot="1" x14ac:dyDescent="0.25">
      <c r="A285" s="27" t="s">
        <v>829</v>
      </c>
      <c r="B285" s="20" t="s">
        <v>328</v>
      </c>
      <c r="C285" s="28" t="str" cm="1">
        <f t="array" ref="C28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85" s="12">
        <v>0</v>
      </c>
      <c r="E285" s="13">
        <v>0</v>
      </c>
      <c r="F285" s="14">
        <v>0</v>
      </c>
      <c r="G285" s="15">
        <v>1</v>
      </c>
      <c r="H285" s="16">
        <v>1</v>
      </c>
      <c r="I285" s="17">
        <v>0</v>
      </c>
      <c r="J285" s="18">
        <f>SUM(EV_GenV[[#This Row],[HP]:[Speed]])</f>
        <v>2</v>
      </c>
      <c r="M285" s="26"/>
    </row>
    <row r="286" spans="1:13" ht="25" customHeight="1" thickTop="1" thickBot="1" x14ac:dyDescent="0.25">
      <c r="A286" s="27" t="s">
        <v>830</v>
      </c>
      <c r="B286" s="20" t="s">
        <v>329</v>
      </c>
      <c r="C286" s="28" t="str" cm="1">
        <f t="array" ref="C28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86" s="12">
        <v>1</v>
      </c>
      <c r="E286" s="13">
        <v>0</v>
      </c>
      <c r="F286" s="14">
        <v>0</v>
      </c>
      <c r="G286" s="15">
        <v>0</v>
      </c>
      <c r="H286" s="16">
        <v>0</v>
      </c>
      <c r="I286" s="17">
        <v>0</v>
      </c>
      <c r="J286" s="18">
        <f>SUM(EV_GenV[[#This Row],[HP]:[Speed]])</f>
        <v>1</v>
      </c>
      <c r="M286" s="26"/>
    </row>
    <row r="287" spans="1:13" ht="25" customHeight="1" thickTop="1" thickBot="1" x14ac:dyDescent="0.25">
      <c r="A287" s="27" t="s">
        <v>831</v>
      </c>
      <c r="B287" s="20" t="s">
        <v>330</v>
      </c>
      <c r="C287" s="28" t="str" cm="1">
        <f t="array" ref="C28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87" s="12">
        <v>0</v>
      </c>
      <c r="E287" s="13">
        <v>2</v>
      </c>
      <c r="F287" s="14">
        <v>0</v>
      </c>
      <c r="G287" s="15">
        <v>0</v>
      </c>
      <c r="H287" s="16">
        <v>0</v>
      </c>
      <c r="I287" s="17">
        <v>0</v>
      </c>
      <c r="J287" s="18">
        <f>SUM(EV_GenV[[#This Row],[HP]:[Speed]])</f>
        <v>2</v>
      </c>
      <c r="M287" s="26"/>
    </row>
    <row r="288" spans="1:13" ht="25" customHeight="1" thickTop="1" thickBot="1" x14ac:dyDescent="0.25">
      <c r="A288" s="27" t="s">
        <v>832</v>
      </c>
      <c r="B288" s="20" t="s">
        <v>331</v>
      </c>
      <c r="C288" s="28" t="str" cm="1">
        <f t="array" ref="C28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88" s="12">
        <v>1</v>
      </c>
      <c r="E288" s="13">
        <v>0</v>
      </c>
      <c r="F288" s="14">
        <v>0</v>
      </c>
      <c r="G288" s="15">
        <v>0</v>
      </c>
      <c r="H288" s="16">
        <v>0</v>
      </c>
      <c r="I288" s="17">
        <v>0</v>
      </c>
      <c r="J288" s="18">
        <f>SUM(EV_GenV[[#This Row],[HP]:[Speed]])</f>
        <v>1</v>
      </c>
      <c r="M288" s="26"/>
    </row>
    <row r="289" spans="1:13" ht="25" customHeight="1" thickTop="1" thickBot="1" x14ac:dyDescent="0.25">
      <c r="A289" s="27" t="s">
        <v>833</v>
      </c>
      <c r="B289" s="20" t="s">
        <v>332</v>
      </c>
      <c r="C289" s="28" t="str" cm="1">
        <f t="array" ref="C28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89" s="12">
        <v>0</v>
      </c>
      <c r="E289" s="13">
        <v>0</v>
      </c>
      <c r="F289" s="14">
        <v>0</v>
      </c>
      <c r="G289" s="15">
        <v>0</v>
      </c>
      <c r="H289" s="16">
        <v>0</v>
      </c>
      <c r="I289" s="17">
        <v>2</v>
      </c>
      <c r="J289" s="18">
        <f>SUM(EV_GenV[[#This Row],[HP]:[Speed]])</f>
        <v>2</v>
      </c>
      <c r="M289" s="26"/>
    </row>
    <row r="290" spans="1:13" ht="25" customHeight="1" thickTop="1" thickBot="1" x14ac:dyDescent="0.25">
      <c r="A290" s="27" t="s">
        <v>834</v>
      </c>
      <c r="B290" s="20" t="s">
        <v>333</v>
      </c>
      <c r="C290" s="28" t="str" cm="1">
        <f t="array" ref="C29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90" s="12">
        <v>3</v>
      </c>
      <c r="E290" s="13">
        <v>0</v>
      </c>
      <c r="F290" s="14">
        <v>0</v>
      </c>
      <c r="G290" s="15">
        <v>0</v>
      </c>
      <c r="H290" s="16">
        <v>0</v>
      </c>
      <c r="I290" s="17">
        <v>0</v>
      </c>
      <c r="J290" s="18">
        <f>SUM(EV_GenV[[#This Row],[HP]:[Speed]])</f>
        <v>3</v>
      </c>
      <c r="M290" s="26"/>
    </row>
    <row r="291" spans="1:13" ht="25" customHeight="1" thickTop="1" thickBot="1" x14ac:dyDescent="0.25">
      <c r="A291" s="27" t="s">
        <v>835</v>
      </c>
      <c r="B291" s="20" t="s">
        <v>334</v>
      </c>
      <c r="C291" s="28" t="str" cm="1">
        <f t="array" ref="C29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91" s="12">
        <v>0</v>
      </c>
      <c r="E291" s="13">
        <v>0</v>
      </c>
      <c r="F291" s="14">
        <v>1</v>
      </c>
      <c r="G291" s="15">
        <v>0</v>
      </c>
      <c r="H291" s="16">
        <v>0</v>
      </c>
      <c r="I291" s="17">
        <v>0</v>
      </c>
      <c r="J291" s="18">
        <f>SUM(EV_GenV[[#This Row],[HP]:[Speed]])</f>
        <v>1</v>
      </c>
      <c r="M291" s="26"/>
    </row>
    <row r="292" spans="1:13" ht="25" customHeight="1" thickTop="1" thickBot="1" x14ac:dyDescent="0.25">
      <c r="A292" s="27" t="s">
        <v>836</v>
      </c>
      <c r="B292" s="20" t="s">
        <v>335</v>
      </c>
      <c r="C292" s="28" t="str" cm="1">
        <f t="array" ref="C29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92" s="12">
        <v>0</v>
      </c>
      <c r="E292" s="13">
        <v>0</v>
      </c>
      <c r="F292" s="14">
        <v>0</v>
      </c>
      <c r="G292" s="15">
        <v>0</v>
      </c>
      <c r="H292" s="16">
        <v>0</v>
      </c>
      <c r="I292" s="17">
        <v>2</v>
      </c>
      <c r="J292" s="18">
        <f>SUM(EV_GenV[[#This Row],[HP]:[Speed]])</f>
        <v>2</v>
      </c>
      <c r="M292" s="26"/>
    </row>
    <row r="293" spans="1:13" ht="25" customHeight="1" thickTop="1" thickBot="1" x14ac:dyDescent="0.25">
      <c r="A293" s="27" t="s">
        <v>837</v>
      </c>
      <c r="B293" s="20" t="s">
        <v>336</v>
      </c>
      <c r="C293" s="28" t="str" cm="1">
        <f t="array" ref="C29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93" s="12">
        <v>2</v>
      </c>
      <c r="E293" s="13">
        <v>0</v>
      </c>
      <c r="F293" s="14">
        <v>0</v>
      </c>
      <c r="G293" s="15">
        <v>0</v>
      </c>
      <c r="H293" s="16">
        <v>0</v>
      </c>
      <c r="I293" s="17">
        <v>0</v>
      </c>
      <c r="J293" s="18">
        <f>SUM(EV_GenV[[#This Row],[HP]:[Speed]])</f>
        <v>2</v>
      </c>
      <c r="M293" s="26"/>
    </row>
    <row r="294" spans="1:13" ht="25" customHeight="1" thickTop="1" thickBot="1" x14ac:dyDescent="0.25">
      <c r="A294" s="27" t="s">
        <v>838</v>
      </c>
      <c r="B294" s="20" t="s">
        <v>337</v>
      </c>
      <c r="C294" s="28" t="str" cm="1">
        <f t="array" ref="C29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94" s="12">
        <v>1</v>
      </c>
      <c r="E294" s="13">
        <v>0</v>
      </c>
      <c r="F294" s="14">
        <v>0</v>
      </c>
      <c r="G294" s="15">
        <v>0</v>
      </c>
      <c r="H294" s="16">
        <v>0</v>
      </c>
      <c r="I294" s="17">
        <v>0</v>
      </c>
      <c r="J294" s="18">
        <f>SUM(EV_GenV[[#This Row],[HP]:[Speed]])</f>
        <v>1</v>
      </c>
      <c r="M294" s="26"/>
    </row>
    <row r="295" spans="1:13" ht="25" customHeight="1" thickTop="1" thickBot="1" x14ac:dyDescent="0.25">
      <c r="A295" s="27" t="s">
        <v>839</v>
      </c>
      <c r="B295" s="20" t="s">
        <v>338</v>
      </c>
      <c r="C295" s="28" t="str" cm="1">
        <f t="array" ref="C29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95" s="12">
        <v>2</v>
      </c>
      <c r="E295" s="13">
        <v>0</v>
      </c>
      <c r="F295" s="14">
        <v>0</v>
      </c>
      <c r="G295" s="15">
        <v>0</v>
      </c>
      <c r="H295" s="16">
        <v>0</v>
      </c>
      <c r="I295" s="17">
        <v>0</v>
      </c>
      <c r="J295" s="18">
        <f>SUM(EV_GenV[[#This Row],[HP]:[Speed]])</f>
        <v>2</v>
      </c>
      <c r="M295" s="26"/>
    </row>
    <row r="296" spans="1:13" ht="25" customHeight="1" thickTop="1" thickBot="1" x14ac:dyDescent="0.25">
      <c r="A296" s="27" t="s">
        <v>840</v>
      </c>
      <c r="B296" s="20" t="s">
        <v>339</v>
      </c>
      <c r="C296" s="28" t="str" cm="1">
        <f t="array" ref="C29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96" s="12">
        <v>3</v>
      </c>
      <c r="E296" s="13">
        <v>0</v>
      </c>
      <c r="F296" s="14">
        <v>0</v>
      </c>
      <c r="G296" s="15">
        <v>0</v>
      </c>
      <c r="H296" s="16">
        <v>0</v>
      </c>
      <c r="I296" s="17">
        <v>0</v>
      </c>
      <c r="J296" s="18">
        <f>SUM(EV_GenV[[#This Row],[HP]:[Speed]])</f>
        <v>3</v>
      </c>
      <c r="M296" s="26"/>
    </row>
    <row r="297" spans="1:13" ht="25" customHeight="1" thickTop="1" thickBot="1" x14ac:dyDescent="0.25">
      <c r="A297" s="27" t="s">
        <v>841</v>
      </c>
      <c r="B297" s="20" t="s">
        <v>340</v>
      </c>
      <c r="C297" s="28" t="str" cm="1">
        <f t="array" ref="C29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97" s="12">
        <v>1</v>
      </c>
      <c r="E297" s="13">
        <v>0</v>
      </c>
      <c r="F297" s="14">
        <v>0</v>
      </c>
      <c r="G297" s="15">
        <v>0</v>
      </c>
      <c r="H297" s="16">
        <v>0</v>
      </c>
      <c r="I297" s="17">
        <v>0</v>
      </c>
      <c r="J297" s="18">
        <f>SUM(EV_GenV[[#This Row],[HP]:[Speed]])</f>
        <v>1</v>
      </c>
      <c r="M297" s="26"/>
    </row>
    <row r="298" spans="1:13" ht="25" customHeight="1" thickTop="1" thickBot="1" x14ac:dyDescent="0.25">
      <c r="A298" s="27" t="s">
        <v>842</v>
      </c>
      <c r="B298" s="20" t="s">
        <v>341</v>
      </c>
      <c r="C298" s="28" t="str" cm="1">
        <f t="array" ref="C29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98" s="12">
        <v>2</v>
      </c>
      <c r="E298" s="13">
        <v>0</v>
      </c>
      <c r="F298" s="14">
        <v>0</v>
      </c>
      <c r="G298" s="15">
        <v>0</v>
      </c>
      <c r="H298" s="16">
        <v>0</v>
      </c>
      <c r="I298" s="17">
        <v>0</v>
      </c>
      <c r="J298" s="18">
        <f>SUM(EV_GenV[[#This Row],[HP]:[Speed]])</f>
        <v>2</v>
      </c>
      <c r="M298" s="26"/>
    </row>
    <row r="299" spans="1:13" ht="25" customHeight="1" thickTop="1" thickBot="1" x14ac:dyDescent="0.25">
      <c r="A299" s="27" t="s">
        <v>843</v>
      </c>
      <c r="B299" s="20" t="s">
        <v>342</v>
      </c>
      <c r="C299" s="28" t="str" cm="1">
        <f t="array" ref="C29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299" s="12">
        <v>1</v>
      </c>
      <c r="E299" s="13">
        <v>0</v>
      </c>
      <c r="F299" s="14">
        <v>0</v>
      </c>
      <c r="G299" s="15">
        <v>0</v>
      </c>
      <c r="H299" s="16">
        <v>0</v>
      </c>
      <c r="I299" s="17">
        <v>0</v>
      </c>
      <c r="J299" s="18">
        <f>SUM(EV_GenV[[#This Row],[HP]:[Speed]])</f>
        <v>1</v>
      </c>
      <c r="M299" s="26"/>
    </row>
    <row r="300" spans="1:13" ht="25" customHeight="1" thickTop="1" thickBot="1" x14ac:dyDescent="0.25">
      <c r="A300" s="27" t="s">
        <v>844</v>
      </c>
      <c r="B300" s="20" t="s">
        <v>343</v>
      </c>
      <c r="C300" s="28" t="str" cm="1">
        <f t="array" ref="C30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00" s="12">
        <v>0</v>
      </c>
      <c r="E300" s="13">
        <v>0</v>
      </c>
      <c r="F300" s="14">
        <v>1</v>
      </c>
      <c r="G300" s="15">
        <v>0</v>
      </c>
      <c r="H300" s="16">
        <v>0</v>
      </c>
      <c r="I300" s="17">
        <v>0</v>
      </c>
      <c r="J300" s="18">
        <f>SUM(EV_GenV[[#This Row],[HP]:[Speed]])</f>
        <v>1</v>
      </c>
      <c r="M300" s="26"/>
    </row>
    <row r="301" spans="1:13" ht="25" customHeight="1" thickTop="1" thickBot="1" x14ac:dyDescent="0.25">
      <c r="A301" s="27" t="s">
        <v>845</v>
      </c>
      <c r="B301" s="20" t="s">
        <v>344</v>
      </c>
      <c r="C301" s="28" t="str" cm="1">
        <f t="array" ref="C30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01" s="12">
        <v>0</v>
      </c>
      <c r="E301" s="13">
        <v>0</v>
      </c>
      <c r="F301" s="14">
        <v>0</v>
      </c>
      <c r="G301" s="15">
        <v>0</v>
      </c>
      <c r="H301" s="16">
        <v>0</v>
      </c>
      <c r="I301" s="17">
        <v>1</v>
      </c>
      <c r="J301" s="18">
        <f>SUM(EV_GenV[[#This Row],[HP]:[Speed]])</f>
        <v>1</v>
      </c>
      <c r="M301" s="26"/>
    </row>
    <row r="302" spans="1:13" ht="25" customHeight="1" thickTop="1" thickBot="1" x14ac:dyDescent="0.25">
      <c r="A302" s="27" t="s">
        <v>846</v>
      </c>
      <c r="B302" s="20" t="s">
        <v>345</v>
      </c>
      <c r="C302" s="28" t="str" cm="1">
        <f t="array" ref="C30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02" s="12">
        <v>1</v>
      </c>
      <c r="E302" s="13">
        <v>0</v>
      </c>
      <c r="F302" s="14">
        <v>0</v>
      </c>
      <c r="G302" s="15">
        <v>0</v>
      </c>
      <c r="H302" s="16">
        <v>0</v>
      </c>
      <c r="I302" s="17">
        <v>1</v>
      </c>
      <c r="J302" s="18">
        <f>SUM(EV_GenV[[#This Row],[HP]:[Speed]])</f>
        <v>2</v>
      </c>
      <c r="M302" s="26"/>
    </row>
    <row r="303" spans="1:13" ht="25" customHeight="1" thickTop="1" thickBot="1" x14ac:dyDescent="0.25">
      <c r="A303" s="27" t="s">
        <v>847</v>
      </c>
      <c r="B303" s="20" t="s">
        <v>346</v>
      </c>
      <c r="C303" s="28" t="str" cm="1">
        <f t="array" ref="C30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03" s="12">
        <v>0</v>
      </c>
      <c r="E303" s="13">
        <v>1</v>
      </c>
      <c r="F303" s="14">
        <v>1</v>
      </c>
      <c r="G303" s="15">
        <v>0</v>
      </c>
      <c r="H303" s="16">
        <v>0</v>
      </c>
      <c r="I303" s="17">
        <v>0</v>
      </c>
      <c r="J303" s="18">
        <f>SUM(EV_GenV[[#This Row],[HP]:[Speed]])</f>
        <v>2</v>
      </c>
      <c r="M303" s="26"/>
    </row>
    <row r="304" spans="1:13" ht="25" customHeight="1" thickTop="1" thickBot="1" x14ac:dyDescent="0.25">
      <c r="A304" s="27" t="s">
        <v>848</v>
      </c>
      <c r="B304" s="20" t="s">
        <v>347</v>
      </c>
      <c r="C304" s="28" t="str" cm="1">
        <f t="array" ref="C30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04" s="12">
        <v>0</v>
      </c>
      <c r="E304" s="13">
        <v>1</v>
      </c>
      <c r="F304" s="14">
        <v>1</v>
      </c>
      <c r="G304" s="15">
        <v>0</v>
      </c>
      <c r="H304" s="16">
        <v>0</v>
      </c>
      <c r="I304" s="17">
        <v>0</v>
      </c>
      <c r="J304" s="18">
        <f>SUM(EV_GenV[[#This Row],[HP]:[Speed]])</f>
        <v>2</v>
      </c>
      <c r="M304" s="26"/>
    </row>
    <row r="305" spans="1:13" ht="25" customHeight="1" thickTop="1" thickBot="1" x14ac:dyDescent="0.25">
      <c r="A305" s="27" t="s">
        <v>849</v>
      </c>
      <c r="B305" s="20" t="s">
        <v>348</v>
      </c>
      <c r="C305" s="28" t="str" cm="1">
        <f t="array" ref="C30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05" s="12">
        <v>0</v>
      </c>
      <c r="E305" s="13">
        <v>0</v>
      </c>
      <c r="F305" s="14">
        <v>1</v>
      </c>
      <c r="G305" s="15">
        <v>0</v>
      </c>
      <c r="H305" s="16">
        <v>0</v>
      </c>
      <c r="I305" s="17">
        <v>0</v>
      </c>
      <c r="J305" s="18">
        <f>SUM(EV_GenV[[#This Row],[HP]:[Speed]])</f>
        <v>1</v>
      </c>
      <c r="M305" s="26"/>
    </row>
    <row r="306" spans="1:13" ht="25" customHeight="1" thickTop="1" thickBot="1" x14ac:dyDescent="0.25">
      <c r="A306" s="27" t="s">
        <v>850</v>
      </c>
      <c r="B306" s="20" t="s">
        <v>349</v>
      </c>
      <c r="C306" s="28" t="str" cm="1">
        <f t="array" ref="C30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06" s="12">
        <v>0</v>
      </c>
      <c r="E306" s="13">
        <v>0</v>
      </c>
      <c r="F306" s="14">
        <v>2</v>
      </c>
      <c r="G306" s="15">
        <v>0</v>
      </c>
      <c r="H306" s="16">
        <v>0</v>
      </c>
      <c r="I306" s="17">
        <v>0</v>
      </c>
      <c r="J306" s="18">
        <f>SUM(EV_GenV[[#This Row],[HP]:[Speed]])</f>
        <v>2</v>
      </c>
      <c r="M306" s="26"/>
    </row>
    <row r="307" spans="1:13" ht="25" customHeight="1" thickTop="1" thickBot="1" x14ac:dyDescent="0.25">
      <c r="A307" s="27" t="s">
        <v>851</v>
      </c>
      <c r="B307" s="20" t="s">
        <v>350</v>
      </c>
      <c r="C307" s="28" t="str" cm="1">
        <f t="array" ref="C30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07" s="12">
        <v>0</v>
      </c>
      <c r="E307" s="13">
        <v>0</v>
      </c>
      <c r="F307" s="14">
        <v>3</v>
      </c>
      <c r="G307" s="15">
        <v>0</v>
      </c>
      <c r="H307" s="16">
        <v>0</v>
      </c>
      <c r="I307" s="17">
        <v>0</v>
      </c>
      <c r="J307" s="18">
        <f>SUM(EV_GenV[[#This Row],[HP]:[Speed]])</f>
        <v>3</v>
      </c>
      <c r="M307" s="26"/>
    </row>
    <row r="308" spans="1:13" ht="25" customHeight="1" thickTop="1" thickBot="1" x14ac:dyDescent="0.25">
      <c r="A308" s="27" t="s">
        <v>852</v>
      </c>
      <c r="B308" s="20" t="s">
        <v>351</v>
      </c>
      <c r="C308" s="28" t="str" cm="1">
        <f t="array" ref="C30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08" s="12">
        <v>0</v>
      </c>
      <c r="E308" s="13">
        <v>0</v>
      </c>
      <c r="F308" s="14">
        <v>0</v>
      </c>
      <c r="G308" s="15">
        <v>0</v>
      </c>
      <c r="H308" s="16">
        <v>0</v>
      </c>
      <c r="I308" s="17">
        <v>1</v>
      </c>
      <c r="J308" s="18">
        <f>SUM(EV_GenV[[#This Row],[HP]:[Speed]])</f>
        <v>1</v>
      </c>
      <c r="M308" s="26"/>
    </row>
    <row r="309" spans="1:13" ht="25" customHeight="1" thickTop="1" thickBot="1" x14ac:dyDescent="0.25">
      <c r="A309" s="27" t="s">
        <v>853</v>
      </c>
      <c r="B309" s="20" t="s">
        <v>352</v>
      </c>
      <c r="C309" s="28" t="str" cm="1">
        <f t="array" ref="C30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09" s="12">
        <v>0</v>
      </c>
      <c r="E309" s="13">
        <v>0</v>
      </c>
      <c r="F309" s="14">
        <v>0</v>
      </c>
      <c r="G309" s="15">
        <v>0</v>
      </c>
      <c r="H309" s="16">
        <v>0</v>
      </c>
      <c r="I309" s="17">
        <v>2</v>
      </c>
      <c r="J309" s="18">
        <f>SUM(EV_GenV[[#This Row],[HP]:[Speed]])</f>
        <v>2</v>
      </c>
      <c r="M309" s="26"/>
    </row>
    <row r="310" spans="1:13" ht="25" customHeight="1" thickTop="1" thickBot="1" x14ac:dyDescent="0.25">
      <c r="A310" s="27" t="s">
        <v>854</v>
      </c>
      <c r="B310" s="20" t="s">
        <v>353</v>
      </c>
      <c r="C310" s="28" t="str" cm="1">
        <f t="array" ref="C31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10" s="12">
        <v>0</v>
      </c>
      <c r="E310" s="13">
        <v>0</v>
      </c>
      <c r="F310" s="14">
        <v>0</v>
      </c>
      <c r="G310" s="15">
        <v>0</v>
      </c>
      <c r="H310" s="16">
        <v>0</v>
      </c>
      <c r="I310" s="17">
        <v>1</v>
      </c>
      <c r="J310" s="18">
        <f>SUM(EV_GenV[[#This Row],[HP]:[Speed]])</f>
        <v>1</v>
      </c>
      <c r="M310" s="26"/>
    </row>
    <row r="311" spans="1:13" ht="25" customHeight="1" thickTop="1" thickBot="1" x14ac:dyDescent="0.25">
      <c r="A311" s="27" t="s">
        <v>855</v>
      </c>
      <c r="B311" s="20" t="s">
        <v>354</v>
      </c>
      <c r="C311" s="28" t="str" cm="1">
        <f t="array" ref="C31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11" s="12">
        <v>0</v>
      </c>
      <c r="E311" s="13">
        <v>0</v>
      </c>
      <c r="F311" s="14">
        <v>0</v>
      </c>
      <c r="G311" s="15">
        <v>0</v>
      </c>
      <c r="H311" s="16">
        <v>0</v>
      </c>
      <c r="I311" s="17">
        <v>2</v>
      </c>
      <c r="J311" s="18">
        <f>SUM(EV_GenV[[#This Row],[HP]:[Speed]])</f>
        <v>2</v>
      </c>
      <c r="M311" s="26"/>
    </row>
    <row r="312" spans="1:13" ht="25" customHeight="1" thickTop="1" thickBot="1" x14ac:dyDescent="0.25">
      <c r="A312" s="27" t="s">
        <v>856</v>
      </c>
      <c r="B312" s="20" t="s">
        <v>355</v>
      </c>
      <c r="C312" s="28" t="str" cm="1">
        <f t="array" ref="C31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12" s="12">
        <v>0</v>
      </c>
      <c r="E312" s="13">
        <v>0</v>
      </c>
      <c r="F312" s="14">
        <v>0</v>
      </c>
      <c r="G312" s="15">
        <v>0</v>
      </c>
      <c r="H312" s="16">
        <v>0</v>
      </c>
      <c r="I312" s="17">
        <v>1</v>
      </c>
      <c r="J312" s="18">
        <f>SUM(EV_GenV[[#This Row],[HP]:[Speed]])</f>
        <v>1</v>
      </c>
      <c r="M312" s="26"/>
    </row>
    <row r="313" spans="1:13" ht="25" customHeight="1" thickTop="1" thickBot="1" x14ac:dyDescent="0.25">
      <c r="A313" s="27" t="s">
        <v>857</v>
      </c>
      <c r="B313" s="20" t="s">
        <v>356</v>
      </c>
      <c r="C313" s="28" t="str" cm="1">
        <f t="array" ref="C31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13" s="12">
        <v>0</v>
      </c>
      <c r="E313" s="13">
        <v>0</v>
      </c>
      <c r="F313" s="14">
        <v>0</v>
      </c>
      <c r="G313" s="15">
        <v>0</v>
      </c>
      <c r="H313" s="16">
        <v>0</v>
      </c>
      <c r="I313" s="17">
        <v>1</v>
      </c>
      <c r="J313" s="18">
        <f>SUM(EV_GenV[[#This Row],[HP]:[Speed]])</f>
        <v>1</v>
      </c>
      <c r="M313" s="26"/>
    </row>
    <row r="314" spans="1:13" ht="25" customHeight="1" thickTop="1" thickBot="1" x14ac:dyDescent="0.25">
      <c r="A314" s="27" t="s">
        <v>858</v>
      </c>
      <c r="B314" s="20" t="s">
        <v>357</v>
      </c>
      <c r="C314" s="28" t="str" cm="1">
        <f t="array" ref="C31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14" s="12">
        <v>0</v>
      </c>
      <c r="E314" s="13">
        <v>0</v>
      </c>
      <c r="F314" s="14">
        <v>0</v>
      </c>
      <c r="G314" s="15">
        <v>0</v>
      </c>
      <c r="H314" s="16">
        <v>0</v>
      </c>
      <c r="I314" s="17">
        <v>1</v>
      </c>
      <c r="J314" s="18">
        <f>SUM(EV_GenV[[#This Row],[HP]:[Speed]])</f>
        <v>1</v>
      </c>
      <c r="M314" s="26"/>
    </row>
    <row r="315" spans="1:13" ht="25" customHeight="1" thickTop="1" thickBot="1" x14ac:dyDescent="0.25">
      <c r="A315" s="27" t="s">
        <v>859</v>
      </c>
      <c r="B315" s="20" t="s">
        <v>358</v>
      </c>
      <c r="C315" s="28" t="str" cm="1">
        <f t="array" ref="C31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15" s="12">
        <v>0</v>
      </c>
      <c r="E315" s="13">
        <v>0</v>
      </c>
      <c r="F315" s="14">
        <v>0</v>
      </c>
      <c r="G315" s="15">
        <v>0</v>
      </c>
      <c r="H315" s="16">
        <v>0</v>
      </c>
      <c r="I315" s="17">
        <v>1</v>
      </c>
      <c r="J315" s="18">
        <f>SUM(EV_GenV[[#This Row],[HP]:[Speed]])</f>
        <v>1</v>
      </c>
      <c r="M315" s="26"/>
    </row>
    <row r="316" spans="1:13" ht="25" customHeight="1" thickTop="1" thickBot="1" x14ac:dyDescent="0.25">
      <c r="A316" s="27" t="s">
        <v>860</v>
      </c>
      <c r="B316" s="20" t="s">
        <v>41</v>
      </c>
      <c r="C316" s="28" t="str" cm="1">
        <f t="array" ref="C31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16" s="12">
        <v>0</v>
      </c>
      <c r="E316" s="13">
        <v>0</v>
      </c>
      <c r="F316" s="14">
        <v>0</v>
      </c>
      <c r="G316" s="15">
        <v>2</v>
      </c>
      <c r="H316" s="16">
        <v>0</v>
      </c>
      <c r="I316" s="17">
        <v>0</v>
      </c>
      <c r="J316" s="18">
        <f>SUM(EV_GenV[[#This Row],[HP]:[Speed]])</f>
        <v>2</v>
      </c>
      <c r="M316" s="26"/>
    </row>
    <row r="317" spans="1:13" ht="25" customHeight="1" thickTop="1" thickBot="1" x14ac:dyDescent="0.25">
      <c r="A317" s="27" t="s">
        <v>861</v>
      </c>
      <c r="B317" s="20" t="s">
        <v>359</v>
      </c>
      <c r="C317" s="28" t="str" cm="1">
        <f t="array" ref="C31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17" s="12">
        <v>1</v>
      </c>
      <c r="E317" s="13">
        <v>0</v>
      </c>
      <c r="F317" s="14">
        <v>0</v>
      </c>
      <c r="G317" s="15">
        <v>0</v>
      </c>
      <c r="H317" s="16">
        <v>0</v>
      </c>
      <c r="I317" s="17">
        <v>0</v>
      </c>
      <c r="J317" s="18">
        <f>SUM(EV_GenV[[#This Row],[HP]:[Speed]])</f>
        <v>1</v>
      </c>
      <c r="M317" s="26"/>
    </row>
    <row r="318" spans="1:13" ht="25" customHeight="1" thickTop="1" thickBot="1" x14ac:dyDescent="0.25">
      <c r="A318" s="27" t="s">
        <v>862</v>
      </c>
      <c r="B318" s="20" t="s">
        <v>360</v>
      </c>
      <c r="C318" s="28" t="str" cm="1">
        <f t="array" ref="C31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18" s="12">
        <v>2</v>
      </c>
      <c r="E318" s="13">
        <v>0</v>
      </c>
      <c r="F318" s="14">
        <v>0</v>
      </c>
      <c r="G318" s="15">
        <v>0</v>
      </c>
      <c r="H318" s="16">
        <v>0</v>
      </c>
      <c r="I318" s="17">
        <v>0</v>
      </c>
      <c r="J318" s="18">
        <f>SUM(EV_GenV[[#This Row],[HP]:[Speed]])</f>
        <v>2</v>
      </c>
      <c r="M318" s="26"/>
    </row>
    <row r="319" spans="1:13" ht="25" customHeight="1" thickTop="1" thickBot="1" x14ac:dyDescent="0.25">
      <c r="A319" s="27" t="s">
        <v>863</v>
      </c>
      <c r="B319" s="20" t="s">
        <v>361</v>
      </c>
      <c r="C319" s="28" t="str" cm="1">
        <f t="array" ref="C31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19" s="12">
        <v>0</v>
      </c>
      <c r="E319" s="13">
        <v>1</v>
      </c>
      <c r="F319" s="14">
        <v>0</v>
      </c>
      <c r="G319" s="15">
        <v>0</v>
      </c>
      <c r="H319" s="16">
        <v>0</v>
      </c>
      <c r="I319" s="17">
        <v>0</v>
      </c>
      <c r="J319" s="18">
        <f>SUM(EV_GenV[[#This Row],[HP]:[Speed]])</f>
        <v>1</v>
      </c>
      <c r="M319" s="26"/>
    </row>
    <row r="320" spans="1:13" ht="25" customHeight="1" thickTop="1" thickBot="1" x14ac:dyDescent="0.25">
      <c r="A320" s="27" t="s">
        <v>864</v>
      </c>
      <c r="B320" s="20" t="s">
        <v>45</v>
      </c>
      <c r="C320" s="28" t="str" cm="1">
        <f t="array" ref="C32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20" s="12">
        <v>0</v>
      </c>
      <c r="E320" s="13">
        <v>2</v>
      </c>
      <c r="F320" s="14">
        <v>0</v>
      </c>
      <c r="G320" s="15">
        <v>0</v>
      </c>
      <c r="H320" s="16">
        <v>0</v>
      </c>
      <c r="I320" s="17">
        <v>0</v>
      </c>
      <c r="J320" s="18">
        <f>SUM(EV_GenV[[#This Row],[HP]:[Speed]])</f>
        <v>2</v>
      </c>
      <c r="M320" s="26"/>
    </row>
    <row r="321" spans="1:13" ht="25" customHeight="1" thickTop="1" thickBot="1" x14ac:dyDescent="0.25">
      <c r="A321" s="27" t="s">
        <v>865</v>
      </c>
      <c r="B321" s="20" t="s">
        <v>362</v>
      </c>
      <c r="C321" s="28" t="str" cm="1">
        <f t="array" ref="C32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21" s="12">
        <v>1</v>
      </c>
      <c r="E321" s="13">
        <v>0</v>
      </c>
      <c r="F321" s="14">
        <v>0</v>
      </c>
      <c r="G321" s="15">
        <v>0</v>
      </c>
      <c r="H321" s="16">
        <v>0</v>
      </c>
      <c r="I321" s="17">
        <v>0</v>
      </c>
      <c r="J321" s="18">
        <f>SUM(EV_GenV[[#This Row],[HP]:[Speed]])</f>
        <v>1</v>
      </c>
      <c r="M321" s="26"/>
    </row>
    <row r="322" spans="1:13" ht="25" customHeight="1" thickTop="1" thickBot="1" x14ac:dyDescent="0.25">
      <c r="A322" s="27" t="s">
        <v>866</v>
      </c>
      <c r="B322" s="20" t="s">
        <v>363</v>
      </c>
      <c r="C322" s="28" t="str" cm="1">
        <f t="array" ref="C32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22" s="12">
        <v>2</v>
      </c>
      <c r="E322" s="13">
        <v>0</v>
      </c>
      <c r="F322" s="14">
        <v>0</v>
      </c>
      <c r="G322" s="15">
        <v>0</v>
      </c>
      <c r="H322" s="16">
        <v>0</v>
      </c>
      <c r="I322" s="17">
        <v>0</v>
      </c>
      <c r="J322" s="18">
        <f>SUM(EV_GenV[[#This Row],[HP]:[Speed]])</f>
        <v>2</v>
      </c>
      <c r="M322" s="26"/>
    </row>
    <row r="323" spans="1:13" ht="25" customHeight="1" thickTop="1" thickBot="1" x14ac:dyDescent="0.25">
      <c r="A323" s="27" t="s">
        <v>867</v>
      </c>
      <c r="B323" s="20" t="s">
        <v>0</v>
      </c>
      <c r="C323" s="28" t="str" cm="1">
        <f t="array" ref="C32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23" s="12">
        <v>0</v>
      </c>
      <c r="E323" s="13">
        <v>0</v>
      </c>
      <c r="F323" s="14">
        <v>0</v>
      </c>
      <c r="G323" s="15">
        <v>1</v>
      </c>
      <c r="H323" s="16">
        <v>0</v>
      </c>
      <c r="I323" s="17">
        <v>0</v>
      </c>
      <c r="J323" s="18">
        <f>SUM(EV_GenV[[#This Row],[HP]:[Speed]])</f>
        <v>1</v>
      </c>
      <c r="M323" s="26"/>
    </row>
    <row r="324" spans="1:13" ht="25" customHeight="1" thickTop="1" thickBot="1" x14ac:dyDescent="0.25">
      <c r="A324" s="27" t="s">
        <v>868</v>
      </c>
      <c r="B324" s="20" t="s">
        <v>364</v>
      </c>
      <c r="C324" s="28" t="str" cm="1">
        <f t="array" ref="C32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24" s="12">
        <v>0</v>
      </c>
      <c r="E324" s="13">
        <v>1</v>
      </c>
      <c r="F324" s="14">
        <v>0</v>
      </c>
      <c r="G324" s="15">
        <v>1</v>
      </c>
      <c r="H324" s="16">
        <v>0</v>
      </c>
      <c r="I324" s="17">
        <v>0</v>
      </c>
      <c r="J324" s="18">
        <f>SUM(EV_GenV[[#This Row],[HP]:[Speed]])</f>
        <v>2</v>
      </c>
      <c r="M324" s="26"/>
    </row>
    <row r="325" spans="1:13" ht="25" customHeight="1" thickTop="1" thickBot="1" x14ac:dyDescent="0.25">
      <c r="A325" s="27" t="s">
        <v>869</v>
      </c>
      <c r="B325" s="20" t="s">
        <v>365</v>
      </c>
      <c r="C325" s="28" t="str" cm="1">
        <f t="array" ref="C32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25" s="12">
        <v>0</v>
      </c>
      <c r="E325" s="13">
        <v>0</v>
      </c>
      <c r="F325" s="14">
        <v>2</v>
      </c>
      <c r="G325" s="15">
        <v>0</v>
      </c>
      <c r="H325" s="16">
        <v>0</v>
      </c>
      <c r="I325" s="17">
        <v>0</v>
      </c>
      <c r="J325" s="18">
        <f>SUM(EV_GenV[[#This Row],[HP]:[Speed]])</f>
        <v>2</v>
      </c>
      <c r="M325" s="26"/>
    </row>
    <row r="326" spans="1:13" ht="25" customHeight="1" thickTop="1" thickBot="1" x14ac:dyDescent="0.25">
      <c r="A326" s="27" t="s">
        <v>870</v>
      </c>
      <c r="B326" s="20" t="s">
        <v>42</v>
      </c>
      <c r="C326" s="28" t="str" cm="1">
        <f t="array" ref="C32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26" s="12">
        <v>0</v>
      </c>
      <c r="E326" s="13">
        <v>0</v>
      </c>
      <c r="F326" s="14">
        <v>0</v>
      </c>
      <c r="G326" s="15">
        <v>0</v>
      </c>
      <c r="H326" s="16">
        <v>1</v>
      </c>
      <c r="I326" s="17">
        <v>0</v>
      </c>
      <c r="J326" s="18">
        <f>SUM(EV_GenV[[#This Row],[HP]:[Speed]])</f>
        <v>1</v>
      </c>
      <c r="M326" s="26"/>
    </row>
    <row r="327" spans="1:13" ht="25" customHeight="1" thickTop="1" thickBot="1" x14ac:dyDescent="0.25">
      <c r="A327" s="27" t="s">
        <v>871</v>
      </c>
      <c r="B327" s="20" t="s">
        <v>366</v>
      </c>
      <c r="C327" s="28" t="str" cm="1">
        <f t="array" ref="C32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27" s="12">
        <v>0</v>
      </c>
      <c r="E327" s="13">
        <v>0</v>
      </c>
      <c r="F327" s="14">
        <v>0</v>
      </c>
      <c r="G327" s="15">
        <v>0</v>
      </c>
      <c r="H327" s="16">
        <v>2</v>
      </c>
      <c r="I327" s="17">
        <v>0</v>
      </c>
      <c r="J327" s="18">
        <f>SUM(EV_GenV[[#This Row],[HP]:[Speed]])</f>
        <v>2</v>
      </c>
      <c r="M327" s="26"/>
    </row>
    <row r="328" spans="1:13" ht="25" customHeight="1" thickTop="1" thickBot="1" x14ac:dyDescent="0.25">
      <c r="A328" s="27" t="s">
        <v>872</v>
      </c>
      <c r="B328" s="20" t="s">
        <v>43</v>
      </c>
      <c r="C328" s="28" t="str" cm="1">
        <f t="array" ref="C32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28" s="12">
        <v>0</v>
      </c>
      <c r="E328" s="13">
        <v>0</v>
      </c>
      <c r="F328" s="14">
        <v>0</v>
      </c>
      <c r="G328" s="15">
        <v>1</v>
      </c>
      <c r="H328" s="16">
        <v>0</v>
      </c>
      <c r="I328" s="17">
        <v>0</v>
      </c>
      <c r="J328" s="18">
        <f>SUM(EV_GenV[[#This Row],[HP]:[Speed]])</f>
        <v>1</v>
      </c>
      <c r="M328" s="26"/>
    </row>
    <row r="329" spans="1:13" ht="25" customHeight="1" thickTop="1" thickBot="1" x14ac:dyDescent="0.25">
      <c r="A329" s="27" t="s">
        <v>873</v>
      </c>
      <c r="B329" s="20" t="s">
        <v>367</v>
      </c>
      <c r="C329" s="28" t="str" cm="1">
        <f t="array" ref="C32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29" s="12">
        <v>0</v>
      </c>
      <c r="E329" s="13">
        <v>1</v>
      </c>
      <c r="F329" s="14">
        <v>0</v>
      </c>
      <c r="G329" s="15">
        <v>0</v>
      </c>
      <c r="H329" s="16">
        <v>0</v>
      </c>
      <c r="I329" s="17">
        <v>0</v>
      </c>
      <c r="J329" s="18">
        <f>SUM(EV_GenV[[#This Row],[HP]:[Speed]])</f>
        <v>1</v>
      </c>
      <c r="M329" s="26"/>
    </row>
    <row r="330" spans="1:13" ht="25" customHeight="1" thickTop="1" thickBot="1" x14ac:dyDescent="0.25">
      <c r="A330" s="27" t="s">
        <v>874</v>
      </c>
      <c r="B330" s="20" t="s">
        <v>368</v>
      </c>
      <c r="C330" s="28" t="str" cm="1">
        <f t="array" ref="C33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30" s="12">
        <v>0</v>
      </c>
      <c r="E330" s="13">
        <v>1</v>
      </c>
      <c r="F330" s="14">
        <v>0</v>
      </c>
      <c r="G330" s="15">
        <v>0</v>
      </c>
      <c r="H330" s="16">
        <v>0</v>
      </c>
      <c r="I330" s="17">
        <v>1</v>
      </c>
      <c r="J330" s="18">
        <f>SUM(EV_GenV[[#This Row],[HP]:[Speed]])</f>
        <v>2</v>
      </c>
      <c r="M330" s="26"/>
    </row>
    <row r="331" spans="1:13" ht="25" customHeight="1" thickTop="1" thickBot="1" x14ac:dyDescent="0.25">
      <c r="A331" s="27" t="s">
        <v>875</v>
      </c>
      <c r="B331" s="20" t="s">
        <v>369</v>
      </c>
      <c r="C331" s="28" t="str" cm="1">
        <f t="array" ref="C33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31" s="12">
        <v>0</v>
      </c>
      <c r="E331" s="13">
        <v>1</v>
      </c>
      <c r="F331" s="14">
        <v>0</v>
      </c>
      <c r="G331" s="15">
        <v>0</v>
      </c>
      <c r="H331" s="16">
        <v>0</v>
      </c>
      <c r="I331" s="17">
        <v>2</v>
      </c>
      <c r="J331" s="18">
        <f>SUM(EV_GenV[[#This Row],[HP]:[Speed]])</f>
        <v>3</v>
      </c>
      <c r="M331" s="26"/>
    </row>
    <row r="332" spans="1:13" ht="25" customHeight="1" thickTop="1" thickBot="1" x14ac:dyDescent="0.25">
      <c r="A332" s="27" t="s">
        <v>876</v>
      </c>
      <c r="B332" s="20" t="s">
        <v>370</v>
      </c>
      <c r="C332" s="28" t="str" cm="1">
        <f t="array" ref="C33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32" s="12">
        <v>0</v>
      </c>
      <c r="E332" s="13">
        <v>0</v>
      </c>
      <c r="F332" s="14">
        <v>0</v>
      </c>
      <c r="G332" s="15">
        <v>1</v>
      </c>
      <c r="H332" s="16">
        <v>0</v>
      </c>
      <c r="I332" s="17">
        <v>0</v>
      </c>
      <c r="J332" s="18">
        <f>SUM(EV_GenV[[#This Row],[HP]:[Speed]])</f>
        <v>1</v>
      </c>
      <c r="M332" s="26"/>
    </row>
    <row r="333" spans="1:13" ht="25" customHeight="1" thickTop="1" thickBot="1" x14ac:dyDescent="0.25">
      <c r="A333" s="27" t="s">
        <v>877</v>
      </c>
      <c r="B333" s="20" t="s">
        <v>371</v>
      </c>
      <c r="C333" s="28" t="str" cm="1">
        <f t="array" ref="C33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33" s="12">
        <v>0</v>
      </c>
      <c r="E333" s="13">
        <v>1</v>
      </c>
      <c r="F333" s="14">
        <v>0</v>
      </c>
      <c r="G333" s="15">
        <v>1</v>
      </c>
      <c r="H333" s="16">
        <v>0</v>
      </c>
      <c r="I333" s="17">
        <v>0</v>
      </c>
      <c r="J333" s="18">
        <f>SUM(EV_GenV[[#This Row],[HP]:[Speed]])</f>
        <v>2</v>
      </c>
      <c r="M333" s="26"/>
    </row>
    <row r="334" spans="1:13" ht="25" customHeight="1" thickTop="1" thickBot="1" x14ac:dyDescent="0.25">
      <c r="A334" s="27" t="s">
        <v>878</v>
      </c>
      <c r="B334" s="20" t="s">
        <v>44</v>
      </c>
      <c r="C334" s="28" t="str" cm="1">
        <f t="array" ref="C33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34" s="12">
        <v>0</v>
      </c>
      <c r="E334" s="13">
        <v>0</v>
      </c>
      <c r="F334" s="14">
        <v>0</v>
      </c>
      <c r="G334" s="15">
        <v>0</v>
      </c>
      <c r="H334" s="16">
        <v>1</v>
      </c>
      <c r="I334" s="17">
        <v>0</v>
      </c>
      <c r="J334" s="18">
        <f>SUM(EV_GenV[[#This Row],[HP]:[Speed]])</f>
        <v>1</v>
      </c>
      <c r="M334" s="26"/>
    </row>
    <row r="335" spans="1:13" ht="25" customHeight="1" thickTop="1" thickBot="1" x14ac:dyDescent="0.25">
      <c r="A335" s="27" t="s">
        <v>879</v>
      </c>
      <c r="B335" s="20" t="s">
        <v>372</v>
      </c>
      <c r="C335" s="28" t="str" cm="1">
        <f t="array" ref="C33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35" s="12">
        <v>0</v>
      </c>
      <c r="E335" s="13">
        <v>0</v>
      </c>
      <c r="F335" s="14">
        <v>0</v>
      </c>
      <c r="G335" s="15">
        <v>0</v>
      </c>
      <c r="H335" s="16">
        <v>2</v>
      </c>
      <c r="I335" s="17">
        <v>0</v>
      </c>
      <c r="J335" s="18">
        <f>SUM(EV_GenV[[#This Row],[HP]:[Speed]])</f>
        <v>2</v>
      </c>
      <c r="M335" s="26"/>
    </row>
    <row r="336" spans="1:13" ht="25" customHeight="1" thickTop="1" thickBot="1" x14ac:dyDescent="0.25">
      <c r="A336" s="27" t="s">
        <v>880</v>
      </c>
      <c r="B336" s="20" t="s">
        <v>373</v>
      </c>
      <c r="C336" s="28" t="str" cm="1">
        <f t="array" ref="C33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36" s="12">
        <v>0</v>
      </c>
      <c r="E336" s="13">
        <v>2</v>
      </c>
      <c r="F336" s="14">
        <v>0</v>
      </c>
      <c r="G336" s="15">
        <v>0</v>
      </c>
      <c r="H336" s="16">
        <v>0</v>
      </c>
      <c r="I336" s="17">
        <v>0</v>
      </c>
      <c r="J336" s="18">
        <f>SUM(EV_GenV[[#This Row],[HP]:[Speed]])</f>
        <v>2</v>
      </c>
      <c r="M336" s="26"/>
    </row>
    <row r="337" spans="1:13" ht="25" customHeight="1" thickTop="1" thickBot="1" x14ac:dyDescent="0.25">
      <c r="A337" s="27" t="s">
        <v>881</v>
      </c>
      <c r="B337" s="20" t="s">
        <v>374</v>
      </c>
      <c r="C337" s="28" t="str" cm="1">
        <f t="array" ref="C33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37" s="12">
        <v>0</v>
      </c>
      <c r="E337" s="13">
        <v>1</v>
      </c>
      <c r="F337" s="14">
        <v>0</v>
      </c>
      <c r="G337" s="15">
        <v>1</v>
      </c>
      <c r="H337" s="16">
        <v>0</v>
      </c>
      <c r="I337" s="17">
        <v>0</v>
      </c>
      <c r="J337" s="18">
        <f>SUM(EV_GenV[[#This Row],[HP]:[Speed]])</f>
        <v>2</v>
      </c>
      <c r="M337" s="26"/>
    </row>
    <row r="338" spans="1:13" ht="25" customHeight="1" thickTop="1" thickBot="1" x14ac:dyDescent="0.25">
      <c r="A338" s="27" t="s">
        <v>882</v>
      </c>
      <c r="B338" s="20" t="s">
        <v>375</v>
      </c>
      <c r="C338" s="28" t="str" cm="1">
        <f t="array" ref="C33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38" s="12">
        <v>0</v>
      </c>
      <c r="E338" s="13">
        <v>0</v>
      </c>
      <c r="F338" s="14">
        <v>0</v>
      </c>
      <c r="G338" s="15">
        <v>2</v>
      </c>
      <c r="H338" s="16">
        <v>0</v>
      </c>
      <c r="I338" s="17">
        <v>0</v>
      </c>
      <c r="J338" s="18">
        <f>SUM(EV_GenV[[#This Row],[HP]:[Speed]])</f>
        <v>2</v>
      </c>
      <c r="M338" s="26"/>
    </row>
    <row r="339" spans="1:13" ht="25" customHeight="1" thickTop="1" thickBot="1" x14ac:dyDescent="0.25">
      <c r="A339" s="27" t="s">
        <v>883</v>
      </c>
      <c r="B339" s="20" t="s">
        <v>376</v>
      </c>
      <c r="C339" s="28" t="str" cm="1">
        <f t="array" ref="C33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39" s="12">
        <v>0</v>
      </c>
      <c r="E339" s="13">
        <v>2</v>
      </c>
      <c r="F339" s="14">
        <v>0</v>
      </c>
      <c r="G339" s="15">
        <v>0</v>
      </c>
      <c r="H339" s="16">
        <v>0</v>
      </c>
      <c r="I339" s="17">
        <v>0</v>
      </c>
      <c r="J339" s="18">
        <f>SUM(EV_GenV[[#This Row],[HP]:[Speed]])</f>
        <v>2</v>
      </c>
      <c r="M339" s="26"/>
    </row>
    <row r="340" spans="1:13" ht="25" customHeight="1" thickTop="1" thickBot="1" x14ac:dyDescent="0.25">
      <c r="A340" s="27" t="s">
        <v>884</v>
      </c>
      <c r="B340" s="20" t="s">
        <v>377</v>
      </c>
      <c r="C340" s="28" t="str" cm="1">
        <f t="array" ref="C34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40" s="12">
        <v>1</v>
      </c>
      <c r="E340" s="13">
        <v>0</v>
      </c>
      <c r="F340" s="14">
        <v>0</v>
      </c>
      <c r="G340" s="15">
        <v>0</v>
      </c>
      <c r="H340" s="16">
        <v>0</v>
      </c>
      <c r="I340" s="17">
        <v>0</v>
      </c>
      <c r="J340" s="18">
        <f>SUM(EV_GenV[[#This Row],[HP]:[Speed]])</f>
        <v>1</v>
      </c>
      <c r="M340" s="26"/>
    </row>
    <row r="341" spans="1:13" ht="25" customHeight="1" thickTop="1" thickBot="1" x14ac:dyDescent="0.25">
      <c r="A341" s="27" t="s">
        <v>885</v>
      </c>
      <c r="B341" s="20" t="s">
        <v>378</v>
      </c>
      <c r="C341" s="28" t="str" cm="1">
        <f t="array" ref="C34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41" s="12">
        <v>2</v>
      </c>
      <c r="E341" s="13">
        <v>0</v>
      </c>
      <c r="F341" s="14">
        <v>0</v>
      </c>
      <c r="G341" s="15">
        <v>0</v>
      </c>
      <c r="H341" s="16">
        <v>0</v>
      </c>
      <c r="I341" s="17">
        <v>0</v>
      </c>
      <c r="J341" s="18">
        <f>SUM(EV_GenV[[#This Row],[HP]:[Speed]])</f>
        <v>2</v>
      </c>
      <c r="M341" s="26"/>
    </row>
    <row r="342" spans="1:13" ht="25" customHeight="1" thickTop="1" thickBot="1" x14ac:dyDescent="0.25">
      <c r="A342" s="27" t="s">
        <v>886</v>
      </c>
      <c r="B342" s="20" t="s">
        <v>379</v>
      </c>
      <c r="C342" s="28" t="str" cm="1">
        <f t="array" ref="C34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42" s="12">
        <v>0</v>
      </c>
      <c r="E342" s="13">
        <v>1</v>
      </c>
      <c r="F342" s="14">
        <v>0</v>
      </c>
      <c r="G342" s="15">
        <v>0</v>
      </c>
      <c r="H342" s="16">
        <v>0</v>
      </c>
      <c r="I342" s="17">
        <v>0</v>
      </c>
      <c r="J342" s="18">
        <f>SUM(EV_GenV[[#This Row],[HP]:[Speed]])</f>
        <v>1</v>
      </c>
      <c r="M342" s="26"/>
    </row>
    <row r="343" spans="1:13" ht="25" customHeight="1" thickTop="1" thickBot="1" x14ac:dyDescent="0.25">
      <c r="A343" s="27" t="s">
        <v>887</v>
      </c>
      <c r="B343" s="20" t="s">
        <v>380</v>
      </c>
      <c r="C343" s="28" t="str" cm="1">
        <f t="array" ref="C34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43" s="12">
        <v>0</v>
      </c>
      <c r="E343" s="13">
        <v>2</v>
      </c>
      <c r="F343" s="14">
        <v>0</v>
      </c>
      <c r="G343" s="15">
        <v>0</v>
      </c>
      <c r="H343" s="16">
        <v>0</v>
      </c>
      <c r="I343" s="17">
        <v>0</v>
      </c>
      <c r="J343" s="18">
        <f>SUM(EV_GenV[[#This Row],[HP]:[Speed]])</f>
        <v>2</v>
      </c>
      <c r="M343" s="26"/>
    </row>
    <row r="344" spans="1:13" ht="25" customHeight="1" thickTop="1" thickBot="1" x14ac:dyDescent="0.25">
      <c r="A344" s="27" t="s">
        <v>888</v>
      </c>
      <c r="B344" s="20" t="s">
        <v>381</v>
      </c>
      <c r="C344" s="28" t="str" cm="1">
        <f t="array" ref="C34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44" s="12">
        <v>0</v>
      </c>
      <c r="E344" s="13">
        <v>0</v>
      </c>
      <c r="F344" s="14">
        <v>0</v>
      </c>
      <c r="G344" s="15">
        <v>0</v>
      </c>
      <c r="H344" s="16">
        <v>1</v>
      </c>
      <c r="I344" s="17">
        <v>0</v>
      </c>
      <c r="J344" s="18">
        <f>SUM(EV_GenV[[#This Row],[HP]:[Speed]])</f>
        <v>1</v>
      </c>
      <c r="M344" s="26"/>
    </row>
    <row r="345" spans="1:13" ht="25" customHeight="1" thickTop="1" thickBot="1" x14ac:dyDescent="0.25">
      <c r="A345" s="27" t="s">
        <v>889</v>
      </c>
      <c r="B345" s="20" t="s">
        <v>382</v>
      </c>
      <c r="C345" s="28" t="str" cm="1">
        <f t="array" ref="C34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45" s="12">
        <v>0</v>
      </c>
      <c r="E345" s="13">
        <v>0</v>
      </c>
      <c r="F345" s="14">
        <v>0</v>
      </c>
      <c r="G345" s="15">
        <v>0</v>
      </c>
      <c r="H345" s="16">
        <v>2</v>
      </c>
      <c r="I345" s="17">
        <v>0</v>
      </c>
      <c r="J345" s="18">
        <f>SUM(EV_GenV[[#This Row],[HP]:[Speed]])</f>
        <v>2</v>
      </c>
      <c r="M345" s="26"/>
    </row>
    <row r="346" spans="1:13" ht="25" customHeight="1" thickTop="1" thickBot="1" x14ac:dyDescent="0.25">
      <c r="A346" s="27" t="s">
        <v>890</v>
      </c>
      <c r="B346" s="20" t="s">
        <v>383</v>
      </c>
      <c r="C346" s="28" t="str" cm="1">
        <f t="array" ref="C34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46" s="12">
        <v>0</v>
      </c>
      <c r="E346" s="13">
        <v>0</v>
      </c>
      <c r="F346" s="14">
        <v>0</v>
      </c>
      <c r="G346" s="15">
        <v>0</v>
      </c>
      <c r="H346" s="16">
        <v>1</v>
      </c>
      <c r="I346" s="17">
        <v>0</v>
      </c>
      <c r="J346" s="18">
        <f>SUM(EV_GenV[[#This Row],[HP]:[Speed]])</f>
        <v>1</v>
      </c>
      <c r="M346" s="26"/>
    </row>
    <row r="347" spans="1:13" ht="25" customHeight="1" thickTop="1" thickBot="1" x14ac:dyDescent="0.25">
      <c r="A347" s="27" t="s">
        <v>891</v>
      </c>
      <c r="B347" s="20" t="s">
        <v>384</v>
      </c>
      <c r="C347" s="28" t="str" cm="1">
        <f t="array" ref="C34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47" s="12">
        <v>0</v>
      </c>
      <c r="E347" s="13">
        <v>0</v>
      </c>
      <c r="F347" s="14">
        <v>0</v>
      </c>
      <c r="G347" s="15">
        <v>0</v>
      </c>
      <c r="H347" s="16">
        <v>2</v>
      </c>
      <c r="I347" s="17">
        <v>0</v>
      </c>
      <c r="J347" s="18">
        <f>SUM(EV_GenV[[#This Row],[HP]:[Speed]])</f>
        <v>2</v>
      </c>
      <c r="M347" s="26"/>
    </row>
    <row r="348" spans="1:13" ht="25" customHeight="1" thickTop="1" thickBot="1" x14ac:dyDescent="0.25">
      <c r="A348" s="27" t="s">
        <v>892</v>
      </c>
      <c r="B348" s="20" t="s">
        <v>385</v>
      </c>
      <c r="C348" s="28" t="str" cm="1">
        <f t="array" ref="C34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48" s="12">
        <v>0</v>
      </c>
      <c r="E348" s="13">
        <v>1</v>
      </c>
      <c r="F348" s="14">
        <v>0</v>
      </c>
      <c r="G348" s="15">
        <v>0</v>
      </c>
      <c r="H348" s="16">
        <v>0</v>
      </c>
      <c r="I348" s="17">
        <v>0</v>
      </c>
      <c r="J348" s="18">
        <f>SUM(EV_GenV[[#This Row],[HP]:[Speed]])</f>
        <v>1</v>
      </c>
      <c r="M348" s="26"/>
    </row>
    <row r="349" spans="1:13" ht="25" customHeight="1" thickTop="1" thickBot="1" x14ac:dyDescent="0.25">
      <c r="A349" s="27" t="s">
        <v>893</v>
      </c>
      <c r="B349" s="20" t="s">
        <v>386</v>
      </c>
      <c r="C349" s="28" t="str" cm="1">
        <f t="array" ref="C34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49" s="12">
        <v>0</v>
      </c>
      <c r="E349" s="13">
        <v>2</v>
      </c>
      <c r="F349" s="14">
        <v>0</v>
      </c>
      <c r="G349" s="15">
        <v>0</v>
      </c>
      <c r="H349" s="16">
        <v>0</v>
      </c>
      <c r="I349" s="17">
        <v>0</v>
      </c>
      <c r="J349" s="18">
        <f>SUM(EV_GenV[[#This Row],[HP]:[Speed]])</f>
        <v>2</v>
      </c>
      <c r="M349" s="26"/>
    </row>
    <row r="350" spans="1:13" ht="25" customHeight="1" thickTop="1" thickBot="1" x14ac:dyDescent="0.25">
      <c r="A350" s="27" t="s">
        <v>894</v>
      </c>
      <c r="B350" s="20" t="s">
        <v>387</v>
      </c>
      <c r="C350" s="28" t="str" cm="1">
        <f t="array" ref="C35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50" s="12">
        <v>0</v>
      </c>
      <c r="E350" s="13">
        <v>0</v>
      </c>
      <c r="F350" s="14">
        <v>0</v>
      </c>
      <c r="G350" s="15">
        <v>0</v>
      </c>
      <c r="H350" s="16">
        <v>0</v>
      </c>
      <c r="I350" s="17">
        <v>1</v>
      </c>
      <c r="J350" s="18">
        <f>SUM(EV_GenV[[#This Row],[HP]:[Speed]])</f>
        <v>1</v>
      </c>
      <c r="M350" s="26"/>
    </row>
    <row r="351" spans="1:13" ht="25" customHeight="1" thickTop="1" thickBot="1" x14ac:dyDescent="0.25">
      <c r="A351" s="27" t="s">
        <v>895</v>
      </c>
      <c r="B351" s="20" t="s">
        <v>388</v>
      </c>
      <c r="C351" s="28" t="str" cm="1">
        <f t="array" ref="C35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51" s="12">
        <v>0</v>
      </c>
      <c r="E351" s="13">
        <v>0</v>
      </c>
      <c r="F351" s="14">
        <v>0</v>
      </c>
      <c r="G351" s="15">
        <v>0</v>
      </c>
      <c r="H351" s="16">
        <v>2</v>
      </c>
      <c r="I351" s="17">
        <v>0</v>
      </c>
      <c r="J351" s="18">
        <f>SUM(EV_GenV[[#This Row],[HP]:[Speed]])</f>
        <v>2</v>
      </c>
      <c r="M351" s="26"/>
    </row>
    <row r="352" spans="1:13" ht="25" customHeight="1" thickTop="1" thickBot="1" x14ac:dyDescent="0.25">
      <c r="A352" s="27" t="s">
        <v>896</v>
      </c>
      <c r="B352" s="20" t="s">
        <v>389</v>
      </c>
      <c r="C352" s="28" t="str" cm="1">
        <f t="array" ref="C35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52" s="12">
        <v>1</v>
      </c>
      <c r="E352" s="13">
        <v>0</v>
      </c>
      <c r="F352" s="14">
        <v>0</v>
      </c>
      <c r="G352" s="15">
        <v>0</v>
      </c>
      <c r="H352" s="16">
        <v>0</v>
      </c>
      <c r="I352" s="17">
        <v>0</v>
      </c>
      <c r="J352" s="18">
        <f>SUM(EV_GenV[[#This Row],[HP]:[Speed]])</f>
        <v>1</v>
      </c>
      <c r="M352" s="26"/>
    </row>
    <row r="353" spans="1:13" ht="25" customHeight="1" thickTop="1" thickBot="1" x14ac:dyDescent="0.25">
      <c r="A353" s="27" t="s">
        <v>897</v>
      </c>
      <c r="B353" s="20" t="s">
        <v>430</v>
      </c>
      <c r="C353" s="28" t="str" cm="1">
        <f t="array" ref="C35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53" s="12">
        <v>0</v>
      </c>
      <c r="E353" s="13">
        <v>0</v>
      </c>
      <c r="F353" s="14">
        <v>0</v>
      </c>
      <c r="G353" s="15">
        <v>0</v>
      </c>
      <c r="H353" s="16">
        <v>1</v>
      </c>
      <c r="I353" s="17">
        <v>0</v>
      </c>
      <c r="J353" s="18">
        <f>SUM(EV_GenV[[#This Row],[HP]:[Speed]])</f>
        <v>1</v>
      </c>
      <c r="M353" s="26"/>
    </row>
    <row r="354" spans="1:13" ht="25" customHeight="1" thickTop="1" thickBot="1" x14ac:dyDescent="0.25">
      <c r="A354" s="27" t="s">
        <v>898</v>
      </c>
      <c r="B354" s="20" t="s">
        <v>391</v>
      </c>
      <c r="C354" s="28" t="str" cm="1">
        <f t="array" ref="C35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54" s="12">
        <v>0</v>
      </c>
      <c r="E354" s="13">
        <v>1</v>
      </c>
      <c r="F354" s="14">
        <v>0</v>
      </c>
      <c r="G354" s="15">
        <v>0</v>
      </c>
      <c r="H354" s="16">
        <v>0</v>
      </c>
      <c r="I354" s="17">
        <v>0</v>
      </c>
      <c r="J354" s="18">
        <f>SUM(EV_GenV[[#This Row],[HP]:[Speed]])</f>
        <v>1</v>
      </c>
      <c r="M354" s="26"/>
    </row>
    <row r="355" spans="1:13" ht="25" customHeight="1" thickTop="1" thickBot="1" x14ac:dyDescent="0.25">
      <c r="A355" s="27" t="s">
        <v>899</v>
      </c>
      <c r="B355" s="20" t="s">
        <v>392</v>
      </c>
      <c r="C355" s="28" t="str" cm="1">
        <f t="array" ref="C35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55" s="12">
        <v>0</v>
      </c>
      <c r="E355" s="13">
        <v>2</v>
      </c>
      <c r="F355" s="14">
        <v>0</v>
      </c>
      <c r="G355" s="15">
        <v>0</v>
      </c>
      <c r="H355" s="16">
        <v>0</v>
      </c>
      <c r="I355" s="17">
        <v>0</v>
      </c>
      <c r="J355" s="18">
        <f>SUM(EV_GenV[[#This Row],[HP]:[Speed]])</f>
        <v>2</v>
      </c>
      <c r="M355" s="26"/>
    </row>
    <row r="356" spans="1:13" ht="25" customHeight="1" thickTop="1" thickBot="1" x14ac:dyDescent="0.25">
      <c r="A356" s="27" t="s">
        <v>900</v>
      </c>
      <c r="B356" s="20" t="s">
        <v>393</v>
      </c>
      <c r="C356" s="28" t="str" cm="1">
        <f t="array" ref="C35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56" s="12">
        <v>0</v>
      </c>
      <c r="E356" s="13">
        <v>0</v>
      </c>
      <c r="F356" s="14">
        <v>0</v>
      </c>
      <c r="G356" s="15">
        <v>0</v>
      </c>
      <c r="H356" s="16">
        <v>1</v>
      </c>
      <c r="I356" s="17">
        <v>0</v>
      </c>
      <c r="J356" s="18">
        <f>SUM(EV_GenV[[#This Row],[HP]:[Speed]])</f>
        <v>1</v>
      </c>
      <c r="M356" s="26"/>
    </row>
    <row r="357" spans="1:13" ht="25" customHeight="1" thickTop="1" thickBot="1" x14ac:dyDescent="0.25">
      <c r="A357" s="27" t="s">
        <v>901</v>
      </c>
      <c r="B357" s="20" t="s">
        <v>394</v>
      </c>
      <c r="C357" s="28" t="str" cm="1">
        <f t="array" ref="C35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57" s="12">
        <v>0</v>
      </c>
      <c r="E357" s="13">
        <v>0</v>
      </c>
      <c r="F357" s="14">
        <v>1</v>
      </c>
      <c r="G357" s="15">
        <v>0</v>
      </c>
      <c r="H357" s="16">
        <v>1</v>
      </c>
      <c r="I357" s="17">
        <v>0</v>
      </c>
      <c r="J357" s="18">
        <f>SUM(EV_GenV[[#This Row],[HP]:[Speed]])</f>
        <v>2</v>
      </c>
      <c r="M357" s="26"/>
    </row>
    <row r="358" spans="1:13" ht="25" customHeight="1" thickTop="1" thickBot="1" x14ac:dyDescent="0.25">
      <c r="A358" s="27" t="s">
        <v>902</v>
      </c>
      <c r="B358" s="20" t="s">
        <v>395</v>
      </c>
      <c r="C358" s="28" t="str" cm="1">
        <f t="array" ref="C35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58" s="12">
        <v>2</v>
      </c>
      <c r="E358" s="13">
        <v>0</v>
      </c>
      <c r="F358" s="14">
        <v>0</v>
      </c>
      <c r="G358" s="15">
        <v>0</v>
      </c>
      <c r="H358" s="16">
        <v>0</v>
      </c>
      <c r="I358" s="17">
        <v>0</v>
      </c>
      <c r="J358" s="18">
        <f>SUM(EV_GenV[[#This Row],[HP]:[Speed]])</f>
        <v>2</v>
      </c>
      <c r="M358" s="26"/>
    </row>
    <row r="359" spans="1:13" ht="25" customHeight="1" thickTop="1" thickBot="1" x14ac:dyDescent="0.25">
      <c r="A359" s="27" t="s">
        <v>903</v>
      </c>
      <c r="B359" s="20" t="s">
        <v>396</v>
      </c>
      <c r="C359" s="28" t="str" cm="1">
        <f t="array" ref="C35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59" s="12">
        <v>0</v>
      </c>
      <c r="E359" s="13">
        <v>0</v>
      </c>
      <c r="F359" s="14">
        <v>0</v>
      </c>
      <c r="G359" s="15">
        <v>1</v>
      </c>
      <c r="H359" s="16">
        <v>1</v>
      </c>
      <c r="I359" s="17">
        <v>0</v>
      </c>
      <c r="J359" s="18">
        <f>SUM(EV_GenV[[#This Row],[HP]:[Speed]])</f>
        <v>2</v>
      </c>
      <c r="M359" s="26"/>
    </row>
    <row r="360" spans="1:13" ht="25" customHeight="1" thickTop="1" thickBot="1" x14ac:dyDescent="0.25">
      <c r="A360" s="27" t="s">
        <v>904</v>
      </c>
      <c r="B360" s="20" t="s">
        <v>397</v>
      </c>
      <c r="C360" s="28" t="str" cm="1">
        <f t="array" ref="C36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60" s="12">
        <v>0</v>
      </c>
      <c r="E360" s="13">
        <v>2</v>
      </c>
      <c r="F360" s="14">
        <v>0</v>
      </c>
      <c r="G360" s="15">
        <v>0</v>
      </c>
      <c r="H360" s="16">
        <v>0</v>
      </c>
      <c r="I360" s="17">
        <v>0</v>
      </c>
      <c r="J360" s="18">
        <f>SUM(EV_GenV[[#This Row],[HP]:[Speed]])</f>
        <v>2</v>
      </c>
      <c r="M360" s="26"/>
    </row>
    <row r="361" spans="1:13" ht="25" customHeight="1" thickTop="1" thickBot="1" x14ac:dyDescent="0.25">
      <c r="A361" s="27" t="s">
        <v>905</v>
      </c>
      <c r="B361" s="20" t="s">
        <v>398</v>
      </c>
      <c r="C361" s="28" t="str" cm="1">
        <f t="array" ref="C36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61" s="12">
        <v>1</v>
      </c>
      <c r="E361" s="13">
        <v>0</v>
      </c>
      <c r="F361" s="14">
        <v>0</v>
      </c>
      <c r="G361" s="15">
        <v>0</v>
      </c>
      <c r="H361" s="16">
        <v>0</v>
      </c>
      <c r="I361" s="17">
        <v>0</v>
      </c>
      <c r="J361" s="18">
        <f>SUM(EV_GenV[[#This Row],[HP]:[Speed]])</f>
        <v>1</v>
      </c>
      <c r="M361" s="26"/>
    </row>
    <row r="362" spans="1:13" ht="25" customHeight="1" thickTop="1" thickBot="1" x14ac:dyDescent="0.25">
      <c r="A362" s="27" t="s">
        <v>906</v>
      </c>
      <c r="B362" s="20" t="s">
        <v>399</v>
      </c>
      <c r="C362" s="28" t="str" cm="1">
        <f t="array" ref="C36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62" s="12">
        <v>1</v>
      </c>
      <c r="E362" s="13">
        <v>0</v>
      </c>
      <c r="F362" s="14">
        <v>0</v>
      </c>
      <c r="G362" s="15">
        <v>0</v>
      </c>
      <c r="H362" s="16">
        <v>0</v>
      </c>
      <c r="I362" s="17">
        <v>0</v>
      </c>
      <c r="J362" s="18">
        <f>SUM(EV_GenV[[#This Row],[HP]:[Speed]])</f>
        <v>1</v>
      </c>
      <c r="M362" s="26"/>
    </row>
    <row r="363" spans="1:13" ht="25" customHeight="1" thickTop="1" thickBot="1" x14ac:dyDescent="0.25">
      <c r="A363" s="27" t="s">
        <v>907</v>
      </c>
      <c r="B363" s="20" t="s">
        <v>400</v>
      </c>
      <c r="C363" s="28" t="str" cm="1">
        <f t="array" ref="C36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63" s="12">
        <v>2</v>
      </c>
      <c r="E363" s="13">
        <v>0</v>
      </c>
      <c r="F363" s="14">
        <v>0</v>
      </c>
      <c r="G363" s="15">
        <v>0</v>
      </c>
      <c r="H363" s="16">
        <v>0</v>
      </c>
      <c r="I363" s="17">
        <v>0</v>
      </c>
      <c r="J363" s="18">
        <f>SUM(EV_GenV[[#This Row],[HP]:[Speed]])</f>
        <v>2</v>
      </c>
      <c r="M363" s="26"/>
    </row>
    <row r="364" spans="1:13" ht="25" customHeight="1" thickTop="1" thickBot="1" x14ac:dyDescent="0.25">
      <c r="A364" s="27" t="s">
        <v>908</v>
      </c>
      <c r="B364" s="20" t="s">
        <v>401</v>
      </c>
      <c r="C364" s="28" t="str" cm="1">
        <f t="array" ref="C36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64" s="12">
        <v>1</v>
      </c>
      <c r="E364" s="13">
        <v>0</v>
      </c>
      <c r="F364" s="14">
        <v>0</v>
      </c>
      <c r="G364" s="15">
        <v>0</v>
      </c>
      <c r="H364" s="16">
        <v>0</v>
      </c>
      <c r="I364" s="17">
        <v>0</v>
      </c>
      <c r="J364" s="18">
        <f>SUM(EV_GenV[[#This Row],[HP]:[Speed]])</f>
        <v>1</v>
      </c>
      <c r="M364" s="26"/>
    </row>
    <row r="365" spans="1:13" ht="25" customHeight="1" thickTop="1" thickBot="1" x14ac:dyDescent="0.25">
      <c r="A365" s="27" t="s">
        <v>909</v>
      </c>
      <c r="B365" s="20" t="s">
        <v>402</v>
      </c>
      <c r="C365" s="28" t="str" cm="1">
        <f t="array" ref="C36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65" s="12">
        <v>2</v>
      </c>
      <c r="E365" s="13">
        <v>0</v>
      </c>
      <c r="F365" s="14">
        <v>0</v>
      </c>
      <c r="G365" s="15">
        <v>0</v>
      </c>
      <c r="H365" s="16">
        <v>0</v>
      </c>
      <c r="I365" s="17">
        <v>0</v>
      </c>
      <c r="J365" s="18">
        <f>SUM(EV_GenV[[#This Row],[HP]:[Speed]])</f>
        <v>2</v>
      </c>
      <c r="M365" s="26"/>
    </row>
    <row r="366" spans="1:13" ht="25" customHeight="1" thickTop="1" thickBot="1" x14ac:dyDescent="0.25">
      <c r="A366" s="27" t="s">
        <v>910</v>
      </c>
      <c r="B366" s="20" t="s">
        <v>403</v>
      </c>
      <c r="C366" s="28" t="str" cm="1">
        <f t="array" ref="C36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66" s="12">
        <v>3</v>
      </c>
      <c r="E366" s="13">
        <v>0</v>
      </c>
      <c r="F366" s="14">
        <v>0</v>
      </c>
      <c r="G366" s="15">
        <v>0</v>
      </c>
      <c r="H366" s="16">
        <v>0</v>
      </c>
      <c r="I366" s="17">
        <v>0</v>
      </c>
      <c r="J366" s="18">
        <f>SUM(EV_GenV[[#This Row],[HP]:[Speed]])</f>
        <v>3</v>
      </c>
      <c r="M366" s="26"/>
    </row>
    <row r="367" spans="1:13" ht="25" customHeight="1" thickTop="1" thickBot="1" x14ac:dyDescent="0.25">
      <c r="A367" s="27" t="s">
        <v>911</v>
      </c>
      <c r="B367" s="20" t="s">
        <v>404</v>
      </c>
      <c r="C367" s="28" t="str" cm="1">
        <f t="array" ref="C36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67" s="12">
        <v>0</v>
      </c>
      <c r="E367" s="13">
        <v>0</v>
      </c>
      <c r="F367" s="14">
        <v>1</v>
      </c>
      <c r="G367" s="15">
        <v>0</v>
      </c>
      <c r="H367" s="16">
        <v>0</v>
      </c>
      <c r="I367" s="17">
        <v>0</v>
      </c>
      <c r="J367" s="18">
        <f>SUM(EV_GenV[[#This Row],[HP]:[Speed]])</f>
        <v>1</v>
      </c>
      <c r="M367" s="26"/>
    </row>
    <row r="368" spans="1:13" ht="25" customHeight="1" thickTop="1" thickBot="1" x14ac:dyDescent="0.25">
      <c r="A368" s="27" t="s">
        <v>912</v>
      </c>
      <c r="B368" s="20" t="s">
        <v>405</v>
      </c>
      <c r="C368" s="28" t="str" cm="1">
        <f t="array" ref="C36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68" s="12">
        <v>0</v>
      </c>
      <c r="E368" s="13">
        <v>1</v>
      </c>
      <c r="F368" s="14">
        <v>1</v>
      </c>
      <c r="G368" s="15">
        <v>0</v>
      </c>
      <c r="H368" s="16">
        <v>0</v>
      </c>
      <c r="I368" s="17">
        <v>0</v>
      </c>
      <c r="J368" s="18">
        <f>SUM(EV_GenV[[#This Row],[HP]:[Speed]])</f>
        <v>2</v>
      </c>
      <c r="M368" s="26"/>
    </row>
    <row r="369" spans="1:13" ht="25" customHeight="1" thickTop="1" thickBot="1" x14ac:dyDescent="0.25">
      <c r="A369" s="27" t="s">
        <v>913</v>
      </c>
      <c r="B369" s="20" t="s">
        <v>406</v>
      </c>
      <c r="C369" s="28" t="str" cm="1">
        <f t="array" ref="C36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69" s="12">
        <v>0</v>
      </c>
      <c r="E369" s="13">
        <v>0</v>
      </c>
      <c r="F369" s="14">
        <v>0</v>
      </c>
      <c r="G369" s="15">
        <v>2</v>
      </c>
      <c r="H369" s="16">
        <v>0</v>
      </c>
      <c r="I369" s="17">
        <v>0</v>
      </c>
      <c r="J369" s="18">
        <f>SUM(EV_GenV[[#This Row],[HP]:[Speed]])</f>
        <v>2</v>
      </c>
      <c r="M369" s="26"/>
    </row>
    <row r="370" spans="1:13" ht="25" customHeight="1" thickTop="1" thickBot="1" x14ac:dyDescent="0.25">
      <c r="A370" s="27" t="s">
        <v>914</v>
      </c>
      <c r="B370" s="20" t="s">
        <v>407</v>
      </c>
      <c r="C370" s="28" t="str" cm="1">
        <f t="array" ref="C37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70" s="12">
        <v>1</v>
      </c>
      <c r="E370" s="13">
        <v>0</v>
      </c>
      <c r="F370" s="14">
        <v>1</v>
      </c>
      <c r="G370" s="15">
        <v>0</v>
      </c>
      <c r="H370" s="16">
        <v>0</v>
      </c>
      <c r="I370" s="17">
        <v>0</v>
      </c>
      <c r="J370" s="18">
        <f>SUM(EV_GenV[[#This Row],[HP]:[Speed]])</f>
        <v>2</v>
      </c>
      <c r="M370" s="26"/>
    </row>
    <row r="371" spans="1:13" ht="25" customHeight="1" thickTop="1" thickBot="1" x14ac:dyDescent="0.25">
      <c r="A371" s="27" t="s">
        <v>915</v>
      </c>
      <c r="B371" s="20" t="s">
        <v>408</v>
      </c>
      <c r="C371" s="28" t="str" cm="1">
        <f t="array" ref="C37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71" s="12">
        <v>0</v>
      </c>
      <c r="E371" s="13">
        <v>0</v>
      </c>
      <c r="F371" s="14">
        <v>0</v>
      </c>
      <c r="G371" s="15">
        <v>0</v>
      </c>
      <c r="H371" s="16">
        <v>0</v>
      </c>
      <c r="I371" s="17">
        <v>1</v>
      </c>
      <c r="J371" s="18">
        <f>SUM(EV_GenV[[#This Row],[HP]:[Speed]])</f>
        <v>1</v>
      </c>
      <c r="M371" s="26"/>
    </row>
    <row r="372" spans="1:13" ht="25" customHeight="1" thickTop="1" thickBot="1" x14ac:dyDescent="0.25">
      <c r="A372" s="27" t="s">
        <v>916</v>
      </c>
      <c r="B372" s="20" t="s">
        <v>409</v>
      </c>
      <c r="C372" s="28" t="str" cm="1">
        <f t="array" ref="C37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72" s="12">
        <v>0</v>
      </c>
      <c r="E372" s="13">
        <v>1</v>
      </c>
      <c r="F372" s="14">
        <v>0</v>
      </c>
      <c r="G372" s="15">
        <v>0</v>
      </c>
      <c r="H372" s="16">
        <v>0</v>
      </c>
      <c r="I372" s="17">
        <v>0</v>
      </c>
      <c r="J372" s="18">
        <f>SUM(EV_GenV[[#This Row],[HP]:[Speed]])</f>
        <v>1</v>
      </c>
      <c r="M372" s="26"/>
    </row>
    <row r="373" spans="1:13" ht="25" customHeight="1" thickTop="1" thickBot="1" x14ac:dyDescent="0.25">
      <c r="A373" s="27" t="s">
        <v>917</v>
      </c>
      <c r="B373" s="20" t="s">
        <v>410</v>
      </c>
      <c r="C373" s="28" t="str" cm="1">
        <f t="array" ref="C37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73" s="12">
        <v>0</v>
      </c>
      <c r="E373" s="13">
        <v>0</v>
      </c>
      <c r="F373" s="14">
        <v>2</v>
      </c>
      <c r="G373" s="15">
        <v>0</v>
      </c>
      <c r="H373" s="16">
        <v>0</v>
      </c>
      <c r="I373" s="17">
        <v>0</v>
      </c>
      <c r="J373" s="18">
        <f>SUM(EV_GenV[[#This Row],[HP]:[Speed]])</f>
        <v>2</v>
      </c>
      <c r="M373" s="26"/>
    </row>
    <row r="374" spans="1:13" ht="25" customHeight="1" thickTop="1" thickBot="1" x14ac:dyDescent="0.25">
      <c r="A374" s="27" t="s">
        <v>918</v>
      </c>
      <c r="B374" s="20" t="s">
        <v>46</v>
      </c>
      <c r="C374" s="28" t="str" cm="1">
        <f t="array" ref="C37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74" s="12">
        <v>0</v>
      </c>
      <c r="E374" s="13">
        <v>3</v>
      </c>
      <c r="F374" s="14">
        <v>0</v>
      </c>
      <c r="G374" s="15">
        <v>0</v>
      </c>
      <c r="H374" s="16">
        <v>0</v>
      </c>
      <c r="I374" s="17">
        <v>0</v>
      </c>
      <c r="J374" s="18">
        <f>SUM(EV_GenV[[#This Row],[HP]:[Speed]])</f>
        <v>3</v>
      </c>
      <c r="M374" s="26"/>
    </row>
    <row r="375" spans="1:13" ht="25" customHeight="1" thickTop="1" thickBot="1" x14ac:dyDescent="0.25">
      <c r="A375" s="27" t="s">
        <v>919</v>
      </c>
      <c r="B375" s="20" t="s">
        <v>411</v>
      </c>
      <c r="C375" s="28" t="str" cm="1">
        <f t="array" ref="C37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75" s="12">
        <v>0</v>
      </c>
      <c r="E375" s="13">
        <v>0</v>
      </c>
      <c r="F375" s="14">
        <v>1</v>
      </c>
      <c r="G375" s="15">
        <v>0</v>
      </c>
      <c r="H375" s="16">
        <v>0</v>
      </c>
      <c r="I375" s="17">
        <v>0</v>
      </c>
      <c r="J375" s="18">
        <f>SUM(EV_GenV[[#This Row],[HP]:[Speed]])</f>
        <v>1</v>
      </c>
      <c r="M375" s="26"/>
    </row>
    <row r="376" spans="1:13" ht="25" customHeight="1" thickTop="1" thickBot="1" x14ac:dyDescent="0.25">
      <c r="A376" s="27" t="s">
        <v>920</v>
      </c>
      <c r="B376" s="20" t="s">
        <v>412</v>
      </c>
      <c r="C376" s="28" t="str" cm="1">
        <f t="array" ref="C37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76" s="12">
        <v>0</v>
      </c>
      <c r="E376" s="13">
        <v>0</v>
      </c>
      <c r="F376" s="14">
        <v>2</v>
      </c>
      <c r="G376" s="15">
        <v>0</v>
      </c>
      <c r="H376" s="16">
        <v>0</v>
      </c>
      <c r="I376" s="17">
        <v>0</v>
      </c>
      <c r="J376" s="18">
        <f>SUM(EV_GenV[[#This Row],[HP]:[Speed]])</f>
        <v>2</v>
      </c>
      <c r="M376" s="26"/>
    </row>
    <row r="377" spans="1:13" ht="25" customHeight="1" thickTop="1" thickBot="1" x14ac:dyDescent="0.25">
      <c r="A377" s="27" t="s">
        <v>921</v>
      </c>
      <c r="B377" s="20" t="s">
        <v>413</v>
      </c>
      <c r="C377" s="28" t="str" cm="1">
        <f t="array" ref="C37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77" s="12">
        <v>0</v>
      </c>
      <c r="E377" s="13">
        <v>0</v>
      </c>
      <c r="F377" s="14">
        <v>3</v>
      </c>
      <c r="G377" s="15">
        <v>0</v>
      </c>
      <c r="H377" s="16">
        <v>0</v>
      </c>
      <c r="I377" s="17">
        <v>0</v>
      </c>
      <c r="J377" s="18">
        <f>SUM(EV_GenV[[#This Row],[HP]:[Speed]])</f>
        <v>3</v>
      </c>
      <c r="M377" s="26"/>
    </row>
    <row r="378" spans="1:13" ht="25" customHeight="1" thickTop="1" thickBot="1" x14ac:dyDescent="0.25">
      <c r="A378" s="27" t="s">
        <v>922</v>
      </c>
      <c r="B378" s="20" t="s">
        <v>414</v>
      </c>
      <c r="C378" s="28" t="str" cm="1">
        <f t="array" ref="C37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78" s="12">
        <v>0</v>
      </c>
      <c r="E378" s="13">
        <v>0</v>
      </c>
      <c r="F378" s="14">
        <v>3</v>
      </c>
      <c r="G378" s="15">
        <v>0</v>
      </c>
      <c r="H378" s="16">
        <v>0</v>
      </c>
      <c r="I378" s="17">
        <v>0</v>
      </c>
      <c r="J378" s="18">
        <f>SUM(EV_GenV[[#This Row],[HP]:[Speed]])</f>
        <v>3</v>
      </c>
      <c r="M378" s="26"/>
    </row>
    <row r="379" spans="1:13" ht="25" customHeight="1" thickTop="1" thickBot="1" x14ac:dyDescent="0.25">
      <c r="A379" s="27" t="s">
        <v>923</v>
      </c>
      <c r="B379" s="20" t="s">
        <v>415</v>
      </c>
      <c r="C379" s="28" t="str" cm="1">
        <f t="array" ref="C37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79" s="12">
        <v>0</v>
      </c>
      <c r="E379" s="13">
        <v>0</v>
      </c>
      <c r="F379" s="14">
        <v>0</v>
      </c>
      <c r="G379" s="15">
        <v>0</v>
      </c>
      <c r="H379" s="16">
        <v>3</v>
      </c>
      <c r="I379" s="17">
        <v>0</v>
      </c>
      <c r="J379" s="18">
        <f>SUM(EV_GenV[[#This Row],[HP]:[Speed]])</f>
        <v>3</v>
      </c>
      <c r="M379" s="26"/>
    </row>
    <row r="380" spans="1:13" ht="25" customHeight="1" thickTop="1" thickBot="1" x14ac:dyDescent="0.25">
      <c r="A380" s="27" t="s">
        <v>924</v>
      </c>
      <c r="B380" s="20" t="s">
        <v>416</v>
      </c>
      <c r="C380" s="28" t="str" cm="1">
        <f t="array" ref="C38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80" s="12">
        <v>0</v>
      </c>
      <c r="E380" s="13">
        <v>0</v>
      </c>
      <c r="F380" s="14">
        <v>2</v>
      </c>
      <c r="G380" s="15">
        <v>0</v>
      </c>
      <c r="H380" s="16">
        <v>1</v>
      </c>
      <c r="I380" s="17">
        <v>0</v>
      </c>
      <c r="J380" s="18">
        <f>SUM(EV_GenV[[#This Row],[HP]:[Speed]])</f>
        <v>3</v>
      </c>
      <c r="M380" s="26"/>
    </row>
    <row r="381" spans="1:13" ht="25" customHeight="1" thickTop="1" thickBot="1" x14ac:dyDescent="0.25">
      <c r="A381" s="27" t="s">
        <v>925</v>
      </c>
      <c r="B381" s="20" t="s">
        <v>417</v>
      </c>
      <c r="C381" s="28" t="str" cm="1">
        <f t="array" ref="C38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81" s="12">
        <v>0</v>
      </c>
      <c r="E381" s="13">
        <v>0</v>
      </c>
      <c r="F381" s="14">
        <v>0</v>
      </c>
      <c r="G381" s="15">
        <v>0</v>
      </c>
      <c r="H381" s="16">
        <v>3</v>
      </c>
      <c r="I381" s="17">
        <v>0</v>
      </c>
      <c r="J381" s="18">
        <f>SUM(EV_GenV[[#This Row],[HP]:[Speed]])</f>
        <v>3</v>
      </c>
      <c r="M381" s="26"/>
    </row>
    <row r="382" spans="1:13" ht="25" customHeight="1" thickTop="1" thickBot="1" x14ac:dyDescent="0.25">
      <c r="A382" s="27" t="s">
        <v>926</v>
      </c>
      <c r="B382" s="20" t="s">
        <v>418</v>
      </c>
      <c r="C382" s="28" t="str" cm="1">
        <f t="array" ref="C38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82" s="12">
        <v>0</v>
      </c>
      <c r="E382" s="13">
        <v>0</v>
      </c>
      <c r="F382" s="14">
        <v>0</v>
      </c>
      <c r="G382" s="15">
        <v>3</v>
      </c>
      <c r="H382" s="16">
        <v>0</v>
      </c>
      <c r="I382" s="17">
        <v>0</v>
      </c>
      <c r="J382" s="18">
        <f>SUM(EV_GenV[[#This Row],[HP]:[Speed]])</f>
        <v>3</v>
      </c>
      <c r="M382" s="26"/>
    </row>
    <row r="383" spans="1:13" ht="25" customHeight="1" thickTop="1" thickBot="1" x14ac:dyDescent="0.25">
      <c r="A383" s="27" t="s">
        <v>927</v>
      </c>
      <c r="B383" s="20" t="s">
        <v>419</v>
      </c>
      <c r="C383" s="28" t="str" cm="1">
        <f t="array" ref="C38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83" s="12">
        <v>0</v>
      </c>
      <c r="E383" s="13">
        <v>0</v>
      </c>
      <c r="F383" s="14">
        <v>0</v>
      </c>
      <c r="G383" s="15">
        <v>3</v>
      </c>
      <c r="H383" s="16">
        <v>0</v>
      </c>
      <c r="I383" s="17">
        <v>0</v>
      </c>
      <c r="J383" s="18">
        <f>SUM(EV_GenV[[#This Row],[HP]:[Speed]])</f>
        <v>3</v>
      </c>
      <c r="M383" s="26"/>
    </row>
    <row r="384" spans="1:13" ht="25" customHeight="1" thickTop="1" thickBot="1" x14ac:dyDescent="0.25">
      <c r="A384" s="27" t="s">
        <v>928</v>
      </c>
      <c r="B384" s="20" t="s">
        <v>420</v>
      </c>
      <c r="C384" s="28" t="str" cm="1">
        <f t="array" ref="C38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84" s="12">
        <v>0</v>
      </c>
      <c r="E384" s="13">
        <v>3</v>
      </c>
      <c r="F384" s="14">
        <v>0</v>
      </c>
      <c r="G384" s="15">
        <v>0</v>
      </c>
      <c r="H384" s="16">
        <v>0</v>
      </c>
      <c r="I384" s="17">
        <v>0</v>
      </c>
      <c r="J384" s="18">
        <f>SUM(EV_GenV[[#This Row],[HP]:[Speed]])</f>
        <v>3</v>
      </c>
      <c r="M384" s="26"/>
    </row>
    <row r="385" spans="1:13" ht="25" customHeight="1" thickTop="1" thickBot="1" x14ac:dyDescent="0.25">
      <c r="A385" s="27" t="s">
        <v>929</v>
      </c>
      <c r="B385" s="20" t="s">
        <v>421</v>
      </c>
      <c r="C385" s="28" t="str" cm="1">
        <f t="array" ref="C38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85" s="12">
        <v>0</v>
      </c>
      <c r="E385" s="13">
        <v>2</v>
      </c>
      <c r="F385" s="14">
        <v>0</v>
      </c>
      <c r="G385" s="15">
        <v>1</v>
      </c>
      <c r="H385" s="16">
        <v>0</v>
      </c>
      <c r="I385" s="17">
        <v>0</v>
      </c>
      <c r="J385" s="18">
        <f>SUM(EV_GenV[[#This Row],[HP]:[Speed]])</f>
        <v>3</v>
      </c>
      <c r="M385" s="26"/>
    </row>
    <row r="386" spans="1:13" ht="25" customHeight="1" thickTop="1" thickBot="1" x14ac:dyDescent="0.25">
      <c r="A386" s="27" t="s">
        <v>930</v>
      </c>
      <c r="B386" s="20" t="s">
        <v>422</v>
      </c>
      <c r="C386" s="28" t="str" cm="1">
        <f t="array" ref="C38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86" s="12">
        <v>3</v>
      </c>
      <c r="E386" s="13">
        <v>0</v>
      </c>
      <c r="F386" s="14">
        <v>0</v>
      </c>
      <c r="G386" s="15">
        <v>0</v>
      </c>
      <c r="H386" s="16">
        <v>0</v>
      </c>
      <c r="I386" s="17">
        <v>0</v>
      </c>
      <c r="J386" s="18">
        <f>SUM(EV_GenV[[#This Row],[HP]:[Speed]])</f>
        <v>3</v>
      </c>
      <c r="M386" s="26"/>
    </row>
    <row r="387" spans="1:13" ht="25" customHeight="1" thickTop="1" thickBot="1" x14ac:dyDescent="0.25">
      <c r="A387" s="27" t="s">
        <v>931</v>
      </c>
      <c r="B387" s="20" t="s">
        <v>431</v>
      </c>
      <c r="C387" s="28" t="str" cm="1">
        <f t="array" ref="C38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87" s="12">
        <v>0</v>
      </c>
      <c r="E387" s="13">
        <v>1</v>
      </c>
      <c r="F387" s="14">
        <v>0</v>
      </c>
      <c r="G387" s="15">
        <v>1</v>
      </c>
      <c r="H387" s="16">
        <v>0</v>
      </c>
      <c r="I387" s="17">
        <v>1</v>
      </c>
      <c r="J387" s="18">
        <f>SUM(EV_GenV[[#This Row],[HP]:[Speed]])</f>
        <v>3</v>
      </c>
      <c r="M387" s="26"/>
    </row>
    <row r="388" spans="1:13" ht="25" customHeight="1" thickTop="1" thickBot="1" x14ac:dyDescent="0.25">
      <c r="A388" s="27" t="s">
        <v>931</v>
      </c>
      <c r="B388" s="20" t="s">
        <v>432</v>
      </c>
      <c r="C388" s="28" t="str" cm="1">
        <f t="array" ref="C38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88" s="12">
        <v>0</v>
      </c>
      <c r="E388" s="13">
        <v>2</v>
      </c>
      <c r="F388" s="14">
        <v>0</v>
      </c>
      <c r="G388" s="15">
        <v>1</v>
      </c>
      <c r="H388" s="16">
        <v>0</v>
      </c>
      <c r="I388" s="17">
        <v>0</v>
      </c>
      <c r="J388" s="18">
        <f>SUM(EV_GenV[[#This Row],[HP]:[Speed]])</f>
        <v>3</v>
      </c>
      <c r="M388" s="26"/>
    </row>
    <row r="389" spans="1:13" ht="25" customHeight="1" thickTop="1" thickBot="1" x14ac:dyDescent="0.25">
      <c r="A389" s="27" t="s">
        <v>931</v>
      </c>
      <c r="B389" s="20" t="s">
        <v>433</v>
      </c>
      <c r="C389" s="28" t="str" cm="1">
        <f t="array" ref="C38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89" s="12">
        <v>0</v>
      </c>
      <c r="E389" s="13">
        <v>0</v>
      </c>
      <c r="F389" s="14">
        <v>2</v>
      </c>
      <c r="G389" s="15">
        <v>0</v>
      </c>
      <c r="H389" s="16">
        <v>1</v>
      </c>
      <c r="I389" s="17">
        <v>0</v>
      </c>
      <c r="J389" s="18">
        <f>SUM(EV_GenV[[#This Row],[HP]:[Speed]])</f>
        <v>3</v>
      </c>
      <c r="M389" s="26"/>
    </row>
    <row r="390" spans="1:13" ht="25" customHeight="1" thickTop="1" thickBot="1" x14ac:dyDescent="0.25">
      <c r="A390" s="27" t="s">
        <v>931</v>
      </c>
      <c r="B390" s="20" t="s">
        <v>434</v>
      </c>
      <c r="C390" s="28" t="str" cm="1">
        <f t="array" ref="C39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Hoenn</v>
      </c>
      <c r="D390" s="12">
        <v>0</v>
      </c>
      <c r="E390" s="13">
        <v>0</v>
      </c>
      <c r="F390" s="14">
        <v>0</v>
      </c>
      <c r="G390" s="15">
        <v>0</v>
      </c>
      <c r="H390" s="16">
        <v>0</v>
      </c>
      <c r="I390" s="17">
        <v>3</v>
      </c>
      <c r="J390" s="18">
        <f>SUM(EV_GenV[[#This Row],[HP]:[Speed]])</f>
        <v>3</v>
      </c>
      <c r="M390" s="26"/>
    </row>
    <row r="391" spans="1:13" ht="25" customHeight="1" thickTop="1" thickBot="1" x14ac:dyDescent="0.25">
      <c r="A391" s="27" t="s">
        <v>932</v>
      </c>
      <c r="B391" s="20" t="s">
        <v>536</v>
      </c>
      <c r="C391" s="28" t="str" cm="1">
        <f t="array" ref="C39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391" s="12">
        <v>0</v>
      </c>
      <c r="E391" s="13">
        <v>1</v>
      </c>
      <c r="F391" s="14">
        <v>0</v>
      </c>
      <c r="G391" s="15">
        <v>0</v>
      </c>
      <c r="H391" s="16">
        <v>0</v>
      </c>
      <c r="I391" s="17">
        <v>0</v>
      </c>
      <c r="J391" s="18">
        <f>SUM(EV_GenV[[#This Row],[HP]:[Speed]])</f>
        <v>1</v>
      </c>
      <c r="M391" s="26"/>
    </row>
    <row r="392" spans="1:13" ht="25" customHeight="1" thickTop="1" thickBot="1" x14ac:dyDescent="0.25">
      <c r="A392" s="27" t="s">
        <v>933</v>
      </c>
      <c r="B392" s="20" t="s">
        <v>537</v>
      </c>
      <c r="C392" s="28" t="str" cm="1">
        <f t="array" ref="C39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392" s="12">
        <v>0</v>
      </c>
      <c r="E392" s="13">
        <v>1</v>
      </c>
      <c r="F392" s="14">
        <v>1</v>
      </c>
      <c r="G392" s="15">
        <v>0</v>
      </c>
      <c r="H392" s="16">
        <v>0</v>
      </c>
      <c r="I392" s="17">
        <v>0</v>
      </c>
      <c r="J392" s="18">
        <f>SUM(EV_GenV[[#This Row],[HP]:[Speed]])</f>
        <v>2</v>
      </c>
      <c r="M392" s="26"/>
    </row>
    <row r="393" spans="1:13" ht="25" customHeight="1" thickTop="1" thickBot="1" x14ac:dyDescent="0.25">
      <c r="A393" s="27" t="s">
        <v>934</v>
      </c>
      <c r="B393" s="20" t="s">
        <v>538</v>
      </c>
      <c r="C393" s="28" t="str" cm="1">
        <f t="array" ref="C39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393" s="12">
        <v>0</v>
      </c>
      <c r="E393" s="13">
        <v>2</v>
      </c>
      <c r="F393" s="14">
        <v>1</v>
      </c>
      <c r="G393" s="15">
        <v>0</v>
      </c>
      <c r="H393" s="16">
        <v>0</v>
      </c>
      <c r="I393" s="17">
        <v>0</v>
      </c>
      <c r="J393" s="18">
        <f>SUM(EV_GenV[[#This Row],[HP]:[Speed]])</f>
        <v>3</v>
      </c>
      <c r="M393" s="26"/>
    </row>
    <row r="394" spans="1:13" ht="25" customHeight="1" thickTop="1" thickBot="1" x14ac:dyDescent="0.25">
      <c r="A394" s="27" t="s">
        <v>935</v>
      </c>
      <c r="B394" s="20" t="s">
        <v>539</v>
      </c>
      <c r="C394" s="28" t="str" cm="1">
        <f t="array" ref="C39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394" s="12">
        <v>0</v>
      </c>
      <c r="E394" s="13">
        <v>0</v>
      </c>
      <c r="F394" s="14">
        <v>0</v>
      </c>
      <c r="G394" s="15">
        <v>0</v>
      </c>
      <c r="H394" s="16">
        <v>0</v>
      </c>
      <c r="I394" s="17">
        <v>1</v>
      </c>
      <c r="J394" s="18">
        <f>SUM(EV_GenV[[#This Row],[HP]:[Speed]])</f>
        <v>1</v>
      </c>
      <c r="M394" s="26"/>
    </row>
    <row r="395" spans="1:13" ht="25" customHeight="1" thickTop="1" thickBot="1" x14ac:dyDescent="0.25">
      <c r="A395" s="27" t="s">
        <v>936</v>
      </c>
      <c r="B395" s="20" t="s">
        <v>540</v>
      </c>
      <c r="C395" s="28" t="str" cm="1">
        <f t="array" ref="C39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395" s="12">
        <v>0</v>
      </c>
      <c r="E395" s="13">
        <v>0</v>
      </c>
      <c r="F395" s="14">
        <v>0</v>
      </c>
      <c r="G395" s="15">
        <v>1</v>
      </c>
      <c r="H395" s="16">
        <v>0</v>
      </c>
      <c r="I395" s="17">
        <v>1</v>
      </c>
      <c r="J395" s="18">
        <f>SUM(EV_GenV[[#This Row],[HP]:[Speed]])</f>
        <v>2</v>
      </c>
      <c r="M395" s="26"/>
    </row>
    <row r="396" spans="1:13" ht="25" customHeight="1" thickTop="1" thickBot="1" x14ac:dyDescent="0.25">
      <c r="A396" s="27" t="s">
        <v>937</v>
      </c>
      <c r="B396" s="20" t="s">
        <v>541</v>
      </c>
      <c r="C396" s="28" t="str" cm="1">
        <f t="array" ref="C39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396" s="12">
        <v>0</v>
      </c>
      <c r="E396" s="13">
        <v>1</v>
      </c>
      <c r="F396" s="14">
        <v>0</v>
      </c>
      <c r="G396" s="15">
        <v>1</v>
      </c>
      <c r="H396" s="16">
        <v>0</v>
      </c>
      <c r="I396" s="17">
        <v>1</v>
      </c>
      <c r="J396" s="18">
        <f>SUM(EV_GenV[[#This Row],[HP]:[Speed]])</f>
        <v>3</v>
      </c>
      <c r="M396" s="26"/>
    </row>
    <row r="397" spans="1:13" ht="25" customHeight="1" thickTop="1" thickBot="1" x14ac:dyDescent="0.25">
      <c r="A397" s="27" t="s">
        <v>938</v>
      </c>
      <c r="B397" s="20" t="s">
        <v>542</v>
      </c>
      <c r="C397" s="28" t="str" cm="1">
        <f t="array" ref="C39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397" s="12">
        <v>0</v>
      </c>
      <c r="E397" s="13">
        <v>0</v>
      </c>
      <c r="F397" s="14">
        <v>0</v>
      </c>
      <c r="G397" s="15">
        <v>1</v>
      </c>
      <c r="H397" s="16">
        <v>0</v>
      </c>
      <c r="I397" s="17">
        <v>0</v>
      </c>
      <c r="J397" s="18">
        <f>SUM(EV_GenV[[#This Row],[HP]:[Speed]])</f>
        <v>1</v>
      </c>
      <c r="M397" s="26"/>
    </row>
    <row r="398" spans="1:13" ht="25" customHeight="1" thickTop="1" thickBot="1" x14ac:dyDescent="0.25">
      <c r="A398" s="27" t="s">
        <v>939</v>
      </c>
      <c r="B398" s="20" t="s">
        <v>543</v>
      </c>
      <c r="C398" s="28" t="str" cm="1">
        <f t="array" ref="C39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398" s="12">
        <v>0</v>
      </c>
      <c r="E398" s="13">
        <v>0</v>
      </c>
      <c r="F398" s="14">
        <v>0</v>
      </c>
      <c r="G398" s="15">
        <v>2</v>
      </c>
      <c r="H398" s="16">
        <v>0</v>
      </c>
      <c r="I398" s="17">
        <v>0</v>
      </c>
      <c r="J398" s="18">
        <f>SUM(EV_GenV[[#This Row],[HP]:[Speed]])</f>
        <v>2</v>
      </c>
      <c r="M398" s="26"/>
    </row>
    <row r="399" spans="1:13" ht="25" customHeight="1" thickTop="1" thickBot="1" x14ac:dyDescent="0.25">
      <c r="A399" s="27" t="s">
        <v>940</v>
      </c>
      <c r="B399" s="20" t="s">
        <v>544</v>
      </c>
      <c r="C399" s="28" t="str" cm="1">
        <f t="array" ref="C39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399" s="12">
        <v>0</v>
      </c>
      <c r="E399" s="13">
        <v>0</v>
      </c>
      <c r="F399" s="14">
        <v>0</v>
      </c>
      <c r="G399" s="15">
        <v>3</v>
      </c>
      <c r="H399" s="16">
        <v>0</v>
      </c>
      <c r="I399" s="17">
        <v>0</v>
      </c>
      <c r="J399" s="18">
        <f>SUM(EV_GenV[[#This Row],[HP]:[Speed]])</f>
        <v>3</v>
      </c>
      <c r="M399" s="26"/>
    </row>
    <row r="400" spans="1:13" ht="25" customHeight="1" thickTop="1" thickBot="1" x14ac:dyDescent="0.25">
      <c r="A400" s="27" t="s">
        <v>941</v>
      </c>
      <c r="B400" s="20" t="s">
        <v>545</v>
      </c>
      <c r="C400" s="28" t="str" cm="1">
        <f t="array" ref="C40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00" s="12">
        <v>0</v>
      </c>
      <c r="E400" s="13">
        <v>0</v>
      </c>
      <c r="F400" s="14">
        <v>0</v>
      </c>
      <c r="G400" s="15">
        <v>0</v>
      </c>
      <c r="H400" s="16">
        <v>0</v>
      </c>
      <c r="I400" s="17">
        <v>1</v>
      </c>
      <c r="J400" s="18">
        <f>SUM(EV_GenV[[#This Row],[HP]:[Speed]])</f>
        <v>1</v>
      </c>
      <c r="M400" s="26"/>
    </row>
    <row r="401" spans="1:13" ht="25" customHeight="1" thickTop="1" thickBot="1" x14ac:dyDescent="0.25">
      <c r="A401" s="27" t="s">
        <v>942</v>
      </c>
      <c r="B401" s="20" t="s">
        <v>546</v>
      </c>
      <c r="C401" s="28" t="str" cm="1">
        <f t="array" ref="C40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01" s="12">
        <v>0</v>
      </c>
      <c r="E401" s="13">
        <v>0</v>
      </c>
      <c r="F401" s="14">
        <v>0</v>
      </c>
      <c r="G401" s="15">
        <v>0</v>
      </c>
      <c r="H401" s="16">
        <v>0</v>
      </c>
      <c r="I401" s="17">
        <v>2</v>
      </c>
      <c r="J401" s="18">
        <f>SUM(EV_GenV[[#This Row],[HP]:[Speed]])</f>
        <v>2</v>
      </c>
      <c r="M401" s="26"/>
    </row>
    <row r="402" spans="1:13" ht="25" customHeight="1" thickTop="1" thickBot="1" x14ac:dyDescent="0.25">
      <c r="A402" s="27" t="s">
        <v>943</v>
      </c>
      <c r="B402" s="20" t="s">
        <v>547</v>
      </c>
      <c r="C402" s="28" t="str" cm="1">
        <f t="array" ref="C40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02" s="12">
        <v>0</v>
      </c>
      <c r="E402" s="13">
        <v>3</v>
      </c>
      <c r="F402" s="14">
        <v>0</v>
      </c>
      <c r="G402" s="15">
        <v>0</v>
      </c>
      <c r="H402" s="16">
        <v>0</v>
      </c>
      <c r="I402" s="17">
        <v>0</v>
      </c>
      <c r="J402" s="18">
        <f>SUM(EV_GenV[[#This Row],[HP]:[Speed]])</f>
        <v>3</v>
      </c>
      <c r="M402" s="26"/>
    </row>
    <row r="403" spans="1:13" ht="25" customHeight="1" thickTop="1" thickBot="1" x14ac:dyDescent="0.25">
      <c r="A403" s="27" t="s">
        <v>944</v>
      </c>
      <c r="B403" s="20" t="s">
        <v>548</v>
      </c>
      <c r="C403" s="28" t="str" cm="1">
        <f t="array" ref="C40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03" s="12">
        <v>1</v>
      </c>
      <c r="E403" s="13">
        <v>0</v>
      </c>
      <c r="F403" s="14">
        <v>0</v>
      </c>
      <c r="G403" s="15">
        <v>0</v>
      </c>
      <c r="H403" s="16">
        <v>0</v>
      </c>
      <c r="I403" s="17">
        <v>0</v>
      </c>
      <c r="J403" s="18">
        <f>SUM(EV_GenV[[#This Row],[HP]:[Speed]])</f>
        <v>1</v>
      </c>
      <c r="M403" s="26"/>
    </row>
    <row r="404" spans="1:13" ht="25" customHeight="1" thickTop="1" thickBot="1" x14ac:dyDescent="0.25">
      <c r="A404" s="27" t="s">
        <v>945</v>
      </c>
      <c r="B404" s="20" t="s">
        <v>549</v>
      </c>
      <c r="C404" s="28" t="str" cm="1">
        <f t="array" ref="C40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04" s="12">
        <v>0</v>
      </c>
      <c r="E404" s="13">
        <v>2</v>
      </c>
      <c r="F404" s="14">
        <v>0</v>
      </c>
      <c r="G404" s="15">
        <v>0</v>
      </c>
      <c r="H404" s="16">
        <v>0</v>
      </c>
      <c r="I404" s="17">
        <v>0</v>
      </c>
      <c r="J404" s="18">
        <f>SUM(EV_GenV[[#This Row],[HP]:[Speed]])</f>
        <v>2</v>
      </c>
      <c r="M404" s="26"/>
    </row>
    <row r="405" spans="1:13" ht="25" customHeight="1" thickTop="1" thickBot="1" x14ac:dyDescent="0.25">
      <c r="A405" s="27" t="s">
        <v>946</v>
      </c>
      <c r="B405" s="20" t="s">
        <v>550</v>
      </c>
      <c r="C405" s="28" t="str" cm="1">
        <f t="array" ref="C40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05" s="12">
        <v>0</v>
      </c>
      <c r="E405" s="13">
        <v>0</v>
      </c>
      <c r="F405" s="14">
        <v>1</v>
      </c>
      <c r="G405" s="15">
        <v>0</v>
      </c>
      <c r="H405" s="16">
        <v>0</v>
      </c>
      <c r="I405" s="17">
        <v>0</v>
      </c>
      <c r="J405" s="18">
        <f>SUM(EV_GenV[[#This Row],[HP]:[Speed]])</f>
        <v>1</v>
      </c>
      <c r="M405" s="26"/>
    </row>
    <row r="406" spans="1:13" ht="25" customHeight="1" thickTop="1" thickBot="1" x14ac:dyDescent="0.25">
      <c r="A406" s="27" t="s">
        <v>947</v>
      </c>
      <c r="B406" s="20" t="s">
        <v>551</v>
      </c>
      <c r="C406" s="28" t="str" cm="1">
        <f t="array" ref="C40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06" s="12">
        <v>0</v>
      </c>
      <c r="E406" s="13">
        <v>2</v>
      </c>
      <c r="F406" s="14">
        <v>0</v>
      </c>
      <c r="G406" s="15">
        <v>0</v>
      </c>
      <c r="H406" s="16">
        <v>0</v>
      </c>
      <c r="I406" s="17">
        <v>0</v>
      </c>
      <c r="J406" s="18">
        <f>SUM(EV_GenV[[#This Row],[HP]:[Speed]])</f>
        <v>2</v>
      </c>
      <c r="M406" s="26"/>
    </row>
    <row r="407" spans="1:13" ht="25" customHeight="1" thickTop="1" thickBot="1" x14ac:dyDescent="0.25">
      <c r="A407" s="27" t="s">
        <v>948</v>
      </c>
      <c r="B407" s="20" t="s">
        <v>552</v>
      </c>
      <c r="C407" s="28" t="str" cm="1">
        <f t="array" ref="C40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07" s="12">
        <v>0</v>
      </c>
      <c r="E407" s="13">
        <v>1</v>
      </c>
      <c r="F407" s="14">
        <v>0</v>
      </c>
      <c r="G407" s="15">
        <v>0</v>
      </c>
      <c r="H407" s="16">
        <v>0</v>
      </c>
      <c r="I407" s="17">
        <v>0</v>
      </c>
      <c r="J407" s="18">
        <f>SUM(EV_GenV[[#This Row],[HP]:[Speed]])</f>
        <v>1</v>
      </c>
      <c r="M407" s="26"/>
    </row>
    <row r="408" spans="1:13" ht="25" customHeight="1" thickTop="1" thickBot="1" x14ac:dyDescent="0.25">
      <c r="A408" s="27" t="s">
        <v>949</v>
      </c>
      <c r="B408" s="20" t="s">
        <v>553</v>
      </c>
      <c r="C408" s="28" t="str" cm="1">
        <f t="array" ref="C40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08" s="12">
        <v>0</v>
      </c>
      <c r="E408" s="13">
        <v>2</v>
      </c>
      <c r="F408" s="14">
        <v>0</v>
      </c>
      <c r="G408" s="15">
        <v>0</v>
      </c>
      <c r="H408" s="16">
        <v>0</v>
      </c>
      <c r="I408" s="17">
        <v>0</v>
      </c>
      <c r="J408" s="18">
        <f>SUM(EV_GenV[[#This Row],[HP]:[Speed]])</f>
        <v>2</v>
      </c>
      <c r="M408" s="26"/>
    </row>
    <row r="409" spans="1:13" ht="25" customHeight="1" thickTop="1" thickBot="1" x14ac:dyDescent="0.25">
      <c r="A409" s="27" t="s">
        <v>950</v>
      </c>
      <c r="B409" s="20" t="s">
        <v>554</v>
      </c>
      <c r="C409" s="28" t="str" cm="1">
        <f t="array" ref="C40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09" s="12">
        <v>0</v>
      </c>
      <c r="E409" s="13">
        <v>3</v>
      </c>
      <c r="F409" s="14">
        <v>0</v>
      </c>
      <c r="G409" s="15">
        <v>0</v>
      </c>
      <c r="H409" s="16">
        <v>0</v>
      </c>
      <c r="I409" s="17">
        <v>0</v>
      </c>
      <c r="J409" s="18">
        <f>SUM(EV_GenV[[#This Row],[HP]:[Speed]])</f>
        <v>3</v>
      </c>
      <c r="M409" s="26"/>
    </row>
    <row r="410" spans="1:13" ht="25" customHeight="1" thickTop="1" thickBot="1" x14ac:dyDescent="0.25">
      <c r="A410" s="27" t="s">
        <v>951</v>
      </c>
      <c r="B410" s="20" t="s">
        <v>555</v>
      </c>
      <c r="C410" s="28" t="str" cm="1">
        <f t="array" ref="C41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10" s="12">
        <v>0</v>
      </c>
      <c r="E410" s="13">
        <v>0</v>
      </c>
      <c r="F410" s="14">
        <v>0</v>
      </c>
      <c r="G410" s="15">
        <v>1</v>
      </c>
      <c r="H410" s="16">
        <v>0</v>
      </c>
      <c r="I410" s="17">
        <v>0</v>
      </c>
      <c r="J410" s="18">
        <f>SUM(EV_GenV[[#This Row],[HP]:[Speed]])</f>
        <v>1</v>
      </c>
      <c r="M410" s="26"/>
    </row>
    <row r="411" spans="1:13" ht="25" customHeight="1" thickTop="1" thickBot="1" x14ac:dyDescent="0.25">
      <c r="A411" s="27" t="s">
        <v>952</v>
      </c>
      <c r="B411" s="20" t="s">
        <v>556</v>
      </c>
      <c r="C411" s="28" t="str" cm="1">
        <f t="array" ref="C41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11" s="12">
        <v>0</v>
      </c>
      <c r="E411" s="13">
        <v>0</v>
      </c>
      <c r="F411" s="14">
        <v>0</v>
      </c>
      <c r="G411" s="15">
        <v>3</v>
      </c>
      <c r="H411" s="16">
        <v>0</v>
      </c>
      <c r="I411" s="17">
        <v>0</v>
      </c>
      <c r="J411" s="18">
        <f>SUM(EV_GenV[[#This Row],[HP]:[Speed]])</f>
        <v>3</v>
      </c>
      <c r="M411" s="26"/>
    </row>
    <row r="412" spans="1:13" ht="25" customHeight="1" thickTop="1" thickBot="1" x14ac:dyDescent="0.25">
      <c r="A412" s="27" t="s">
        <v>953</v>
      </c>
      <c r="B412" s="20" t="s">
        <v>557</v>
      </c>
      <c r="C412" s="28" t="str" cm="1">
        <f t="array" ref="C41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12" s="12">
        <v>0</v>
      </c>
      <c r="E412" s="13">
        <v>1</v>
      </c>
      <c r="F412" s="14">
        <v>0</v>
      </c>
      <c r="G412" s="15">
        <v>0</v>
      </c>
      <c r="H412" s="16">
        <v>0</v>
      </c>
      <c r="I412" s="17">
        <v>0</v>
      </c>
      <c r="J412" s="18">
        <f>SUM(EV_GenV[[#This Row],[HP]:[Speed]])</f>
        <v>1</v>
      </c>
      <c r="M412" s="26"/>
    </row>
    <row r="413" spans="1:13" ht="25" customHeight="1" thickTop="1" thickBot="1" x14ac:dyDescent="0.25">
      <c r="A413" s="27" t="s">
        <v>954</v>
      </c>
      <c r="B413" s="20" t="s">
        <v>558</v>
      </c>
      <c r="C413" s="28" t="str" cm="1">
        <f t="array" ref="C41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13" s="12">
        <v>0</v>
      </c>
      <c r="E413" s="13">
        <v>2</v>
      </c>
      <c r="F413" s="14">
        <v>0</v>
      </c>
      <c r="G413" s="15">
        <v>0</v>
      </c>
      <c r="H413" s="16">
        <v>0</v>
      </c>
      <c r="I413" s="17">
        <v>0</v>
      </c>
      <c r="J413" s="18">
        <f>SUM(EV_GenV[[#This Row],[HP]:[Speed]])</f>
        <v>2</v>
      </c>
      <c r="M413" s="26"/>
    </row>
    <row r="414" spans="1:13" ht="25" customHeight="1" thickTop="1" thickBot="1" x14ac:dyDescent="0.25">
      <c r="A414" s="27" t="s">
        <v>955</v>
      </c>
      <c r="B414" s="20" t="s">
        <v>559</v>
      </c>
      <c r="C414" s="28" t="str" cm="1">
        <f t="array" ref="C41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14" s="12">
        <v>0</v>
      </c>
      <c r="E414" s="13">
        <v>0</v>
      </c>
      <c r="F414" s="14">
        <v>1</v>
      </c>
      <c r="G414" s="15">
        <v>0</v>
      </c>
      <c r="H414" s="16">
        <v>0</v>
      </c>
      <c r="I414" s="17">
        <v>0</v>
      </c>
      <c r="J414" s="18">
        <f>SUM(EV_GenV[[#This Row],[HP]:[Speed]])</f>
        <v>1</v>
      </c>
      <c r="M414" s="26"/>
    </row>
    <row r="415" spans="1:13" ht="25" customHeight="1" thickTop="1" thickBot="1" x14ac:dyDescent="0.25">
      <c r="A415" s="27" t="s">
        <v>956</v>
      </c>
      <c r="B415" s="20" t="s">
        <v>560</v>
      </c>
      <c r="C415" s="28" t="str" cm="1">
        <f t="array" ref="C41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15" s="12">
        <v>0</v>
      </c>
      <c r="E415" s="13">
        <v>0</v>
      </c>
      <c r="F415" s="14">
        <v>2</v>
      </c>
      <c r="G415" s="15">
        <v>0</v>
      </c>
      <c r="H415" s="16">
        <v>0</v>
      </c>
      <c r="I415" s="17">
        <v>0</v>
      </c>
      <c r="J415" s="18">
        <f>SUM(EV_GenV[[#This Row],[HP]:[Speed]])</f>
        <v>2</v>
      </c>
      <c r="M415" s="26"/>
    </row>
    <row r="416" spans="1:13" ht="25" customHeight="1" thickTop="1" thickBot="1" x14ac:dyDescent="0.25">
      <c r="A416" s="27" t="s">
        <v>957</v>
      </c>
      <c r="B416" s="20" t="s">
        <v>561</v>
      </c>
      <c r="C416" s="28" t="str" cm="1">
        <f t="array" ref="C41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16" s="12">
        <v>0</v>
      </c>
      <c r="E416" s="13">
        <v>0</v>
      </c>
      <c r="F416" s="14">
        <v>0</v>
      </c>
      <c r="G416" s="15">
        <v>0</v>
      </c>
      <c r="H416" s="16">
        <v>1</v>
      </c>
      <c r="I416" s="17">
        <v>0</v>
      </c>
      <c r="J416" s="18">
        <f>SUM(EV_GenV[[#This Row],[HP]:[Speed]])</f>
        <v>1</v>
      </c>
      <c r="M416" s="26"/>
    </row>
    <row r="417" spans="1:13" ht="25" customHeight="1" thickTop="1" thickBot="1" x14ac:dyDescent="0.25">
      <c r="A417" s="27" t="s">
        <v>958</v>
      </c>
      <c r="B417" s="20" t="s">
        <v>562</v>
      </c>
      <c r="C417" s="28" t="str" cm="1">
        <f t="array" ref="C41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17" s="12">
        <v>0</v>
      </c>
      <c r="E417" s="13">
        <v>0</v>
      </c>
      <c r="F417" s="14">
        <v>0</v>
      </c>
      <c r="G417" s="15">
        <v>0</v>
      </c>
      <c r="H417" s="16">
        <v>2</v>
      </c>
      <c r="I417" s="17">
        <v>0</v>
      </c>
      <c r="J417" s="18">
        <f>SUM(EV_GenV[[#This Row],[HP]:[Speed]])</f>
        <v>2</v>
      </c>
      <c r="M417" s="26"/>
    </row>
    <row r="418" spans="1:13" ht="25" customHeight="1" thickTop="1" thickBot="1" x14ac:dyDescent="0.25">
      <c r="A418" s="27" t="s">
        <v>958</v>
      </c>
      <c r="B418" s="20" t="s">
        <v>563</v>
      </c>
      <c r="C418" s="28" t="str" cm="1">
        <f t="array" ref="C41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18" s="12">
        <v>0</v>
      </c>
      <c r="E418" s="13">
        <v>0</v>
      </c>
      <c r="F418" s="14">
        <v>2</v>
      </c>
      <c r="G418" s="15">
        <v>0</v>
      </c>
      <c r="H418" s="16">
        <v>0</v>
      </c>
      <c r="I418" s="17">
        <v>0</v>
      </c>
      <c r="J418" s="18">
        <f>SUM(EV_GenV[[#This Row],[HP]:[Speed]])</f>
        <v>2</v>
      </c>
      <c r="M418" s="26"/>
    </row>
    <row r="419" spans="1:13" ht="25" customHeight="1" thickTop="1" thickBot="1" x14ac:dyDescent="0.25">
      <c r="A419" s="27" t="s">
        <v>958</v>
      </c>
      <c r="B419" s="20" t="s">
        <v>564</v>
      </c>
      <c r="C419" s="28" t="str" cm="1">
        <f t="array" ref="C41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19" s="12">
        <v>0</v>
      </c>
      <c r="E419" s="13">
        <v>0</v>
      </c>
      <c r="F419" s="14">
        <v>1</v>
      </c>
      <c r="G419" s="15">
        <v>0</v>
      </c>
      <c r="H419" s="16">
        <v>1</v>
      </c>
      <c r="I419" s="17">
        <v>0</v>
      </c>
      <c r="J419" s="18">
        <f>SUM(EV_GenV[[#This Row],[HP]:[Speed]])</f>
        <v>2</v>
      </c>
      <c r="M419" s="26"/>
    </row>
    <row r="420" spans="1:13" ht="25" customHeight="1" thickTop="1" thickBot="1" x14ac:dyDescent="0.25">
      <c r="A420" s="27" t="s">
        <v>959</v>
      </c>
      <c r="B420" s="20" t="s">
        <v>565</v>
      </c>
      <c r="C420" s="28" t="str" cm="1">
        <f t="array" ref="C42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20" s="12">
        <v>0</v>
      </c>
      <c r="E420" s="13">
        <v>1</v>
      </c>
      <c r="F420" s="14">
        <v>0</v>
      </c>
      <c r="G420" s="15">
        <v>1</v>
      </c>
      <c r="H420" s="16">
        <v>0</v>
      </c>
      <c r="I420" s="17">
        <v>0</v>
      </c>
      <c r="J420" s="18">
        <f>SUM(EV_GenV[[#This Row],[HP]:[Speed]])</f>
        <v>2</v>
      </c>
      <c r="M420" s="26"/>
    </row>
    <row r="421" spans="1:13" ht="25" customHeight="1" thickTop="1" thickBot="1" x14ac:dyDescent="0.25">
      <c r="A421" s="27" t="s">
        <v>960</v>
      </c>
      <c r="B421" s="20" t="s">
        <v>566</v>
      </c>
      <c r="C421" s="28" t="str" cm="1">
        <f t="array" ref="C42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21" s="12">
        <v>0</v>
      </c>
      <c r="E421" s="13">
        <v>0</v>
      </c>
      <c r="F421" s="14">
        <v>0</v>
      </c>
      <c r="G421" s="15">
        <v>0</v>
      </c>
      <c r="H421" s="16">
        <v>0</v>
      </c>
      <c r="I421" s="17">
        <v>1</v>
      </c>
      <c r="J421" s="18">
        <f>SUM(EV_GenV[[#This Row],[HP]:[Speed]])</f>
        <v>1</v>
      </c>
      <c r="M421" s="26"/>
    </row>
    <row r="422" spans="1:13" ht="25" customHeight="1" thickTop="1" thickBot="1" x14ac:dyDescent="0.25">
      <c r="A422" s="27" t="s">
        <v>961</v>
      </c>
      <c r="B422" s="20" t="s">
        <v>567</v>
      </c>
      <c r="C422" s="28" t="str" cm="1">
        <f t="array" ref="C42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22" s="12">
        <v>0</v>
      </c>
      <c r="E422" s="13">
        <v>0</v>
      </c>
      <c r="F422" s="14">
        <v>1</v>
      </c>
      <c r="G422" s="15">
        <v>0</v>
      </c>
      <c r="H422" s="16">
        <v>1</v>
      </c>
      <c r="I422" s="17">
        <v>0</v>
      </c>
      <c r="J422" s="18">
        <f>SUM(EV_GenV[[#This Row],[HP]:[Speed]])</f>
        <v>2</v>
      </c>
      <c r="M422" s="26"/>
    </row>
    <row r="423" spans="1:13" ht="25" customHeight="1" thickTop="1" thickBot="1" x14ac:dyDescent="0.25">
      <c r="A423" s="27" t="s">
        <v>962</v>
      </c>
      <c r="B423" s="20" t="s">
        <v>568</v>
      </c>
      <c r="C423" s="28" t="str" cm="1">
        <f t="array" ref="C42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23" s="12">
        <v>0</v>
      </c>
      <c r="E423" s="13">
        <v>0</v>
      </c>
      <c r="F423" s="14">
        <v>0</v>
      </c>
      <c r="G423" s="15">
        <v>0</v>
      </c>
      <c r="H423" s="16">
        <v>0</v>
      </c>
      <c r="I423" s="17">
        <v>1</v>
      </c>
      <c r="J423" s="18">
        <f>SUM(EV_GenV[[#This Row],[HP]:[Speed]])</f>
        <v>1</v>
      </c>
      <c r="M423" s="26"/>
    </row>
    <row r="424" spans="1:13" ht="25" customHeight="1" thickTop="1" thickBot="1" x14ac:dyDescent="0.25">
      <c r="A424" s="27" t="s">
        <v>963</v>
      </c>
      <c r="B424" s="20" t="s">
        <v>569</v>
      </c>
      <c r="C424" s="28" t="str" cm="1">
        <f t="array" ref="C42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24" s="12">
        <v>0</v>
      </c>
      <c r="E424" s="13">
        <v>0</v>
      </c>
      <c r="F424" s="14">
        <v>0</v>
      </c>
      <c r="G424" s="15">
        <v>0</v>
      </c>
      <c r="H424" s="16">
        <v>0</v>
      </c>
      <c r="I424" s="17">
        <v>1</v>
      </c>
      <c r="J424" s="18">
        <f>SUM(EV_GenV[[#This Row],[HP]:[Speed]])</f>
        <v>1</v>
      </c>
      <c r="M424" s="26"/>
    </row>
    <row r="425" spans="1:13" ht="25" customHeight="1" thickTop="1" thickBot="1" x14ac:dyDescent="0.25">
      <c r="A425" s="27" t="s">
        <v>964</v>
      </c>
      <c r="B425" s="20" t="s">
        <v>570</v>
      </c>
      <c r="C425" s="28" t="str" cm="1">
        <f t="array" ref="C42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25" s="12">
        <v>0</v>
      </c>
      <c r="E425" s="13">
        <v>0</v>
      </c>
      <c r="F425" s="14">
        <v>0</v>
      </c>
      <c r="G425" s="15">
        <v>0</v>
      </c>
      <c r="H425" s="16">
        <v>0</v>
      </c>
      <c r="I425" s="17">
        <v>2</v>
      </c>
      <c r="J425" s="18">
        <f>SUM(EV_GenV[[#This Row],[HP]:[Speed]])</f>
        <v>2</v>
      </c>
      <c r="M425" s="26"/>
    </row>
    <row r="426" spans="1:13" ht="25" customHeight="1" thickTop="1" thickBot="1" x14ac:dyDescent="0.25">
      <c r="A426" s="27" t="s">
        <v>965</v>
      </c>
      <c r="B426" s="20" t="s">
        <v>571</v>
      </c>
      <c r="C426" s="28" t="str" cm="1">
        <f t="array" ref="C42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26" s="12">
        <v>0</v>
      </c>
      <c r="E426" s="13">
        <v>0</v>
      </c>
      <c r="F426" s="14">
        <v>0</v>
      </c>
      <c r="G426" s="15">
        <v>1</v>
      </c>
      <c r="H426" s="16">
        <v>0</v>
      </c>
      <c r="I426" s="17">
        <v>0</v>
      </c>
      <c r="J426" s="18">
        <f>SUM(EV_GenV[[#This Row],[HP]:[Speed]])</f>
        <v>1</v>
      </c>
      <c r="M426" s="26"/>
    </row>
    <row r="427" spans="1:13" ht="25" customHeight="1" thickTop="1" thickBot="1" x14ac:dyDescent="0.25">
      <c r="A427" s="27" t="s">
        <v>966</v>
      </c>
      <c r="B427" s="20" t="s">
        <v>572</v>
      </c>
      <c r="C427" s="28" t="str" cm="1">
        <f t="array" ref="C42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27" s="12">
        <v>0</v>
      </c>
      <c r="E427" s="13">
        <v>0</v>
      </c>
      <c r="F427" s="14">
        <v>0</v>
      </c>
      <c r="G427" s="15">
        <v>2</v>
      </c>
      <c r="H427" s="16">
        <v>0</v>
      </c>
      <c r="I427" s="17">
        <v>0</v>
      </c>
      <c r="J427" s="18">
        <f>SUM(EV_GenV[[#This Row],[HP]:[Speed]])</f>
        <v>2</v>
      </c>
      <c r="M427" s="26"/>
    </row>
    <row r="428" spans="1:13" ht="25" customHeight="1" thickTop="1" thickBot="1" x14ac:dyDescent="0.25">
      <c r="A428" s="27" t="s">
        <v>967</v>
      </c>
      <c r="B428" s="20" t="s">
        <v>573</v>
      </c>
      <c r="C428" s="28" t="str" cm="1">
        <f t="array" ref="C42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28" s="12">
        <v>1</v>
      </c>
      <c r="E428" s="13">
        <v>0</v>
      </c>
      <c r="F428" s="14">
        <v>0</v>
      </c>
      <c r="G428" s="15">
        <v>0</v>
      </c>
      <c r="H428" s="16">
        <v>0</v>
      </c>
      <c r="I428" s="17">
        <v>0</v>
      </c>
      <c r="J428" s="18">
        <f>SUM(EV_GenV[[#This Row],[HP]:[Speed]])</f>
        <v>1</v>
      </c>
      <c r="M428" s="26"/>
    </row>
    <row r="429" spans="1:13" ht="25" customHeight="1" thickTop="1" thickBot="1" x14ac:dyDescent="0.25">
      <c r="A429" s="27" t="s">
        <v>968</v>
      </c>
      <c r="B429" s="20" t="s">
        <v>574</v>
      </c>
      <c r="C429" s="28" t="str" cm="1">
        <f t="array" ref="C42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29" s="12">
        <v>2</v>
      </c>
      <c r="E429" s="13">
        <v>0</v>
      </c>
      <c r="F429" s="14">
        <v>0</v>
      </c>
      <c r="G429" s="15">
        <v>0</v>
      </c>
      <c r="H429" s="16">
        <v>0</v>
      </c>
      <c r="I429" s="17">
        <v>0</v>
      </c>
      <c r="J429" s="18">
        <f>SUM(EV_GenV[[#This Row],[HP]:[Speed]])</f>
        <v>2</v>
      </c>
      <c r="M429" s="26"/>
    </row>
    <row r="430" spans="1:13" ht="25" customHeight="1" thickTop="1" thickBot="1" x14ac:dyDescent="0.25">
      <c r="A430" s="27" t="s">
        <v>969</v>
      </c>
      <c r="B430" s="20" t="s">
        <v>575</v>
      </c>
      <c r="C430" s="28" t="str" cm="1">
        <f t="array" ref="C43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30" s="12">
        <v>0</v>
      </c>
      <c r="E430" s="13">
        <v>0</v>
      </c>
      <c r="F430" s="14">
        <v>0</v>
      </c>
      <c r="G430" s="15">
        <v>0</v>
      </c>
      <c r="H430" s="16">
        <v>0</v>
      </c>
      <c r="I430" s="17">
        <v>2</v>
      </c>
      <c r="J430" s="18">
        <f>SUM(EV_GenV[[#This Row],[HP]:[Speed]])</f>
        <v>2</v>
      </c>
      <c r="M430" s="26"/>
    </row>
    <row r="431" spans="1:13" ht="25" customHeight="1" thickTop="1" thickBot="1" x14ac:dyDescent="0.25">
      <c r="A431" s="27" t="s">
        <v>970</v>
      </c>
      <c r="B431" s="20" t="s">
        <v>576</v>
      </c>
      <c r="C431" s="28" t="str" cm="1">
        <f t="array" ref="C43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31" s="12">
        <v>1</v>
      </c>
      <c r="E431" s="13">
        <v>0</v>
      </c>
      <c r="F431" s="14">
        <v>0</v>
      </c>
      <c r="G431" s="15">
        <v>0</v>
      </c>
      <c r="H431" s="16">
        <v>0</v>
      </c>
      <c r="I431" s="17">
        <v>0</v>
      </c>
      <c r="J431" s="18">
        <f>SUM(EV_GenV[[#This Row],[HP]:[Speed]])</f>
        <v>1</v>
      </c>
      <c r="M431" s="26"/>
    </row>
    <row r="432" spans="1:13" ht="25" customHeight="1" thickTop="1" thickBot="1" x14ac:dyDescent="0.25">
      <c r="A432" s="27" t="s">
        <v>971</v>
      </c>
      <c r="B432" s="20" t="s">
        <v>577</v>
      </c>
      <c r="C432" s="28" t="str" cm="1">
        <f t="array" ref="C43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32" s="12">
        <v>2</v>
      </c>
      <c r="E432" s="13">
        <v>0</v>
      </c>
      <c r="F432" s="14">
        <v>0</v>
      </c>
      <c r="G432" s="15">
        <v>0</v>
      </c>
      <c r="H432" s="16">
        <v>0</v>
      </c>
      <c r="I432" s="17">
        <v>0</v>
      </c>
      <c r="J432" s="18">
        <f>SUM(EV_GenV[[#This Row],[HP]:[Speed]])</f>
        <v>2</v>
      </c>
      <c r="M432" s="26"/>
    </row>
    <row r="433" spans="1:13" ht="25" customHeight="1" thickTop="1" thickBot="1" x14ac:dyDescent="0.25">
      <c r="A433" s="27" t="s">
        <v>972</v>
      </c>
      <c r="B433" s="20" t="s">
        <v>578</v>
      </c>
      <c r="C433" s="28" t="str" cm="1">
        <f t="array" ref="C43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33" s="12">
        <v>0</v>
      </c>
      <c r="E433" s="13">
        <v>0</v>
      </c>
      <c r="F433" s="14">
        <v>0</v>
      </c>
      <c r="G433" s="15">
        <v>0</v>
      </c>
      <c r="H433" s="16">
        <v>0</v>
      </c>
      <c r="I433" s="17">
        <v>1</v>
      </c>
      <c r="J433" s="18">
        <f>SUM(EV_GenV[[#This Row],[HP]:[Speed]])</f>
        <v>1</v>
      </c>
      <c r="M433" s="26"/>
    </row>
    <row r="434" spans="1:13" ht="25" customHeight="1" thickTop="1" thickBot="1" x14ac:dyDescent="0.25">
      <c r="A434" s="27" t="s">
        <v>973</v>
      </c>
      <c r="B434" s="20" t="s">
        <v>579</v>
      </c>
      <c r="C434" s="28" t="str" cm="1">
        <f t="array" ref="C43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34" s="12">
        <v>0</v>
      </c>
      <c r="E434" s="13">
        <v>0</v>
      </c>
      <c r="F434" s="14">
        <v>0</v>
      </c>
      <c r="G434" s="15">
        <v>0</v>
      </c>
      <c r="H434" s="16">
        <v>0</v>
      </c>
      <c r="I434" s="17">
        <v>2</v>
      </c>
      <c r="J434" s="18">
        <f>SUM(EV_GenV[[#This Row],[HP]:[Speed]])</f>
        <v>2</v>
      </c>
      <c r="M434" s="26"/>
    </row>
    <row r="435" spans="1:13" ht="25" customHeight="1" thickTop="1" thickBot="1" x14ac:dyDescent="0.25">
      <c r="A435" s="27" t="s">
        <v>974</v>
      </c>
      <c r="B435" s="20" t="s">
        <v>580</v>
      </c>
      <c r="C435" s="28" t="str" cm="1">
        <f t="array" ref="C43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35" s="12">
        <v>0</v>
      </c>
      <c r="E435" s="13">
        <v>0</v>
      </c>
      <c r="F435" s="14">
        <v>0</v>
      </c>
      <c r="G435" s="15">
        <v>1</v>
      </c>
      <c r="H435" s="16">
        <v>1</v>
      </c>
      <c r="I435" s="17">
        <v>0</v>
      </c>
      <c r="J435" s="18">
        <f>SUM(EV_GenV[[#This Row],[HP]:[Speed]])</f>
        <v>2</v>
      </c>
      <c r="M435" s="26"/>
    </row>
    <row r="436" spans="1:13" ht="25" customHeight="1" thickTop="1" thickBot="1" x14ac:dyDescent="0.25">
      <c r="A436" s="27" t="s">
        <v>975</v>
      </c>
      <c r="B436" s="20" t="s">
        <v>581</v>
      </c>
      <c r="C436" s="28" t="str" cm="1">
        <f t="array" ref="C43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36" s="12">
        <v>0</v>
      </c>
      <c r="E436" s="13">
        <v>2</v>
      </c>
      <c r="F436" s="14">
        <v>0</v>
      </c>
      <c r="G436" s="15">
        <v>0</v>
      </c>
      <c r="H436" s="16">
        <v>0</v>
      </c>
      <c r="I436" s="17">
        <v>0</v>
      </c>
      <c r="J436" s="18">
        <f>SUM(EV_GenV[[#This Row],[HP]:[Speed]])</f>
        <v>2</v>
      </c>
      <c r="M436" s="26"/>
    </row>
    <row r="437" spans="1:13" ht="25" customHeight="1" thickTop="1" thickBot="1" x14ac:dyDescent="0.25">
      <c r="A437" s="27" t="s">
        <v>976</v>
      </c>
      <c r="B437" s="20" t="s">
        <v>582</v>
      </c>
      <c r="C437" s="28" t="str" cm="1">
        <f t="array" ref="C43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37" s="12">
        <v>0</v>
      </c>
      <c r="E437" s="13">
        <v>0</v>
      </c>
      <c r="F437" s="14">
        <v>0</v>
      </c>
      <c r="G437" s="15">
        <v>0</v>
      </c>
      <c r="H437" s="16">
        <v>0</v>
      </c>
      <c r="I437" s="17">
        <v>1</v>
      </c>
      <c r="J437" s="18">
        <f>SUM(EV_GenV[[#This Row],[HP]:[Speed]])</f>
        <v>1</v>
      </c>
      <c r="M437" s="26"/>
    </row>
    <row r="438" spans="1:13" ht="25" customHeight="1" thickTop="1" thickBot="1" x14ac:dyDescent="0.25">
      <c r="A438" s="27" t="s">
        <v>977</v>
      </c>
      <c r="B438" s="20" t="s">
        <v>583</v>
      </c>
      <c r="C438" s="28" t="str" cm="1">
        <f t="array" ref="C43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38" s="12">
        <v>0</v>
      </c>
      <c r="E438" s="13">
        <v>0</v>
      </c>
      <c r="F438" s="14">
        <v>0</v>
      </c>
      <c r="G438" s="15">
        <v>0</v>
      </c>
      <c r="H438" s="16">
        <v>0</v>
      </c>
      <c r="I438" s="17">
        <v>2</v>
      </c>
      <c r="J438" s="18">
        <f>SUM(EV_GenV[[#This Row],[HP]:[Speed]])</f>
        <v>2</v>
      </c>
      <c r="M438" s="26"/>
    </row>
    <row r="439" spans="1:13" ht="25" customHeight="1" thickTop="1" thickBot="1" x14ac:dyDescent="0.25">
      <c r="A439" s="27" t="s">
        <v>978</v>
      </c>
      <c r="B439" s="20" t="s">
        <v>584</v>
      </c>
      <c r="C439" s="28" t="str" cm="1">
        <f t="array" ref="C43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39" s="12">
        <v>0</v>
      </c>
      <c r="E439" s="13">
        <v>0</v>
      </c>
      <c r="F439" s="14">
        <v>0</v>
      </c>
      <c r="G439" s="15">
        <v>1</v>
      </c>
      <c r="H439" s="16">
        <v>0</v>
      </c>
      <c r="I439" s="17">
        <v>0</v>
      </c>
      <c r="J439" s="18">
        <f>SUM(EV_GenV[[#This Row],[HP]:[Speed]])</f>
        <v>1</v>
      </c>
      <c r="M439" s="26"/>
    </row>
    <row r="440" spans="1:13" ht="25" customHeight="1" thickTop="1" thickBot="1" x14ac:dyDescent="0.25">
      <c r="A440" s="27" t="s">
        <v>979</v>
      </c>
      <c r="B440" s="20" t="s">
        <v>585</v>
      </c>
      <c r="C440" s="28" t="str" cm="1">
        <f t="array" ref="C44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40" s="12">
        <v>0</v>
      </c>
      <c r="E440" s="13">
        <v>0</v>
      </c>
      <c r="F440" s="14">
        <v>0</v>
      </c>
      <c r="G440" s="15">
        <v>0</v>
      </c>
      <c r="H440" s="16">
        <v>0</v>
      </c>
      <c r="I440" s="17">
        <v>1</v>
      </c>
      <c r="J440" s="18">
        <f>SUM(EV_GenV[[#This Row],[HP]:[Speed]])</f>
        <v>1</v>
      </c>
      <c r="M440" s="26"/>
    </row>
    <row r="441" spans="1:13" ht="25" customHeight="1" thickTop="1" thickBot="1" x14ac:dyDescent="0.25">
      <c r="A441" s="27" t="s">
        <v>980</v>
      </c>
      <c r="B441" s="20" t="s">
        <v>586</v>
      </c>
      <c r="C441" s="28" t="str" cm="1">
        <f t="array" ref="C44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41" s="12">
        <v>2</v>
      </c>
      <c r="E441" s="13">
        <v>0</v>
      </c>
      <c r="F441" s="14">
        <v>0</v>
      </c>
      <c r="G441" s="15">
        <v>0</v>
      </c>
      <c r="H441" s="16">
        <v>0</v>
      </c>
      <c r="I441" s="17">
        <v>0</v>
      </c>
      <c r="J441" s="18">
        <f>SUM(EV_GenV[[#This Row],[HP]:[Speed]])</f>
        <v>2</v>
      </c>
      <c r="M441" s="26"/>
    </row>
    <row r="442" spans="1:13" ht="25" customHeight="1" thickTop="1" thickBot="1" x14ac:dyDescent="0.25">
      <c r="A442" s="27" t="s">
        <v>981</v>
      </c>
      <c r="B442" s="20" t="s">
        <v>587</v>
      </c>
      <c r="C442" s="28" t="str" cm="1">
        <f t="array" ref="C44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42" s="12">
        <v>0</v>
      </c>
      <c r="E442" s="13">
        <v>0</v>
      </c>
      <c r="F442" s="14">
        <v>1</v>
      </c>
      <c r="G442" s="15">
        <v>0</v>
      </c>
      <c r="H442" s="16">
        <v>0</v>
      </c>
      <c r="I442" s="17">
        <v>0</v>
      </c>
      <c r="J442" s="18">
        <f>SUM(EV_GenV[[#This Row],[HP]:[Speed]])</f>
        <v>1</v>
      </c>
      <c r="M442" s="26"/>
    </row>
    <row r="443" spans="1:13" ht="25" customHeight="1" thickTop="1" thickBot="1" x14ac:dyDescent="0.25">
      <c r="A443" s="27" t="s">
        <v>982</v>
      </c>
      <c r="B443" s="20" t="s">
        <v>588</v>
      </c>
      <c r="C443" s="28" t="str" cm="1">
        <f t="array" ref="C44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43" s="12">
        <v>0</v>
      </c>
      <c r="E443" s="13">
        <v>0</v>
      </c>
      <c r="F443" s="14">
        <v>1</v>
      </c>
      <c r="G443" s="15">
        <v>0</v>
      </c>
      <c r="H443" s="16">
        <v>1</v>
      </c>
      <c r="I443" s="17">
        <v>0</v>
      </c>
      <c r="J443" s="18">
        <f>SUM(EV_GenV[[#This Row],[HP]:[Speed]])</f>
        <v>2</v>
      </c>
      <c r="M443" s="26"/>
    </row>
    <row r="444" spans="1:13" ht="25" customHeight="1" thickTop="1" thickBot="1" x14ac:dyDescent="0.25">
      <c r="A444" s="27" t="s">
        <v>983</v>
      </c>
      <c r="B444" s="20" t="s">
        <v>589</v>
      </c>
      <c r="C444" s="28" t="str" cm="1">
        <f t="array" ref="C44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44" s="12">
        <v>0</v>
      </c>
      <c r="E444" s="13">
        <v>0</v>
      </c>
      <c r="F444" s="14">
        <v>1</v>
      </c>
      <c r="G444" s="15">
        <v>0</v>
      </c>
      <c r="H444" s="16">
        <v>0</v>
      </c>
      <c r="I444" s="17">
        <v>0</v>
      </c>
      <c r="J444" s="18">
        <f>SUM(EV_GenV[[#This Row],[HP]:[Speed]])</f>
        <v>1</v>
      </c>
      <c r="M444" s="26"/>
    </row>
    <row r="445" spans="1:13" ht="25" customHeight="1" thickTop="1" thickBot="1" x14ac:dyDescent="0.25">
      <c r="A445" s="27" t="s">
        <v>984</v>
      </c>
      <c r="B445" s="20" t="s">
        <v>590</v>
      </c>
      <c r="C445" s="28" t="str" cm="1">
        <f t="array" ref="C44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45" s="12">
        <v>0</v>
      </c>
      <c r="E445" s="13">
        <v>0</v>
      </c>
      <c r="F445" s="14">
        <v>0</v>
      </c>
      <c r="G445" s="15">
        <v>0</v>
      </c>
      <c r="H445" s="16">
        <v>1</v>
      </c>
      <c r="I445" s="17">
        <v>0</v>
      </c>
      <c r="J445" s="18">
        <f>SUM(EV_GenV[[#This Row],[HP]:[Speed]])</f>
        <v>1</v>
      </c>
      <c r="M445" s="26"/>
    </row>
    <row r="446" spans="1:13" ht="25" customHeight="1" thickTop="1" thickBot="1" x14ac:dyDescent="0.25">
      <c r="A446" s="27" t="s">
        <v>985</v>
      </c>
      <c r="B446" s="20" t="s">
        <v>591</v>
      </c>
      <c r="C446" s="28" t="str" cm="1">
        <f t="array" ref="C44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46" s="12">
        <v>1</v>
      </c>
      <c r="E446" s="13">
        <v>0</v>
      </c>
      <c r="F446" s="14">
        <v>0</v>
      </c>
      <c r="G446" s="15">
        <v>0</v>
      </c>
      <c r="H446" s="16">
        <v>0</v>
      </c>
      <c r="I446" s="17">
        <v>0</v>
      </c>
      <c r="J446" s="18">
        <f>SUM(EV_GenV[[#This Row],[HP]:[Speed]])</f>
        <v>1</v>
      </c>
      <c r="M446" s="26"/>
    </row>
    <row r="447" spans="1:13" ht="25" customHeight="1" thickTop="1" thickBot="1" x14ac:dyDescent="0.25">
      <c r="A447" s="27" t="s">
        <v>986</v>
      </c>
      <c r="B447" s="20" t="s">
        <v>592</v>
      </c>
      <c r="C447" s="28" t="str" cm="1">
        <f t="array" ref="C44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47" s="12">
        <v>0</v>
      </c>
      <c r="E447" s="13">
        <v>1</v>
      </c>
      <c r="F447" s="14">
        <v>0</v>
      </c>
      <c r="G447" s="15">
        <v>0</v>
      </c>
      <c r="H447" s="16">
        <v>0</v>
      </c>
      <c r="I447" s="17">
        <v>0</v>
      </c>
      <c r="J447" s="18">
        <f>SUM(EV_GenV[[#This Row],[HP]:[Speed]])</f>
        <v>1</v>
      </c>
      <c r="M447" s="26"/>
    </row>
    <row r="448" spans="1:13" ht="25" customHeight="1" thickTop="1" thickBot="1" x14ac:dyDescent="0.25">
      <c r="A448" s="27" t="s">
        <v>987</v>
      </c>
      <c r="B448" s="20" t="s">
        <v>593</v>
      </c>
      <c r="C448" s="28" t="str" cm="1">
        <f t="array" ref="C44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48" s="12">
        <v>0</v>
      </c>
      <c r="E448" s="13">
        <v>0</v>
      </c>
      <c r="F448" s="14">
        <v>1</v>
      </c>
      <c r="G448" s="15">
        <v>0</v>
      </c>
      <c r="H448" s="16">
        <v>1</v>
      </c>
      <c r="I448" s="17">
        <v>0</v>
      </c>
      <c r="J448" s="18">
        <f>SUM(EV_GenV[[#This Row],[HP]:[Speed]])</f>
        <v>2</v>
      </c>
      <c r="M448" s="26"/>
    </row>
    <row r="449" spans="1:13" ht="25" customHeight="1" thickTop="1" thickBot="1" x14ac:dyDescent="0.25">
      <c r="A449" s="27" t="s">
        <v>988</v>
      </c>
      <c r="B449" s="20" t="s">
        <v>594</v>
      </c>
      <c r="C449" s="28" t="str" cm="1">
        <f t="array" ref="C44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49" s="12">
        <v>0</v>
      </c>
      <c r="E449" s="13">
        <v>1</v>
      </c>
      <c r="F449" s="14">
        <v>0</v>
      </c>
      <c r="G449" s="15">
        <v>0</v>
      </c>
      <c r="H449" s="16">
        <v>0</v>
      </c>
      <c r="I449" s="17">
        <v>0</v>
      </c>
      <c r="J449" s="18">
        <f>SUM(EV_GenV[[#This Row],[HP]:[Speed]])</f>
        <v>1</v>
      </c>
      <c r="M449" s="26"/>
    </row>
    <row r="450" spans="1:13" ht="25" customHeight="1" thickTop="1" thickBot="1" x14ac:dyDescent="0.25">
      <c r="A450" s="27" t="s">
        <v>989</v>
      </c>
      <c r="B450" s="20" t="s">
        <v>595</v>
      </c>
      <c r="C450" s="28" t="str" cm="1">
        <f t="array" ref="C45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50" s="12">
        <v>0</v>
      </c>
      <c r="E450" s="13">
        <v>2</v>
      </c>
      <c r="F450" s="14">
        <v>0</v>
      </c>
      <c r="G450" s="15">
        <v>0</v>
      </c>
      <c r="H450" s="16">
        <v>0</v>
      </c>
      <c r="I450" s="17">
        <v>0</v>
      </c>
      <c r="J450" s="18">
        <f>SUM(EV_GenV[[#This Row],[HP]:[Speed]])</f>
        <v>2</v>
      </c>
      <c r="M450" s="26"/>
    </row>
    <row r="451" spans="1:13" ht="25" customHeight="1" thickTop="1" thickBot="1" x14ac:dyDescent="0.25">
      <c r="A451" s="27" t="s">
        <v>990</v>
      </c>
      <c r="B451" s="20" t="s">
        <v>596</v>
      </c>
      <c r="C451" s="28" t="str" cm="1">
        <f t="array" ref="C45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51" s="12">
        <v>0</v>
      </c>
      <c r="E451" s="13">
        <v>3</v>
      </c>
      <c r="F451" s="14">
        <v>0</v>
      </c>
      <c r="G451" s="15">
        <v>0</v>
      </c>
      <c r="H451" s="16">
        <v>0</v>
      </c>
      <c r="I451" s="17">
        <v>0</v>
      </c>
      <c r="J451" s="18">
        <f>SUM(EV_GenV[[#This Row],[HP]:[Speed]])</f>
        <v>3</v>
      </c>
      <c r="M451" s="26"/>
    </row>
    <row r="452" spans="1:13" ht="25" customHeight="1" thickTop="1" thickBot="1" x14ac:dyDescent="0.25">
      <c r="A452" s="27" t="s">
        <v>991</v>
      </c>
      <c r="B452" s="20" t="s">
        <v>597</v>
      </c>
      <c r="C452" s="28" t="str" cm="1">
        <f t="array" ref="C45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52" s="12">
        <v>1</v>
      </c>
      <c r="E452" s="13">
        <v>0</v>
      </c>
      <c r="F452" s="14">
        <v>0</v>
      </c>
      <c r="G452" s="15">
        <v>0</v>
      </c>
      <c r="H452" s="16">
        <v>0</v>
      </c>
      <c r="I452" s="17">
        <v>0</v>
      </c>
      <c r="J452" s="18">
        <f>SUM(EV_GenV[[#This Row],[HP]:[Speed]])</f>
        <v>1</v>
      </c>
      <c r="M452" s="26"/>
    </row>
    <row r="453" spans="1:13" ht="25" customHeight="1" thickTop="1" thickBot="1" x14ac:dyDescent="0.25">
      <c r="A453" s="27" t="s">
        <v>992</v>
      </c>
      <c r="B453" s="20" t="s">
        <v>598</v>
      </c>
      <c r="C453" s="28" t="str" cm="1">
        <f t="array" ref="C45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53" s="12">
        <v>0</v>
      </c>
      <c r="E453" s="13">
        <v>1</v>
      </c>
      <c r="F453" s="14">
        <v>0</v>
      </c>
      <c r="G453" s="15">
        <v>0</v>
      </c>
      <c r="H453" s="16">
        <v>0</v>
      </c>
      <c r="I453" s="17">
        <v>0</v>
      </c>
      <c r="J453" s="18">
        <f>SUM(EV_GenV[[#This Row],[HP]:[Speed]])</f>
        <v>1</v>
      </c>
      <c r="M453" s="26"/>
    </row>
    <row r="454" spans="1:13" ht="25" customHeight="1" thickTop="1" thickBot="1" x14ac:dyDescent="0.25">
      <c r="A454" s="27" t="s">
        <v>993</v>
      </c>
      <c r="B454" s="20" t="s">
        <v>599</v>
      </c>
      <c r="C454" s="28" t="str" cm="1">
        <f t="array" ref="C45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54" s="12">
        <v>0</v>
      </c>
      <c r="E454" s="13">
        <v>1</v>
      </c>
      <c r="F454" s="14">
        <v>0</v>
      </c>
      <c r="G454" s="15">
        <v>1</v>
      </c>
      <c r="H454" s="16">
        <v>0</v>
      </c>
      <c r="I454" s="17">
        <v>0</v>
      </c>
      <c r="J454" s="18">
        <f>SUM(EV_GenV[[#This Row],[HP]:[Speed]])</f>
        <v>2</v>
      </c>
      <c r="M454" s="26"/>
    </row>
    <row r="455" spans="1:13" ht="25" customHeight="1" thickTop="1" thickBot="1" x14ac:dyDescent="0.25">
      <c r="A455" s="27" t="s">
        <v>994</v>
      </c>
      <c r="B455" s="20" t="s">
        <v>600</v>
      </c>
      <c r="C455" s="28" t="str" cm="1">
        <f t="array" ref="C45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55" s="12">
        <v>0</v>
      </c>
      <c r="E455" s="13">
        <v>0</v>
      </c>
      <c r="F455" s="14">
        <v>1</v>
      </c>
      <c r="G455" s="15">
        <v>0</v>
      </c>
      <c r="H455" s="16">
        <v>0</v>
      </c>
      <c r="I455" s="17">
        <v>0</v>
      </c>
      <c r="J455" s="18">
        <f>SUM(EV_GenV[[#This Row],[HP]:[Speed]])</f>
        <v>1</v>
      </c>
      <c r="M455" s="26"/>
    </row>
    <row r="456" spans="1:13" ht="25" customHeight="1" thickTop="1" thickBot="1" x14ac:dyDescent="0.25">
      <c r="A456" s="27" t="s">
        <v>995</v>
      </c>
      <c r="B456" s="20" t="s">
        <v>601</v>
      </c>
      <c r="C456" s="28" t="str" cm="1">
        <f t="array" ref="C45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56" s="12">
        <v>0</v>
      </c>
      <c r="E456" s="13">
        <v>0</v>
      </c>
      <c r="F456" s="14">
        <v>2</v>
      </c>
      <c r="G456" s="15">
        <v>0</v>
      </c>
      <c r="H456" s="16">
        <v>0</v>
      </c>
      <c r="I456" s="17">
        <v>0</v>
      </c>
      <c r="J456" s="18">
        <f>SUM(EV_GenV[[#This Row],[HP]:[Speed]])</f>
        <v>2</v>
      </c>
      <c r="M456" s="26"/>
    </row>
    <row r="457" spans="1:13" ht="25" customHeight="1" thickTop="1" thickBot="1" x14ac:dyDescent="0.25">
      <c r="A457" s="27" t="s">
        <v>996</v>
      </c>
      <c r="B457" s="20" t="s">
        <v>602</v>
      </c>
      <c r="C457" s="28" t="str" cm="1">
        <f t="array" ref="C45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57" s="12">
        <v>0</v>
      </c>
      <c r="E457" s="13">
        <v>0</v>
      </c>
      <c r="F457" s="14">
        <v>1</v>
      </c>
      <c r="G457" s="15">
        <v>0</v>
      </c>
      <c r="H457" s="16">
        <v>0</v>
      </c>
      <c r="I457" s="17">
        <v>0</v>
      </c>
      <c r="J457" s="18">
        <f>SUM(EV_GenV[[#This Row],[HP]:[Speed]])</f>
        <v>1</v>
      </c>
      <c r="M457" s="26"/>
    </row>
    <row r="458" spans="1:13" ht="25" customHeight="1" thickTop="1" thickBot="1" x14ac:dyDescent="0.25">
      <c r="A458" s="27" t="s">
        <v>997</v>
      </c>
      <c r="B458" s="20" t="s">
        <v>603</v>
      </c>
      <c r="C458" s="28" t="str" cm="1">
        <f t="array" ref="C45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58" s="12">
        <v>0</v>
      </c>
      <c r="E458" s="13">
        <v>0</v>
      </c>
      <c r="F458" s="14">
        <v>2</v>
      </c>
      <c r="G458" s="15">
        <v>0</v>
      </c>
      <c r="H458" s="16">
        <v>0</v>
      </c>
      <c r="I458" s="17">
        <v>0</v>
      </c>
      <c r="J458" s="18">
        <f>SUM(EV_GenV[[#This Row],[HP]:[Speed]])</f>
        <v>2</v>
      </c>
      <c r="M458" s="26"/>
    </row>
    <row r="459" spans="1:13" ht="25" customHeight="1" thickTop="1" thickBot="1" x14ac:dyDescent="0.25">
      <c r="A459" s="27" t="s">
        <v>998</v>
      </c>
      <c r="B459" s="20" t="s">
        <v>604</v>
      </c>
      <c r="C459" s="28" t="str" cm="1">
        <f t="array" ref="C45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59" s="12">
        <v>0</v>
      </c>
      <c r="E459" s="13">
        <v>1</v>
      </c>
      <c r="F459" s="14">
        <v>0</v>
      </c>
      <c r="G459" s="15">
        <v>0</v>
      </c>
      <c r="H459" s="16">
        <v>0</v>
      </c>
      <c r="I459" s="17">
        <v>0</v>
      </c>
      <c r="J459" s="18">
        <f>SUM(EV_GenV[[#This Row],[HP]:[Speed]])</f>
        <v>1</v>
      </c>
      <c r="M459" s="26"/>
    </row>
    <row r="460" spans="1:13" ht="25" customHeight="1" thickTop="1" thickBot="1" x14ac:dyDescent="0.25">
      <c r="A460" s="27" t="s">
        <v>999</v>
      </c>
      <c r="B460" s="20" t="s">
        <v>605</v>
      </c>
      <c r="C460" s="28" t="str" cm="1">
        <f t="array" ref="C46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60" s="12">
        <v>0</v>
      </c>
      <c r="E460" s="13">
        <v>2</v>
      </c>
      <c r="F460" s="14">
        <v>0</v>
      </c>
      <c r="G460" s="15">
        <v>0</v>
      </c>
      <c r="H460" s="16">
        <v>0</v>
      </c>
      <c r="I460" s="17">
        <v>0</v>
      </c>
      <c r="J460" s="18">
        <f>SUM(EV_GenV[[#This Row],[HP]:[Speed]])</f>
        <v>2</v>
      </c>
      <c r="M460" s="26"/>
    </row>
    <row r="461" spans="1:13" ht="25" customHeight="1" thickTop="1" thickBot="1" x14ac:dyDescent="0.25">
      <c r="A461" s="27" t="s">
        <v>1000</v>
      </c>
      <c r="B461" s="20" t="s">
        <v>606</v>
      </c>
      <c r="C461" s="28" t="str" cm="1">
        <f t="array" ref="C46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61" s="12">
        <v>0</v>
      </c>
      <c r="E461" s="13">
        <v>2</v>
      </c>
      <c r="F461" s="14">
        <v>0</v>
      </c>
      <c r="G461" s="15">
        <v>0</v>
      </c>
      <c r="H461" s="16">
        <v>0</v>
      </c>
      <c r="I461" s="17">
        <v>0</v>
      </c>
      <c r="J461" s="18">
        <f>SUM(EV_GenV[[#This Row],[HP]:[Speed]])</f>
        <v>2</v>
      </c>
      <c r="M461" s="26"/>
    </row>
    <row r="462" spans="1:13" ht="25" customHeight="1" thickTop="1" thickBot="1" x14ac:dyDescent="0.25">
      <c r="A462" s="27" t="s">
        <v>1001</v>
      </c>
      <c r="B462" s="20" t="s">
        <v>607</v>
      </c>
      <c r="C462" s="28" t="str" cm="1">
        <f t="array" ref="C46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62" s="12">
        <v>0</v>
      </c>
      <c r="E462" s="13">
        <v>0</v>
      </c>
      <c r="F462" s="14">
        <v>0</v>
      </c>
      <c r="G462" s="15">
        <v>0</v>
      </c>
      <c r="H462" s="16">
        <v>0</v>
      </c>
      <c r="I462" s="17">
        <v>1</v>
      </c>
      <c r="J462" s="18">
        <f>SUM(EV_GenV[[#This Row],[HP]:[Speed]])</f>
        <v>1</v>
      </c>
      <c r="M462" s="26"/>
    </row>
    <row r="463" spans="1:13" ht="25" customHeight="1" thickTop="1" thickBot="1" x14ac:dyDescent="0.25">
      <c r="A463" s="27" t="s">
        <v>1002</v>
      </c>
      <c r="B463" s="20" t="s">
        <v>608</v>
      </c>
      <c r="C463" s="28" t="str" cm="1">
        <f t="array" ref="C46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63" s="12">
        <v>0</v>
      </c>
      <c r="E463" s="13">
        <v>0</v>
      </c>
      <c r="F463" s="14">
        <v>0</v>
      </c>
      <c r="G463" s="15">
        <v>0</v>
      </c>
      <c r="H463" s="16">
        <v>0</v>
      </c>
      <c r="I463" s="17">
        <v>2</v>
      </c>
      <c r="J463" s="18">
        <f>SUM(EV_GenV[[#This Row],[HP]:[Speed]])</f>
        <v>2</v>
      </c>
      <c r="M463" s="26"/>
    </row>
    <row r="464" spans="1:13" ht="25" customHeight="1" thickTop="1" thickBot="1" x14ac:dyDescent="0.25">
      <c r="A464" s="27" t="s">
        <v>1003</v>
      </c>
      <c r="B464" s="20" t="s">
        <v>609</v>
      </c>
      <c r="C464" s="28" t="str" cm="1">
        <f t="array" ref="C46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64" s="12">
        <v>0</v>
      </c>
      <c r="E464" s="13">
        <v>0</v>
      </c>
      <c r="F464" s="14">
        <v>0</v>
      </c>
      <c r="G464" s="15">
        <v>0</v>
      </c>
      <c r="H464" s="16">
        <v>1</v>
      </c>
      <c r="I464" s="17">
        <v>0</v>
      </c>
      <c r="J464" s="18">
        <f>SUM(EV_GenV[[#This Row],[HP]:[Speed]])</f>
        <v>1</v>
      </c>
      <c r="M464" s="26"/>
    </row>
    <row r="465" spans="1:13" ht="25" customHeight="1" thickTop="1" thickBot="1" x14ac:dyDescent="0.25">
      <c r="A465" s="27" t="s">
        <v>1004</v>
      </c>
      <c r="B465" s="20" t="s">
        <v>610</v>
      </c>
      <c r="C465" s="28" t="str" cm="1">
        <f t="array" ref="C46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65" s="12">
        <v>0</v>
      </c>
      <c r="E465" s="13">
        <v>1</v>
      </c>
      <c r="F465" s="14">
        <v>0</v>
      </c>
      <c r="G465" s="15">
        <v>0</v>
      </c>
      <c r="H465" s="16">
        <v>0</v>
      </c>
      <c r="I465" s="17">
        <v>0</v>
      </c>
      <c r="J465" s="18">
        <f>SUM(EV_GenV[[#This Row],[HP]:[Speed]])</f>
        <v>1</v>
      </c>
      <c r="M465" s="26"/>
    </row>
    <row r="466" spans="1:13" ht="25" customHeight="1" thickTop="1" thickBot="1" x14ac:dyDescent="0.25">
      <c r="A466" s="27" t="s">
        <v>1005</v>
      </c>
      <c r="B466" s="20" t="s">
        <v>611</v>
      </c>
      <c r="C466" s="28" t="str" cm="1">
        <f t="array" ref="C46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66" s="12">
        <v>0</v>
      </c>
      <c r="E466" s="13">
        <v>1</v>
      </c>
      <c r="F466" s="14">
        <v>0</v>
      </c>
      <c r="G466" s="15">
        <v>1</v>
      </c>
      <c r="H466" s="16">
        <v>0</v>
      </c>
      <c r="I466" s="17">
        <v>0</v>
      </c>
      <c r="J466" s="18">
        <f>SUM(EV_GenV[[#This Row],[HP]:[Speed]])</f>
        <v>2</v>
      </c>
      <c r="M466" s="26"/>
    </row>
    <row r="467" spans="1:13" ht="25" customHeight="1" thickTop="1" thickBot="1" x14ac:dyDescent="0.25">
      <c r="A467" s="27" t="s">
        <v>1006</v>
      </c>
      <c r="B467" s="20" t="s">
        <v>612</v>
      </c>
      <c r="C467" s="28" t="str" cm="1">
        <f t="array" ref="C46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67" s="12">
        <v>0</v>
      </c>
      <c r="E467" s="13">
        <v>1</v>
      </c>
      <c r="F467" s="14">
        <v>0</v>
      </c>
      <c r="G467" s="15">
        <v>0</v>
      </c>
      <c r="H467" s="16">
        <v>0</v>
      </c>
      <c r="I467" s="17">
        <v>1</v>
      </c>
      <c r="J467" s="18">
        <f>SUM(EV_GenV[[#This Row],[HP]:[Speed]])</f>
        <v>2</v>
      </c>
      <c r="M467" s="26"/>
    </row>
    <row r="468" spans="1:13" ht="25" customHeight="1" thickTop="1" thickBot="1" x14ac:dyDescent="0.25">
      <c r="A468" s="27" t="s">
        <v>1007</v>
      </c>
      <c r="B468" s="20" t="s">
        <v>613</v>
      </c>
      <c r="C468" s="28" t="str" cm="1">
        <f t="array" ref="C46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68" s="12">
        <v>0</v>
      </c>
      <c r="E468" s="13">
        <v>0</v>
      </c>
      <c r="F468" s="14">
        <v>0</v>
      </c>
      <c r="G468" s="15">
        <v>3</v>
      </c>
      <c r="H468" s="16">
        <v>0</v>
      </c>
      <c r="I468" s="17">
        <v>0</v>
      </c>
      <c r="J468" s="18">
        <f>SUM(EV_GenV[[#This Row],[HP]:[Speed]])</f>
        <v>3</v>
      </c>
      <c r="M468" s="26"/>
    </row>
    <row r="469" spans="1:13" ht="25" customHeight="1" thickTop="1" thickBot="1" x14ac:dyDescent="0.25">
      <c r="A469" s="27" t="s">
        <v>1008</v>
      </c>
      <c r="B469" s="20" t="s">
        <v>614</v>
      </c>
      <c r="C469" s="28" t="str" cm="1">
        <f t="array" ref="C46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69" s="12">
        <v>3</v>
      </c>
      <c r="E469" s="13">
        <v>0</v>
      </c>
      <c r="F469" s="14">
        <v>0</v>
      </c>
      <c r="G469" s="15">
        <v>0</v>
      </c>
      <c r="H469" s="16">
        <v>0</v>
      </c>
      <c r="I469" s="17">
        <v>0</v>
      </c>
      <c r="J469" s="18">
        <f>SUM(EV_GenV[[#This Row],[HP]:[Speed]])</f>
        <v>3</v>
      </c>
      <c r="M469" s="26"/>
    </row>
    <row r="470" spans="1:13" ht="25" customHeight="1" thickTop="1" thickBot="1" x14ac:dyDescent="0.25">
      <c r="A470" s="27" t="s">
        <v>1009</v>
      </c>
      <c r="B470" s="20" t="s">
        <v>615</v>
      </c>
      <c r="C470" s="28" t="str" cm="1">
        <f t="array" ref="C47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70" s="12">
        <v>0</v>
      </c>
      <c r="E470" s="13">
        <v>3</v>
      </c>
      <c r="F470" s="14">
        <v>0</v>
      </c>
      <c r="G470" s="15">
        <v>0</v>
      </c>
      <c r="H470" s="16">
        <v>0</v>
      </c>
      <c r="I470" s="17">
        <v>0</v>
      </c>
      <c r="J470" s="18">
        <f>SUM(EV_GenV[[#This Row],[HP]:[Speed]])</f>
        <v>3</v>
      </c>
      <c r="M470" s="26"/>
    </row>
    <row r="471" spans="1:13" ht="25" customHeight="1" thickTop="1" thickBot="1" x14ac:dyDescent="0.25">
      <c r="A471" s="27" t="s">
        <v>1010</v>
      </c>
      <c r="B471" s="20" t="s">
        <v>616</v>
      </c>
      <c r="C471" s="28" t="str" cm="1">
        <f t="array" ref="C47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71" s="12">
        <v>0</v>
      </c>
      <c r="E471" s="13">
        <v>0</v>
      </c>
      <c r="F471" s="14">
        <v>2</v>
      </c>
      <c r="G471" s="15">
        <v>0</v>
      </c>
      <c r="H471" s="16">
        <v>0</v>
      </c>
      <c r="I471" s="17">
        <v>0</v>
      </c>
      <c r="J471" s="18">
        <f>SUM(EV_GenV[[#This Row],[HP]:[Speed]])</f>
        <v>2</v>
      </c>
      <c r="M471" s="26"/>
    </row>
    <row r="472" spans="1:13" ht="25" customHeight="1" thickTop="1" thickBot="1" x14ac:dyDescent="0.25">
      <c r="A472" s="27" t="s">
        <v>1011</v>
      </c>
      <c r="B472" s="20" t="s">
        <v>617</v>
      </c>
      <c r="C472" s="28" t="str" cm="1">
        <f t="array" ref="C47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72" s="12">
        <v>0</v>
      </c>
      <c r="E472" s="13">
        <v>3</v>
      </c>
      <c r="F472" s="14">
        <v>0</v>
      </c>
      <c r="G472" s="15">
        <v>0</v>
      </c>
      <c r="H472" s="16">
        <v>0</v>
      </c>
      <c r="I472" s="17">
        <v>0</v>
      </c>
      <c r="J472" s="18">
        <f>SUM(EV_GenV[[#This Row],[HP]:[Speed]])</f>
        <v>3</v>
      </c>
      <c r="M472" s="26"/>
    </row>
    <row r="473" spans="1:13" ht="25" customHeight="1" thickTop="1" thickBot="1" x14ac:dyDescent="0.25">
      <c r="A473" s="27" t="s">
        <v>1012</v>
      </c>
      <c r="B473" s="20" t="s">
        <v>618</v>
      </c>
      <c r="C473" s="28" t="str" cm="1">
        <f t="array" ref="C47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73" s="12">
        <v>0</v>
      </c>
      <c r="E473" s="13">
        <v>0</v>
      </c>
      <c r="F473" s="14">
        <v>0</v>
      </c>
      <c r="G473" s="15">
        <v>3</v>
      </c>
      <c r="H473" s="16">
        <v>0</v>
      </c>
      <c r="I473" s="17">
        <v>0</v>
      </c>
      <c r="J473" s="18">
        <f>SUM(EV_GenV[[#This Row],[HP]:[Speed]])</f>
        <v>3</v>
      </c>
      <c r="M473" s="26"/>
    </row>
    <row r="474" spans="1:13" ht="25" customHeight="1" thickTop="1" thickBot="1" x14ac:dyDescent="0.25">
      <c r="A474" s="27" t="s">
        <v>1013</v>
      </c>
      <c r="B474" s="20" t="s">
        <v>619</v>
      </c>
      <c r="C474" s="28" t="str" cm="1">
        <f t="array" ref="C47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74" s="12">
        <v>0</v>
      </c>
      <c r="E474" s="13">
        <v>0</v>
      </c>
      <c r="F474" s="14">
        <v>0</v>
      </c>
      <c r="G474" s="15">
        <v>2</v>
      </c>
      <c r="H474" s="16">
        <v>1</v>
      </c>
      <c r="I474" s="17">
        <v>0</v>
      </c>
      <c r="J474" s="18">
        <f>SUM(EV_GenV[[#This Row],[HP]:[Speed]])</f>
        <v>3</v>
      </c>
      <c r="M474" s="26"/>
    </row>
    <row r="475" spans="1:13" ht="25" customHeight="1" thickTop="1" thickBot="1" x14ac:dyDescent="0.25">
      <c r="A475" s="27" t="s">
        <v>1014</v>
      </c>
      <c r="B475" s="20" t="s">
        <v>620</v>
      </c>
      <c r="C475" s="28" t="str" cm="1">
        <f t="array" ref="C47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75" s="12">
        <v>0</v>
      </c>
      <c r="E475" s="13">
        <v>2</v>
      </c>
      <c r="F475" s="14">
        <v>0</v>
      </c>
      <c r="G475" s="15">
        <v>0</v>
      </c>
      <c r="H475" s="16">
        <v>0</v>
      </c>
      <c r="I475" s="17">
        <v>0</v>
      </c>
      <c r="J475" s="18">
        <f>SUM(EV_GenV[[#This Row],[HP]:[Speed]])</f>
        <v>2</v>
      </c>
      <c r="M475" s="26"/>
    </row>
    <row r="476" spans="1:13" ht="25" customHeight="1" thickTop="1" thickBot="1" x14ac:dyDescent="0.25">
      <c r="A476" s="27" t="s">
        <v>1015</v>
      </c>
      <c r="B476" s="20" t="s">
        <v>621</v>
      </c>
      <c r="C476" s="28" t="str" cm="1">
        <f t="array" ref="C47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76" s="12">
        <v>0</v>
      </c>
      <c r="E476" s="13">
        <v>0</v>
      </c>
      <c r="F476" s="14">
        <v>2</v>
      </c>
      <c r="G476" s="15">
        <v>0</v>
      </c>
      <c r="H476" s="16">
        <v>0</v>
      </c>
      <c r="I476" s="17">
        <v>0</v>
      </c>
      <c r="J476" s="18">
        <f>SUM(EV_GenV[[#This Row],[HP]:[Speed]])</f>
        <v>2</v>
      </c>
      <c r="M476" s="26"/>
    </row>
    <row r="477" spans="1:13" ht="25" customHeight="1" thickTop="1" thickBot="1" x14ac:dyDescent="0.25">
      <c r="A477" s="27" t="s">
        <v>1016</v>
      </c>
      <c r="B477" s="20" t="s">
        <v>622</v>
      </c>
      <c r="C477" s="28" t="str" cm="1">
        <f t="array" ref="C47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77" s="12">
        <v>0</v>
      </c>
      <c r="E477" s="13">
        <v>0</v>
      </c>
      <c r="F477" s="14">
        <v>0</v>
      </c>
      <c r="G477" s="15">
        <v>2</v>
      </c>
      <c r="H477" s="16">
        <v>0</v>
      </c>
      <c r="I477" s="17">
        <v>0</v>
      </c>
      <c r="J477" s="18">
        <f>SUM(EV_GenV[[#This Row],[HP]:[Speed]])</f>
        <v>2</v>
      </c>
      <c r="M477" s="26"/>
    </row>
    <row r="478" spans="1:13" ht="25" customHeight="1" thickTop="1" thickBot="1" x14ac:dyDescent="0.25">
      <c r="A478" s="27" t="s">
        <v>1017</v>
      </c>
      <c r="B478" s="20" t="s">
        <v>623</v>
      </c>
      <c r="C478" s="28" t="str" cm="1">
        <f t="array" ref="C47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78" s="12">
        <v>0</v>
      </c>
      <c r="E478" s="13">
        <v>0</v>
      </c>
      <c r="F478" s="14">
        <v>2</v>
      </c>
      <c r="G478" s="15">
        <v>0</v>
      </c>
      <c r="H478" s="16">
        <v>0</v>
      </c>
      <c r="I478" s="17">
        <v>0</v>
      </c>
      <c r="J478" s="18">
        <f>SUM(EV_GenV[[#This Row],[HP]:[Speed]])</f>
        <v>2</v>
      </c>
      <c r="M478" s="26"/>
    </row>
    <row r="479" spans="1:13" ht="25" customHeight="1" thickTop="1" thickBot="1" x14ac:dyDescent="0.25">
      <c r="A479" s="27" t="s">
        <v>1018</v>
      </c>
      <c r="B479" s="20" t="s">
        <v>624</v>
      </c>
      <c r="C479" s="28" t="str" cm="1">
        <f t="array" ref="C47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79" s="12">
        <v>0</v>
      </c>
      <c r="E479" s="13">
        <v>3</v>
      </c>
      <c r="F479" s="14">
        <v>0</v>
      </c>
      <c r="G479" s="15">
        <v>0</v>
      </c>
      <c r="H479" s="16">
        <v>0</v>
      </c>
      <c r="I479" s="17">
        <v>0</v>
      </c>
      <c r="J479" s="18">
        <f>SUM(EV_GenV[[#This Row],[HP]:[Speed]])</f>
        <v>3</v>
      </c>
      <c r="M479" s="26"/>
    </row>
    <row r="480" spans="1:13" ht="25" customHeight="1" thickTop="1" thickBot="1" x14ac:dyDescent="0.25">
      <c r="A480" s="27" t="s">
        <v>1019</v>
      </c>
      <c r="B480" s="20" t="s">
        <v>625</v>
      </c>
      <c r="C480" s="28" t="str" cm="1">
        <f t="array" ref="C48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80" s="12">
        <v>0</v>
      </c>
      <c r="E480" s="13">
        <v>0</v>
      </c>
      <c r="F480" s="14">
        <v>0</v>
      </c>
      <c r="G480" s="15">
        <v>3</v>
      </c>
      <c r="H480" s="16">
        <v>0</v>
      </c>
      <c r="I480" s="17">
        <v>0</v>
      </c>
      <c r="J480" s="18">
        <f>SUM(EV_GenV[[#This Row],[HP]:[Speed]])</f>
        <v>3</v>
      </c>
      <c r="M480" s="26"/>
    </row>
    <row r="481" spans="1:13" ht="25" customHeight="1" thickTop="1" thickBot="1" x14ac:dyDescent="0.25">
      <c r="A481" s="27" t="s">
        <v>1020</v>
      </c>
      <c r="B481" s="20" t="s">
        <v>626</v>
      </c>
      <c r="C481" s="28" t="str" cm="1">
        <f t="array" ref="C48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81" s="12">
        <v>0</v>
      </c>
      <c r="E481" s="13">
        <v>3</v>
      </c>
      <c r="F481" s="14">
        <v>0</v>
      </c>
      <c r="G481" s="15">
        <v>0</v>
      </c>
      <c r="H481" s="16">
        <v>0</v>
      </c>
      <c r="I481" s="17">
        <v>0</v>
      </c>
      <c r="J481" s="18">
        <f>SUM(EV_GenV[[#This Row],[HP]:[Speed]])</f>
        <v>3</v>
      </c>
      <c r="M481" s="26"/>
    </row>
    <row r="482" spans="1:13" ht="25" customHeight="1" thickTop="1" thickBot="1" x14ac:dyDescent="0.25">
      <c r="A482" s="27" t="s">
        <v>1021</v>
      </c>
      <c r="B482" s="20" t="s">
        <v>627</v>
      </c>
      <c r="C482" s="28" t="str" cm="1">
        <f t="array" ref="C48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82" s="12">
        <v>0</v>
      </c>
      <c r="E482" s="13">
        <v>0</v>
      </c>
      <c r="F482" s="14">
        <v>1</v>
      </c>
      <c r="G482" s="15">
        <v>0</v>
      </c>
      <c r="H482" s="16">
        <v>2</v>
      </c>
      <c r="I482" s="17">
        <v>0</v>
      </c>
      <c r="J482" s="18">
        <f>SUM(EV_GenV[[#This Row],[HP]:[Speed]])</f>
        <v>3</v>
      </c>
      <c r="M482" s="26"/>
    </row>
    <row r="483" spans="1:13" ht="25" customHeight="1" thickTop="1" thickBot="1" x14ac:dyDescent="0.25">
      <c r="A483" s="27" t="s">
        <v>1022</v>
      </c>
      <c r="B483" s="20" t="s">
        <v>628</v>
      </c>
      <c r="C483" s="28" t="str" cm="1">
        <f t="array" ref="C48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83" s="12">
        <v>0</v>
      </c>
      <c r="E483" s="13">
        <v>0</v>
      </c>
      <c r="F483" s="14">
        <v>1</v>
      </c>
      <c r="G483" s="15">
        <v>0</v>
      </c>
      <c r="H483" s="16">
        <v>2</v>
      </c>
      <c r="I483" s="17">
        <v>0</v>
      </c>
      <c r="J483" s="18">
        <f>SUM(EV_GenV[[#This Row],[HP]:[Speed]])</f>
        <v>3</v>
      </c>
      <c r="M483" s="26"/>
    </row>
    <row r="484" spans="1:13" ht="25" customHeight="1" thickTop="1" thickBot="1" x14ac:dyDescent="0.25">
      <c r="A484" s="27" t="s">
        <v>1023</v>
      </c>
      <c r="B484" s="20" t="s">
        <v>629</v>
      </c>
      <c r="C484" s="28" t="str" cm="1">
        <f t="array" ref="C48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84" s="12">
        <v>0</v>
      </c>
      <c r="E484" s="13">
        <v>0</v>
      </c>
      <c r="F484" s="14">
        <v>0</v>
      </c>
      <c r="G484" s="15">
        <v>0</v>
      </c>
      <c r="H484" s="16">
        <v>0</v>
      </c>
      <c r="I484" s="17">
        <v>2</v>
      </c>
      <c r="J484" s="18">
        <f>SUM(EV_GenV[[#This Row],[HP]:[Speed]])</f>
        <v>2</v>
      </c>
      <c r="M484" s="26"/>
    </row>
    <row r="485" spans="1:13" ht="25" customHeight="1" thickTop="1" thickBot="1" x14ac:dyDescent="0.25">
      <c r="A485" s="27" t="s">
        <v>1024</v>
      </c>
      <c r="B485" s="20" t="s">
        <v>630</v>
      </c>
      <c r="C485" s="28" t="str" cm="1">
        <f t="array" ref="C48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85" s="12">
        <v>0</v>
      </c>
      <c r="E485" s="13">
        <v>0</v>
      </c>
      <c r="F485" s="14">
        <v>0</v>
      </c>
      <c r="G485" s="15">
        <v>1</v>
      </c>
      <c r="H485" s="16">
        <v>0</v>
      </c>
      <c r="I485" s="17">
        <v>1</v>
      </c>
      <c r="J485" s="18">
        <f>SUM(EV_GenV[[#This Row],[HP]:[Speed]])</f>
        <v>2</v>
      </c>
      <c r="M485" s="26"/>
    </row>
    <row r="486" spans="1:13" ht="25" customHeight="1" thickTop="1" thickBot="1" x14ac:dyDescent="0.25">
      <c r="A486" s="27" t="s">
        <v>1025</v>
      </c>
      <c r="B486" s="20" t="s">
        <v>631</v>
      </c>
      <c r="C486" s="28" t="str" cm="1">
        <f t="array" ref="C48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86" s="12">
        <v>0</v>
      </c>
      <c r="E486" s="13">
        <v>0</v>
      </c>
      <c r="F486" s="14">
        <v>2</v>
      </c>
      <c r="G486" s="15">
        <v>0</v>
      </c>
      <c r="H486" s="16">
        <v>1</v>
      </c>
      <c r="I486" s="17">
        <v>0</v>
      </c>
      <c r="J486" s="18">
        <f>SUM(EV_GenV[[#This Row],[HP]:[Speed]])</f>
        <v>3</v>
      </c>
      <c r="M486" s="26"/>
    </row>
    <row r="487" spans="1:13" ht="25" customHeight="1" thickTop="1" thickBot="1" x14ac:dyDescent="0.25">
      <c r="A487" s="27" t="s">
        <v>1026</v>
      </c>
      <c r="B487" s="20" t="s">
        <v>632</v>
      </c>
      <c r="C487" s="28" t="str" cm="1">
        <f t="array" ref="C48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87" s="12">
        <v>0</v>
      </c>
      <c r="E487" s="13">
        <v>1</v>
      </c>
      <c r="F487" s="14">
        <v>0</v>
      </c>
      <c r="G487" s="15">
        <v>1</v>
      </c>
      <c r="H487" s="16">
        <v>1</v>
      </c>
      <c r="I487" s="17">
        <v>0</v>
      </c>
      <c r="J487" s="18">
        <f>SUM(EV_GenV[[#This Row],[HP]:[Speed]])</f>
        <v>3</v>
      </c>
      <c r="M487" s="26"/>
    </row>
    <row r="488" spans="1:13" ht="25" customHeight="1" thickTop="1" thickBot="1" x14ac:dyDescent="0.25">
      <c r="A488" s="27" t="s">
        <v>1027</v>
      </c>
      <c r="B488" s="20" t="s">
        <v>633</v>
      </c>
      <c r="C488" s="28" t="str" cm="1">
        <f t="array" ref="C48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88" s="12">
        <v>0</v>
      </c>
      <c r="E488" s="13">
        <v>2</v>
      </c>
      <c r="F488" s="14">
        <v>0</v>
      </c>
      <c r="G488" s="15">
        <v>1</v>
      </c>
      <c r="H488" s="16">
        <v>0</v>
      </c>
      <c r="I488" s="17">
        <v>0</v>
      </c>
      <c r="J488" s="18">
        <f>SUM(EV_GenV[[#This Row],[HP]:[Speed]])</f>
        <v>3</v>
      </c>
      <c r="M488" s="26"/>
    </row>
    <row r="489" spans="1:13" ht="25" customHeight="1" thickTop="1" thickBot="1" x14ac:dyDescent="0.25">
      <c r="A489" s="27" t="s">
        <v>1028</v>
      </c>
      <c r="B489" s="20" t="s">
        <v>634</v>
      </c>
      <c r="C489" s="28" t="str" cm="1">
        <f t="array" ref="C48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89" s="12">
        <v>0</v>
      </c>
      <c r="E489" s="13">
        <v>0</v>
      </c>
      <c r="F489" s="14">
        <v>0</v>
      </c>
      <c r="G489" s="15">
        <v>3</v>
      </c>
      <c r="H489" s="16">
        <v>0</v>
      </c>
      <c r="I489" s="17">
        <v>0</v>
      </c>
      <c r="J489" s="18">
        <f>SUM(EV_GenV[[#This Row],[HP]:[Speed]])</f>
        <v>3</v>
      </c>
      <c r="M489" s="26"/>
    </row>
    <row r="490" spans="1:13" ht="25" customHeight="1" thickTop="1" thickBot="1" x14ac:dyDescent="0.25">
      <c r="A490" s="27" t="s">
        <v>1029</v>
      </c>
      <c r="B490" s="20" t="s">
        <v>635</v>
      </c>
      <c r="C490" s="28" t="str" cm="1">
        <f t="array" ref="C49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90" s="12">
        <v>0</v>
      </c>
      <c r="E490" s="13">
        <v>0</v>
      </c>
      <c r="F490" s="14">
        <v>0</v>
      </c>
      <c r="G490" s="15">
        <v>3</v>
      </c>
      <c r="H490" s="16">
        <v>0</v>
      </c>
      <c r="I490" s="17">
        <v>0</v>
      </c>
      <c r="J490" s="18">
        <f>SUM(EV_GenV[[#This Row],[HP]:[Speed]])</f>
        <v>3</v>
      </c>
      <c r="M490" s="26"/>
    </row>
    <row r="491" spans="1:13" ht="25" customHeight="1" thickTop="1" thickBot="1" x14ac:dyDescent="0.25">
      <c r="A491" s="27" t="s">
        <v>1030</v>
      </c>
      <c r="B491" s="20" t="s">
        <v>636</v>
      </c>
      <c r="C491" s="28" t="str" cm="1">
        <f t="array" ref="C49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91" s="12">
        <v>0</v>
      </c>
      <c r="E491" s="13">
        <v>0</v>
      </c>
      <c r="F491" s="14">
        <v>0</v>
      </c>
      <c r="G491" s="15">
        <v>3</v>
      </c>
      <c r="H491" s="16">
        <v>0</v>
      </c>
      <c r="I491" s="17">
        <v>0</v>
      </c>
      <c r="J491" s="18">
        <f>SUM(EV_GenV[[#This Row],[HP]:[Speed]])</f>
        <v>3</v>
      </c>
      <c r="M491" s="26"/>
    </row>
    <row r="492" spans="1:13" ht="25" customHeight="1" thickTop="1" thickBot="1" x14ac:dyDescent="0.25">
      <c r="A492" s="27" t="s">
        <v>1031</v>
      </c>
      <c r="B492" s="20" t="s">
        <v>637</v>
      </c>
      <c r="C492" s="28" t="str" cm="1">
        <f t="array" ref="C49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92" s="12">
        <v>0</v>
      </c>
      <c r="E492" s="13">
        <v>3</v>
      </c>
      <c r="F492" s="14">
        <v>0</v>
      </c>
      <c r="G492" s="15">
        <v>0</v>
      </c>
      <c r="H492" s="16">
        <v>0</v>
      </c>
      <c r="I492" s="17">
        <v>0</v>
      </c>
      <c r="J492" s="18">
        <f>SUM(EV_GenV[[#This Row],[HP]:[Speed]])</f>
        <v>3</v>
      </c>
      <c r="M492" s="26"/>
    </row>
    <row r="493" spans="1:13" ht="25" customHeight="1" thickTop="1" thickBot="1" x14ac:dyDescent="0.25">
      <c r="A493" s="27" t="s">
        <v>1032</v>
      </c>
      <c r="B493" s="20" t="s">
        <v>638</v>
      </c>
      <c r="C493" s="28" t="str" cm="1">
        <f t="array" ref="C49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93" s="12">
        <v>3</v>
      </c>
      <c r="E493" s="13">
        <v>0</v>
      </c>
      <c r="F493" s="14">
        <v>0</v>
      </c>
      <c r="G493" s="15">
        <v>0</v>
      </c>
      <c r="H493" s="16">
        <v>0</v>
      </c>
      <c r="I493" s="17">
        <v>0</v>
      </c>
      <c r="J493" s="18">
        <f>SUM(EV_GenV[[#This Row],[HP]:[Speed]])</f>
        <v>3</v>
      </c>
      <c r="M493" s="26"/>
    </row>
    <row r="494" spans="1:13" ht="25" customHeight="1" thickTop="1" thickBot="1" x14ac:dyDescent="0.25">
      <c r="A494" s="27" t="s">
        <v>1033</v>
      </c>
      <c r="B494" s="20" t="s">
        <v>639</v>
      </c>
      <c r="C494" s="28" t="str" cm="1">
        <f t="array" ref="C49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94" s="12">
        <v>0</v>
      </c>
      <c r="E494" s="13">
        <v>0</v>
      </c>
      <c r="F494" s="14">
        <v>0</v>
      </c>
      <c r="G494" s="15">
        <v>0</v>
      </c>
      <c r="H494" s="16">
        <v>3</v>
      </c>
      <c r="I494" s="17">
        <v>0</v>
      </c>
      <c r="J494" s="18">
        <f>SUM(EV_GenV[[#This Row],[HP]:[Speed]])</f>
        <v>3</v>
      </c>
      <c r="M494" s="26"/>
    </row>
    <row r="495" spans="1:13" ht="25" customHeight="1" thickTop="1" thickBot="1" x14ac:dyDescent="0.25">
      <c r="A495" s="27" t="s">
        <v>1034</v>
      </c>
      <c r="B495" s="20" t="s">
        <v>640</v>
      </c>
      <c r="C495" s="28" t="str" cm="1">
        <f t="array" ref="C49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95" s="12">
        <v>1</v>
      </c>
      <c r="E495" s="13">
        <v>0</v>
      </c>
      <c r="F495" s="14">
        <v>0</v>
      </c>
      <c r="G495" s="15">
        <v>0</v>
      </c>
      <c r="H495" s="16">
        <v>0</v>
      </c>
      <c r="I495" s="17">
        <v>0</v>
      </c>
      <c r="J495" s="18">
        <f>SUM(EV_GenV[[#This Row],[HP]:[Speed]])</f>
        <v>1</v>
      </c>
      <c r="M495" s="26"/>
    </row>
    <row r="496" spans="1:13" ht="25" customHeight="1" thickTop="1" thickBot="1" x14ac:dyDescent="0.25">
      <c r="A496" s="27" t="s">
        <v>1035</v>
      </c>
      <c r="B496" s="20" t="s">
        <v>641</v>
      </c>
      <c r="C496" s="28" t="str" cm="1">
        <f t="array" ref="C49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96" s="12">
        <v>3</v>
      </c>
      <c r="E496" s="13">
        <v>0</v>
      </c>
      <c r="F496" s="14">
        <v>0</v>
      </c>
      <c r="G496" s="15">
        <v>0</v>
      </c>
      <c r="H496" s="16">
        <v>0</v>
      </c>
      <c r="I496" s="17">
        <v>0</v>
      </c>
      <c r="J496" s="18">
        <f>SUM(EV_GenV[[#This Row],[HP]:[Speed]])</f>
        <v>3</v>
      </c>
      <c r="M496" s="26"/>
    </row>
    <row r="497" spans="1:13" ht="25" customHeight="1" thickTop="1" thickBot="1" x14ac:dyDescent="0.25">
      <c r="A497" s="27" t="s">
        <v>1036</v>
      </c>
      <c r="B497" s="20" t="s">
        <v>642</v>
      </c>
      <c r="C497" s="28" t="str" cm="1">
        <f t="array" ref="C49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97" s="12">
        <v>0</v>
      </c>
      <c r="E497" s="13">
        <v>0</v>
      </c>
      <c r="F497" s="14">
        <v>0</v>
      </c>
      <c r="G497" s="15">
        <v>2</v>
      </c>
      <c r="H497" s="16">
        <v>0</v>
      </c>
      <c r="I497" s="17">
        <v>1</v>
      </c>
      <c r="J497" s="18">
        <f>SUM(EV_GenV[[#This Row],[HP]:[Speed]])</f>
        <v>3</v>
      </c>
      <c r="M497" s="26"/>
    </row>
    <row r="498" spans="1:13" ht="25" customHeight="1" thickTop="1" thickBot="1" x14ac:dyDescent="0.25">
      <c r="A498" s="27" t="s">
        <v>1037</v>
      </c>
      <c r="B498" s="20" t="s">
        <v>1044</v>
      </c>
      <c r="C498" s="28" t="str" cm="1">
        <f t="array" ref="C49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98" s="12">
        <v>3</v>
      </c>
      <c r="E498" s="13">
        <v>0</v>
      </c>
      <c r="F498" s="14">
        <v>0</v>
      </c>
      <c r="G498" s="15">
        <v>0</v>
      </c>
      <c r="H498" s="16">
        <v>0</v>
      </c>
      <c r="I498" s="17">
        <v>0</v>
      </c>
      <c r="J498" s="18">
        <f>SUM(EV_GenV[[#This Row],[HP]:[Speed]])</f>
        <v>3</v>
      </c>
      <c r="M498" s="26"/>
    </row>
    <row r="499" spans="1:13" ht="25" customHeight="1" thickTop="1" thickBot="1" x14ac:dyDescent="0.25">
      <c r="A499" s="27" t="s">
        <v>1037</v>
      </c>
      <c r="B499" s="20" t="s">
        <v>1045</v>
      </c>
      <c r="C499" s="28" t="str" cm="1">
        <f t="array" ref="C49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499" s="12">
        <v>0</v>
      </c>
      <c r="E499" s="13">
        <v>0</v>
      </c>
      <c r="F499" s="14">
        <v>0</v>
      </c>
      <c r="G499" s="15">
        <v>0</v>
      </c>
      <c r="H499" s="16">
        <v>0</v>
      </c>
      <c r="I499" s="17">
        <v>3</v>
      </c>
      <c r="J499" s="18">
        <f>SUM(EV_GenV[[#This Row],[HP]:[Speed]])</f>
        <v>3</v>
      </c>
      <c r="M499" s="26"/>
    </row>
    <row r="500" spans="1:13" ht="25" customHeight="1" thickTop="1" thickBot="1" x14ac:dyDescent="0.25">
      <c r="A500" s="27" t="s">
        <v>1038</v>
      </c>
      <c r="B500" s="20" t="s">
        <v>644</v>
      </c>
      <c r="C500" s="28" t="str" cm="1">
        <f t="array" ref="C50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Sinnoh</v>
      </c>
      <c r="D500" s="12">
        <v>3</v>
      </c>
      <c r="E500" s="13">
        <v>0</v>
      </c>
      <c r="F500" s="14">
        <v>0</v>
      </c>
      <c r="G500" s="15">
        <v>0</v>
      </c>
      <c r="H500" s="16">
        <v>0</v>
      </c>
      <c r="I500" s="17">
        <v>0</v>
      </c>
      <c r="J500" s="18">
        <f>SUM(EV_GenV[[#This Row],[HP]:[Speed]])</f>
        <v>3</v>
      </c>
      <c r="M500" s="26"/>
    </row>
    <row r="501" spans="1:13" ht="25" customHeight="1" thickTop="1" thickBot="1" x14ac:dyDescent="0.25">
      <c r="A501" s="27" t="s">
        <v>1039</v>
      </c>
      <c r="B501" s="20" t="s">
        <v>1046</v>
      </c>
      <c r="C501" s="28" t="str" cm="1">
        <f t="array" ref="C50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01" s="12">
        <v>3</v>
      </c>
      <c r="E501" s="13">
        <v>0</v>
      </c>
      <c r="F501" s="14">
        <v>0</v>
      </c>
      <c r="G501" s="15">
        <v>0</v>
      </c>
      <c r="H501" s="16">
        <v>0</v>
      </c>
      <c r="I501" s="17">
        <v>0</v>
      </c>
      <c r="J501" s="18">
        <f>SUM(EV_GenV[[#This Row],[HP]:[Speed]])</f>
        <v>3</v>
      </c>
      <c r="M501" s="26"/>
    </row>
    <row r="502" spans="1:13" ht="25" customHeight="1" thickTop="1" thickBot="1" x14ac:dyDescent="0.25">
      <c r="A502" s="27" t="s">
        <v>1040</v>
      </c>
      <c r="B502" s="20" t="s">
        <v>1047</v>
      </c>
      <c r="C502" s="28" t="str" cm="1">
        <f t="array" ref="C50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02" s="12">
        <v>0</v>
      </c>
      <c r="E502" s="13">
        <v>0</v>
      </c>
      <c r="F502" s="14">
        <v>0</v>
      </c>
      <c r="G502" s="15">
        <v>0</v>
      </c>
      <c r="H502" s="16">
        <v>0</v>
      </c>
      <c r="I502" s="17">
        <v>1</v>
      </c>
      <c r="J502" s="18">
        <f>SUM(EV_GenV[[#This Row],[HP]:[Speed]])</f>
        <v>1</v>
      </c>
      <c r="M502" s="26"/>
    </row>
    <row r="503" spans="1:13" ht="25" customHeight="1" thickTop="1" thickBot="1" x14ac:dyDescent="0.25">
      <c r="A503" s="27" t="s">
        <v>1041</v>
      </c>
      <c r="B503" s="20" t="s">
        <v>1048</v>
      </c>
      <c r="C503" s="28" t="str" cm="1">
        <f t="array" ref="C50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03" s="12">
        <v>0</v>
      </c>
      <c r="E503" s="13">
        <v>0</v>
      </c>
      <c r="F503" s="14">
        <v>0</v>
      </c>
      <c r="G503" s="15">
        <v>0</v>
      </c>
      <c r="H503" s="16">
        <v>0</v>
      </c>
      <c r="I503" s="17">
        <v>2</v>
      </c>
      <c r="J503" s="18">
        <f>SUM(EV_GenV[[#This Row],[HP]:[Speed]])</f>
        <v>2</v>
      </c>
      <c r="M503" s="26"/>
    </row>
    <row r="504" spans="1:13" ht="25" customHeight="1" thickTop="1" thickBot="1" x14ac:dyDescent="0.25">
      <c r="A504" s="27" t="s">
        <v>1042</v>
      </c>
      <c r="B504" s="20" t="s">
        <v>1049</v>
      </c>
      <c r="C504" s="28" t="str" cm="1">
        <f t="array" ref="C50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04" s="12">
        <v>0</v>
      </c>
      <c r="E504" s="13">
        <v>0</v>
      </c>
      <c r="F504" s="14">
        <v>0</v>
      </c>
      <c r="G504" s="15">
        <v>0</v>
      </c>
      <c r="H504" s="16">
        <v>0</v>
      </c>
      <c r="I504" s="17">
        <v>3</v>
      </c>
      <c r="J504" s="18">
        <f>SUM(EV_GenV[[#This Row],[HP]:[Speed]])</f>
        <v>3</v>
      </c>
      <c r="M504" s="26"/>
    </row>
    <row r="505" spans="1:13" ht="25" customHeight="1" thickTop="1" thickBot="1" x14ac:dyDescent="0.25">
      <c r="A505" s="27" t="s">
        <v>1043</v>
      </c>
      <c r="B505" s="20" t="s">
        <v>1050</v>
      </c>
      <c r="C505" s="28" t="str" cm="1">
        <f t="array" ref="C50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05" s="12">
        <v>1</v>
      </c>
      <c r="E505" s="13">
        <v>0</v>
      </c>
      <c r="F505" s="14">
        <v>0</v>
      </c>
      <c r="G505" s="15">
        <v>0</v>
      </c>
      <c r="H505" s="16">
        <v>0</v>
      </c>
      <c r="I505" s="17">
        <v>0</v>
      </c>
      <c r="J505" s="18">
        <f>SUM(EV_GenV[[#This Row],[HP]:[Speed]])</f>
        <v>1</v>
      </c>
      <c r="M505" s="26"/>
    </row>
    <row r="506" spans="1:13" ht="25" customHeight="1" thickTop="1" thickBot="1" x14ac:dyDescent="0.25">
      <c r="A506" s="27" t="s">
        <v>1281</v>
      </c>
      <c r="B506" s="20" t="s">
        <v>1051</v>
      </c>
      <c r="C506" s="28" t="str" cm="1">
        <f t="array" ref="C50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06" s="12">
        <v>0</v>
      </c>
      <c r="E506" s="13">
        <v>2</v>
      </c>
      <c r="F506" s="14">
        <v>0</v>
      </c>
      <c r="G506" s="15">
        <v>0</v>
      </c>
      <c r="H506" s="16">
        <v>0</v>
      </c>
      <c r="I506" s="17">
        <v>0</v>
      </c>
      <c r="J506" s="18">
        <f>SUM(EV_GenV[[#This Row],[HP]:[Speed]])</f>
        <v>2</v>
      </c>
      <c r="M506" s="26"/>
    </row>
    <row r="507" spans="1:13" ht="25" customHeight="1" thickTop="1" thickBot="1" x14ac:dyDescent="0.25">
      <c r="A507" s="27" t="s">
        <v>1282</v>
      </c>
      <c r="B507" s="20" t="s">
        <v>1052</v>
      </c>
      <c r="C507" s="28" t="str" cm="1">
        <f t="array" ref="C50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07" s="12">
        <v>0</v>
      </c>
      <c r="E507" s="13">
        <v>3</v>
      </c>
      <c r="F507" s="14">
        <v>0</v>
      </c>
      <c r="G507" s="15">
        <v>0</v>
      </c>
      <c r="H507" s="16">
        <v>0</v>
      </c>
      <c r="I507" s="17">
        <v>0</v>
      </c>
      <c r="J507" s="18">
        <f>SUM(EV_GenV[[#This Row],[HP]:[Speed]])</f>
        <v>3</v>
      </c>
      <c r="M507" s="26"/>
    </row>
    <row r="508" spans="1:13" ht="25" customHeight="1" thickTop="1" thickBot="1" x14ac:dyDescent="0.25">
      <c r="A508" s="27" t="s">
        <v>1283</v>
      </c>
      <c r="B508" s="20" t="s">
        <v>1053</v>
      </c>
      <c r="C508" s="28" t="str" cm="1">
        <f t="array" ref="C50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08" s="12">
        <v>0</v>
      </c>
      <c r="E508" s="13">
        <v>0</v>
      </c>
      <c r="F508" s="14">
        <v>0</v>
      </c>
      <c r="G508" s="15">
        <v>1</v>
      </c>
      <c r="H508" s="16">
        <v>0</v>
      </c>
      <c r="I508" s="17">
        <v>0</v>
      </c>
      <c r="J508" s="18">
        <f>SUM(EV_GenV[[#This Row],[HP]:[Speed]])</f>
        <v>1</v>
      </c>
      <c r="M508" s="26"/>
    </row>
    <row r="509" spans="1:13" ht="25" customHeight="1" thickTop="1" thickBot="1" x14ac:dyDescent="0.25">
      <c r="A509" s="27" t="s">
        <v>1284</v>
      </c>
      <c r="B509" s="20" t="s">
        <v>1054</v>
      </c>
      <c r="C509" s="28" t="str" cm="1">
        <f t="array" ref="C50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09" s="12">
        <v>0</v>
      </c>
      <c r="E509" s="13">
        <v>0</v>
      </c>
      <c r="F509" s="14">
        <v>0</v>
      </c>
      <c r="G509" s="15">
        <v>2</v>
      </c>
      <c r="H509" s="16">
        <v>0</v>
      </c>
      <c r="I509" s="17">
        <v>0</v>
      </c>
      <c r="J509" s="18">
        <f>SUM(EV_GenV[[#This Row],[HP]:[Speed]])</f>
        <v>2</v>
      </c>
      <c r="M509" s="26"/>
    </row>
    <row r="510" spans="1:13" ht="25" customHeight="1" thickTop="1" thickBot="1" x14ac:dyDescent="0.25">
      <c r="A510" s="27" t="s">
        <v>1285</v>
      </c>
      <c r="B510" s="20" t="s">
        <v>1055</v>
      </c>
      <c r="C510" s="28" t="str" cm="1">
        <f t="array" ref="C51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10" s="12">
        <v>0</v>
      </c>
      <c r="E510" s="13">
        <v>0</v>
      </c>
      <c r="F510" s="14">
        <v>0</v>
      </c>
      <c r="G510" s="15">
        <v>3</v>
      </c>
      <c r="H510" s="16">
        <v>0</v>
      </c>
      <c r="I510" s="17">
        <v>0</v>
      </c>
      <c r="J510" s="18">
        <f>SUM(EV_GenV[[#This Row],[HP]:[Speed]])</f>
        <v>3</v>
      </c>
      <c r="M510" s="26"/>
    </row>
    <row r="511" spans="1:13" ht="25" customHeight="1" thickTop="1" thickBot="1" x14ac:dyDescent="0.25">
      <c r="A511" s="27" t="s">
        <v>1286</v>
      </c>
      <c r="B511" s="20" t="s">
        <v>1056</v>
      </c>
      <c r="C511" s="28" t="str" cm="1">
        <f t="array" ref="C51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11" s="12">
        <v>0</v>
      </c>
      <c r="E511" s="13">
        <v>1</v>
      </c>
      <c r="F511" s="14">
        <v>0</v>
      </c>
      <c r="G511" s="15">
        <v>0</v>
      </c>
      <c r="H511" s="16">
        <v>0</v>
      </c>
      <c r="I511" s="17">
        <v>0</v>
      </c>
      <c r="J511" s="18">
        <f>SUM(EV_GenV[[#This Row],[HP]:[Speed]])</f>
        <v>1</v>
      </c>
      <c r="M511" s="26"/>
    </row>
    <row r="512" spans="1:13" ht="25" customHeight="1" thickTop="1" thickBot="1" x14ac:dyDescent="0.25">
      <c r="A512" s="27" t="s">
        <v>1287</v>
      </c>
      <c r="B512" s="20" t="s">
        <v>1057</v>
      </c>
      <c r="C512" s="28" t="str" cm="1">
        <f t="array" ref="C51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12" s="12">
        <v>0</v>
      </c>
      <c r="E512" s="13">
        <v>2</v>
      </c>
      <c r="F512" s="14">
        <v>0</v>
      </c>
      <c r="G512" s="15">
        <v>0</v>
      </c>
      <c r="H512" s="16">
        <v>0</v>
      </c>
      <c r="I512" s="17">
        <v>0</v>
      </c>
      <c r="J512" s="18">
        <f>SUM(EV_GenV[[#This Row],[HP]:[Speed]])</f>
        <v>2</v>
      </c>
      <c r="M512" s="26"/>
    </row>
    <row r="513" spans="1:13" ht="25" customHeight="1" thickTop="1" thickBot="1" x14ac:dyDescent="0.25">
      <c r="A513" s="27" t="s">
        <v>1288</v>
      </c>
      <c r="B513" s="20" t="s">
        <v>1058</v>
      </c>
      <c r="C513" s="28" t="str" cm="1">
        <f t="array" ref="C51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13" s="12">
        <v>0</v>
      </c>
      <c r="E513" s="13">
        <v>1</v>
      </c>
      <c r="F513" s="14">
        <v>0</v>
      </c>
      <c r="G513" s="15">
        <v>0</v>
      </c>
      <c r="H513" s="16">
        <v>0</v>
      </c>
      <c r="I513" s="17">
        <v>0</v>
      </c>
      <c r="J513" s="18">
        <f>SUM(EV_GenV[[#This Row],[HP]:[Speed]])</f>
        <v>1</v>
      </c>
      <c r="M513" s="26"/>
    </row>
    <row r="514" spans="1:13" ht="25" customHeight="1" thickTop="1" thickBot="1" x14ac:dyDescent="0.25">
      <c r="A514" s="27" t="s">
        <v>1289</v>
      </c>
      <c r="B514" s="20" t="s">
        <v>1059</v>
      </c>
      <c r="C514" s="28" t="str" cm="1">
        <f t="array" ref="C51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14" s="12">
        <v>0</v>
      </c>
      <c r="E514" s="13">
        <v>2</v>
      </c>
      <c r="F514" s="14">
        <v>0</v>
      </c>
      <c r="G514" s="15">
        <v>0</v>
      </c>
      <c r="H514" s="16">
        <v>0</v>
      </c>
      <c r="I514" s="17">
        <v>0</v>
      </c>
      <c r="J514" s="18">
        <f>SUM(EV_GenV[[#This Row],[HP]:[Speed]])</f>
        <v>2</v>
      </c>
      <c r="M514" s="26"/>
    </row>
    <row r="515" spans="1:13" ht="25" customHeight="1" thickTop="1" thickBot="1" x14ac:dyDescent="0.25">
      <c r="A515" s="27" t="s">
        <v>1290</v>
      </c>
      <c r="B515" s="20" t="s">
        <v>1060</v>
      </c>
      <c r="C515" s="28" t="str" cm="1">
        <f t="array" ref="C51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15" s="12">
        <v>0</v>
      </c>
      <c r="E515" s="13">
        <v>3</v>
      </c>
      <c r="F515" s="14">
        <v>0</v>
      </c>
      <c r="G515" s="15">
        <v>0</v>
      </c>
      <c r="H515" s="16">
        <v>0</v>
      </c>
      <c r="I515" s="17">
        <v>0</v>
      </c>
      <c r="J515" s="18">
        <f>SUM(EV_GenV[[#This Row],[HP]:[Speed]])</f>
        <v>3</v>
      </c>
      <c r="M515" s="26"/>
    </row>
    <row r="516" spans="1:13" ht="25" customHeight="1" thickTop="1" thickBot="1" x14ac:dyDescent="0.25">
      <c r="A516" s="27" t="s">
        <v>1291</v>
      </c>
      <c r="B516" s="20" t="s">
        <v>1061</v>
      </c>
      <c r="C516" s="28" t="str" cm="1">
        <f t="array" ref="C51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16" s="12">
        <v>0</v>
      </c>
      <c r="E516" s="13">
        <v>0</v>
      </c>
      <c r="F516" s="14">
        <v>0</v>
      </c>
      <c r="G516" s="15">
        <v>0</v>
      </c>
      <c r="H516" s="16">
        <v>0</v>
      </c>
      <c r="I516" s="17">
        <v>1</v>
      </c>
      <c r="J516" s="18">
        <f>SUM(EV_GenV[[#This Row],[HP]:[Speed]])</f>
        <v>1</v>
      </c>
      <c r="M516" s="26"/>
    </row>
    <row r="517" spans="1:13" ht="25" customHeight="1" thickTop="1" thickBot="1" x14ac:dyDescent="0.25">
      <c r="A517" s="27" t="s">
        <v>1292</v>
      </c>
      <c r="B517" s="20" t="s">
        <v>1062</v>
      </c>
      <c r="C517" s="28" t="str" cm="1">
        <f t="array" ref="C51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17" s="12">
        <v>0</v>
      </c>
      <c r="E517" s="13">
        <v>0</v>
      </c>
      <c r="F517" s="14">
        <v>0</v>
      </c>
      <c r="G517" s="15">
        <v>0</v>
      </c>
      <c r="H517" s="16">
        <v>0</v>
      </c>
      <c r="I517" s="17">
        <v>2</v>
      </c>
      <c r="J517" s="18">
        <f>SUM(EV_GenV[[#This Row],[HP]:[Speed]])</f>
        <v>2</v>
      </c>
      <c r="M517" s="26"/>
    </row>
    <row r="518" spans="1:13" ht="25" customHeight="1" thickTop="1" thickBot="1" x14ac:dyDescent="0.25">
      <c r="A518" s="27" t="s">
        <v>1293</v>
      </c>
      <c r="B518" s="20" t="s">
        <v>1063</v>
      </c>
      <c r="C518" s="28" t="str" cm="1">
        <f t="array" ref="C51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18" s="12">
        <v>0</v>
      </c>
      <c r="E518" s="13">
        <v>0</v>
      </c>
      <c r="F518" s="14">
        <v>0</v>
      </c>
      <c r="G518" s="15">
        <v>0</v>
      </c>
      <c r="H518" s="16">
        <v>0</v>
      </c>
      <c r="I518" s="17">
        <v>1</v>
      </c>
      <c r="J518" s="18">
        <f>SUM(EV_GenV[[#This Row],[HP]:[Speed]])</f>
        <v>1</v>
      </c>
      <c r="M518" s="26"/>
    </row>
    <row r="519" spans="1:13" ht="25" customHeight="1" thickTop="1" thickBot="1" x14ac:dyDescent="0.25">
      <c r="A519" s="27" t="s">
        <v>1294</v>
      </c>
      <c r="B519" s="20" t="s">
        <v>1064</v>
      </c>
      <c r="C519" s="28" t="str" cm="1">
        <f t="array" ref="C51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19" s="12">
        <v>0</v>
      </c>
      <c r="E519" s="13">
        <v>0</v>
      </c>
      <c r="F519" s="14">
        <v>0</v>
      </c>
      <c r="G519" s="15">
        <v>0</v>
      </c>
      <c r="H519" s="16">
        <v>0</v>
      </c>
      <c r="I519" s="17">
        <v>2</v>
      </c>
      <c r="J519" s="18">
        <f>SUM(EV_GenV[[#This Row],[HP]:[Speed]])</f>
        <v>2</v>
      </c>
      <c r="M519" s="26"/>
    </row>
    <row r="520" spans="1:13" ht="25" customHeight="1" thickTop="1" thickBot="1" x14ac:dyDescent="0.25">
      <c r="A520" s="27" t="s">
        <v>1295</v>
      </c>
      <c r="B520" s="20" t="s">
        <v>1065</v>
      </c>
      <c r="C520" s="28" t="str" cm="1">
        <f t="array" ref="C52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20" s="12">
        <v>0</v>
      </c>
      <c r="E520" s="13">
        <v>0</v>
      </c>
      <c r="F520" s="14">
        <v>0</v>
      </c>
      <c r="G520" s="15">
        <v>0</v>
      </c>
      <c r="H520" s="16">
        <v>0</v>
      </c>
      <c r="I520" s="17">
        <v>1</v>
      </c>
      <c r="J520" s="18">
        <f>SUM(EV_GenV[[#This Row],[HP]:[Speed]])</f>
        <v>1</v>
      </c>
      <c r="M520" s="26"/>
    </row>
    <row r="521" spans="1:13" ht="25" customHeight="1" thickTop="1" thickBot="1" x14ac:dyDescent="0.25">
      <c r="A521" s="27" t="s">
        <v>1296</v>
      </c>
      <c r="B521" s="20" t="s">
        <v>1066</v>
      </c>
      <c r="C521" s="28" t="str" cm="1">
        <f t="array" ref="C52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21" s="12">
        <v>0</v>
      </c>
      <c r="E521" s="13">
        <v>0</v>
      </c>
      <c r="F521" s="14">
        <v>0</v>
      </c>
      <c r="G521" s="15">
        <v>0</v>
      </c>
      <c r="H521" s="16">
        <v>0</v>
      </c>
      <c r="I521" s="17">
        <v>2</v>
      </c>
      <c r="J521" s="18">
        <f>SUM(EV_GenV[[#This Row],[HP]:[Speed]])</f>
        <v>2</v>
      </c>
      <c r="M521" s="26"/>
    </row>
    <row r="522" spans="1:13" ht="25" customHeight="1" thickTop="1" thickBot="1" x14ac:dyDescent="0.25">
      <c r="A522" s="27" t="s">
        <v>1297</v>
      </c>
      <c r="B522" s="20" t="s">
        <v>1067</v>
      </c>
      <c r="C522" s="28" t="str" cm="1">
        <f t="array" ref="C52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22" s="12">
        <v>0</v>
      </c>
      <c r="E522" s="13">
        <v>0</v>
      </c>
      <c r="F522" s="14">
        <v>0</v>
      </c>
      <c r="G522" s="15">
        <v>0</v>
      </c>
      <c r="H522" s="16">
        <v>0</v>
      </c>
      <c r="I522" s="17">
        <v>1</v>
      </c>
      <c r="J522" s="18">
        <f>SUM(EV_GenV[[#This Row],[HP]:[Speed]])</f>
        <v>1</v>
      </c>
      <c r="M522" s="26"/>
    </row>
    <row r="523" spans="1:13" ht="25" customHeight="1" thickTop="1" thickBot="1" x14ac:dyDescent="0.25">
      <c r="A523" s="27" t="s">
        <v>1298</v>
      </c>
      <c r="B523" s="20" t="s">
        <v>1068</v>
      </c>
      <c r="C523" s="28" t="str" cm="1">
        <f t="array" ref="C52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23" s="12">
        <v>0</v>
      </c>
      <c r="E523" s="13">
        <v>0</v>
      </c>
      <c r="F523" s="14">
        <v>0</v>
      </c>
      <c r="G523" s="15">
        <v>0</v>
      </c>
      <c r="H523" s="16">
        <v>0</v>
      </c>
      <c r="I523" s="17">
        <v>2</v>
      </c>
      <c r="J523" s="18">
        <f>SUM(EV_GenV[[#This Row],[HP]:[Speed]])</f>
        <v>2</v>
      </c>
      <c r="M523" s="26"/>
    </row>
    <row r="524" spans="1:13" ht="25" customHeight="1" thickTop="1" thickBot="1" x14ac:dyDescent="0.25">
      <c r="A524" s="27" t="s">
        <v>1299</v>
      </c>
      <c r="B524" s="20" t="s">
        <v>1069</v>
      </c>
      <c r="C524" s="28" t="str" cm="1">
        <f t="array" ref="C52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24" s="12">
        <v>1</v>
      </c>
      <c r="E524" s="13">
        <v>0</v>
      </c>
      <c r="F524" s="14">
        <v>0</v>
      </c>
      <c r="G524" s="15">
        <v>0</v>
      </c>
      <c r="H524" s="16">
        <v>0</v>
      </c>
      <c r="I524" s="17">
        <v>0</v>
      </c>
      <c r="J524" s="18">
        <f>SUM(EV_GenV[[#This Row],[HP]:[Speed]])</f>
        <v>1</v>
      </c>
      <c r="M524" s="26"/>
    </row>
    <row r="525" spans="1:13" ht="25" customHeight="1" thickTop="1" thickBot="1" x14ac:dyDescent="0.25">
      <c r="A525" s="27" t="s">
        <v>1300</v>
      </c>
      <c r="B525" s="20" t="s">
        <v>1070</v>
      </c>
      <c r="C525" s="28" t="str" cm="1">
        <f t="array" ref="C52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25" s="12">
        <v>2</v>
      </c>
      <c r="E525" s="13">
        <v>0</v>
      </c>
      <c r="F525" s="14">
        <v>0</v>
      </c>
      <c r="G525" s="15">
        <v>0</v>
      </c>
      <c r="H525" s="16">
        <v>0</v>
      </c>
      <c r="I525" s="17">
        <v>0</v>
      </c>
      <c r="J525" s="18">
        <f>SUM(EV_GenV[[#This Row],[HP]:[Speed]])</f>
        <v>2</v>
      </c>
      <c r="M525" s="26"/>
    </row>
    <row r="526" spans="1:13" ht="25" customHeight="1" thickTop="1" thickBot="1" x14ac:dyDescent="0.25">
      <c r="A526" s="27" t="s">
        <v>1301</v>
      </c>
      <c r="B526" s="20" t="s">
        <v>1071</v>
      </c>
      <c r="C526" s="28" t="str" cm="1">
        <f t="array" ref="C52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26" s="12">
        <v>0</v>
      </c>
      <c r="E526" s="13">
        <v>1</v>
      </c>
      <c r="F526" s="14">
        <v>0</v>
      </c>
      <c r="G526" s="15">
        <v>0</v>
      </c>
      <c r="H526" s="16">
        <v>0</v>
      </c>
      <c r="I526" s="17">
        <v>0</v>
      </c>
      <c r="J526" s="18">
        <f>SUM(EV_GenV[[#This Row],[HP]:[Speed]])</f>
        <v>1</v>
      </c>
      <c r="M526" s="26"/>
    </row>
    <row r="527" spans="1:13" ht="25" customHeight="1" thickTop="1" thickBot="1" x14ac:dyDescent="0.25">
      <c r="A527" s="27" t="s">
        <v>1302</v>
      </c>
      <c r="B527" s="20" t="s">
        <v>1072</v>
      </c>
      <c r="C527" s="28" t="str" cm="1">
        <f t="array" ref="C52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27" s="12">
        <v>0</v>
      </c>
      <c r="E527" s="13">
        <v>2</v>
      </c>
      <c r="F527" s="14">
        <v>0</v>
      </c>
      <c r="G527" s="15">
        <v>0</v>
      </c>
      <c r="H527" s="16">
        <v>0</v>
      </c>
      <c r="I527" s="17">
        <v>0</v>
      </c>
      <c r="J527" s="18">
        <f>SUM(EV_GenV[[#This Row],[HP]:[Speed]])</f>
        <v>2</v>
      </c>
      <c r="M527" s="26"/>
    </row>
    <row r="528" spans="1:13" ht="25" customHeight="1" thickTop="1" thickBot="1" x14ac:dyDescent="0.25">
      <c r="A528" s="27" t="s">
        <v>1303</v>
      </c>
      <c r="B528" s="20" t="s">
        <v>1073</v>
      </c>
      <c r="C528" s="28" t="str" cm="1">
        <f t="array" ref="C52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28" s="12">
        <v>0</v>
      </c>
      <c r="E528" s="13">
        <v>3</v>
      </c>
      <c r="F528" s="14">
        <v>0</v>
      </c>
      <c r="G528" s="15">
        <v>0</v>
      </c>
      <c r="H528" s="16">
        <v>0</v>
      </c>
      <c r="I528" s="17">
        <v>0</v>
      </c>
      <c r="J528" s="18">
        <f>SUM(EV_GenV[[#This Row],[HP]:[Speed]])</f>
        <v>3</v>
      </c>
      <c r="M528" s="26"/>
    </row>
    <row r="529" spans="1:13" ht="25" customHeight="1" thickTop="1" thickBot="1" x14ac:dyDescent="0.25">
      <c r="A529" s="27" t="s">
        <v>1304</v>
      </c>
      <c r="B529" s="20" t="s">
        <v>1074</v>
      </c>
      <c r="C529" s="28" t="str" cm="1">
        <f t="array" ref="C52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29" s="12">
        <v>0</v>
      </c>
      <c r="E529" s="13">
        <v>0</v>
      </c>
      <c r="F529" s="14">
        <v>0</v>
      </c>
      <c r="G529" s="15">
        <v>0</v>
      </c>
      <c r="H529" s="16">
        <v>0</v>
      </c>
      <c r="I529" s="17">
        <v>1</v>
      </c>
      <c r="J529" s="18">
        <f>SUM(EV_GenV[[#This Row],[HP]:[Speed]])</f>
        <v>1</v>
      </c>
      <c r="M529" s="26"/>
    </row>
    <row r="530" spans="1:13" ht="25" customHeight="1" thickTop="1" thickBot="1" x14ac:dyDescent="0.25">
      <c r="A530" s="27" t="s">
        <v>1305</v>
      </c>
      <c r="B530" s="20" t="s">
        <v>1075</v>
      </c>
      <c r="C530" s="28" t="str" cm="1">
        <f t="array" ref="C53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30" s="12">
        <v>0</v>
      </c>
      <c r="E530" s="13">
        <v>0</v>
      </c>
      <c r="F530" s="14">
        <v>0</v>
      </c>
      <c r="G530" s="15">
        <v>0</v>
      </c>
      <c r="H530" s="16">
        <v>0</v>
      </c>
      <c r="I530" s="17">
        <v>2</v>
      </c>
      <c r="J530" s="18">
        <f>SUM(EV_GenV[[#This Row],[HP]:[Speed]])</f>
        <v>2</v>
      </c>
      <c r="M530" s="26"/>
    </row>
    <row r="531" spans="1:13" ht="25" customHeight="1" thickTop="1" thickBot="1" x14ac:dyDescent="0.25">
      <c r="A531" s="27" t="s">
        <v>1306</v>
      </c>
      <c r="B531" s="20" t="s">
        <v>1076</v>
      </c>
      <c r="C531" s="28" t="str" cm="1">
        <f t="array" ref="C53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31" s="12">
        <v>0</v>
      </c>
      <c r="E531" s="13">
        <v>0</v>
      </c>
      <c r="F531" s="14">
        <v>1</v>
      </c>
      <c r="G531" s="15">
        <v>0</v>
      </c>
      <c r="H531" s="16">
        <v>0</v>
      </c>
      <c r="I531" s="17">
        <v>0</v>
      </c>
      <c r="J531" s="18">
        <f>SUM(EV_GenV[[#This Row],[HP]:[Speed]])</f>
        <v>1</v>
      </c>
      <c r="M531" s="26"/>
    </row>
    <row r="532" spans="1:13" ht="25" customHeight="1" thickTop="1" thickBot="1" x14ac:dyDescent="0.25">
      <c r="A532" s="27" t="s">
        <v>1307</v>
      </c>
      <c r="B532" s="20" t="s">
        <v>1077</v>
      </c>
      <c r="C532" s="28" t="str" cm="1">
        <f t="array" ref="C53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32" s="12">
        <v>0</v>
      </c>
      <c r="E532" s="13">
        <v>1</v>
      </c>
      <c r="F532" s="14">
        <v>1</v>
      </c>
      <c r="G532" s="15">
        <v>0</v>
      </c>
      <c r="H532" s="16">
        <v>0</v>
      </c>
      <c r="I532" s="17">
        <v>0</v>
      </c>
      <c r="J532" s="18">
        <f>SUM(EV_GenV[[#This Row],[HP]:[Speed]])</f>
        <v>2</v>
      </c>
      <c r="M532" s="26"/>
    </row>
    <row r="533" spans="1:13" ht="25" customHeight="1" thickTop="1" thickBot="1" x14ac:dyDescent="0.25">
      <c r="A533" s="27" t="s">
        <v>1308</v>
      </c>
      <c r="B533" s="20" t="s">
        <v>1078</v>
      </c>
      <c r="C533" s="28" t="str" cm="1">
        <f t="array" ref="C53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33" s="12">
        <v>0</v>
      </c>
      <c r="E533" s="13">
        <v>3</v>
      </c>
      <c r="F533" s="14">
        <v>0</v>
      </c>
      <c r="G533" s="15">
        <v>0</v>
      </c>
      <c r="H533" s="16">
        <v>0</v>
      </c>
      <c r="I533" s="17">
        <v>0</v>
      </c>
      <c r="J533" s="18">
        <f>SUM(EV_GenV[[#This Row],[HP]:[Speed]])</f>
        <v>3</v>
      </c>
      <c r="M533" s="26"/>
    </row>
    <row r="534" spans="1:13" ht="25" customHeight="1" thickTop="1" thickBot="1" x14ac:dyDescent="0.25">
      <c r="A534" s="27" t="s">
        <v>1309</v>
      </c>
      <c r="B534" s="20" t="s">
        <v>1079</v>
      </c>
      <c r="C534" s="28" t="str" cm="1">
        <f t="array" ref="C53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34" s="12">
        <v>0</v>
      </c>
      <c r="E534" s="13">
        <v>0</v>
      </c>
      <c r="F534" s="14">
        <v>0</v>
      </c>
      <c r="G534" s="15">
        <v>0</v>
      </c>
      <c r="H534" s="16">
        <v>0</v>
      </c>
      <c r="I534" s="17">
        <v>1</v>
      </c>
      <c r="J534" s="18">
        <f>SUM(EV_GenV[[#This Row],[HP]:[Speed]])</f>
        <v>1</v>
      </c>
      <c r="M534" s="26"/>
    </row>
    <row r="535" spans="1:13" ht="25" customHeight="1" thickTop="1" thickBot="1" x14ac:dyDescent="0.25">
      <c r="A535" s="27" t="s">
        <v>1310</v>
      </c>
      <c r="B535" s="20" t="s">
        <v>1080</v>
      </c>
      <c r="C535" s="28" t="str" cm="1">
        <f t="array" ref="C53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35" s="12">
        <v>0</v>
      </c>
      <c r="E535" s="13">
        <v>0</v>
      </c>
      <c r="F535" s="14">
        <v>0</v>
      </c>
      <c r="G535" s="15">
        <v>0</v>
      </c>
      <c r="H535" s="16">
        <v>0</v>
      </c>
      <c r="I535" s="17">
        <v>2</v>
      </c>
      <c r="J535" s="18">
        <f>SUM(EV_GenV[[#This Row],[HP]:[Speed]])</f>
        <v>2</v>
      </c>
      <c r="M535" s="26"/>
    </row>
    <row r="536" spans="1:13" ht="25" customHeight="1" thickTop="1" thickBot="1" x14ac:dyDescent="0.25">
      <c r="A536" s="27" t="s">
        <v>1311</v>
      </c>
      <c r="B536" s="20" t="s">
        <v>1081</v>
      </c>
      <c r="C536" s="28" t="str" cm="1">
        <f t="array" ref="C53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36" s="12">
        <v>0</v>
      </c>
      <c r="E536" s="13">
        <v>1</v>
      </c>
      <c r="F536" s="14">
        <v>0</v>
      </c>
      <c r="G536" s="15">
        <v>0</v>
      </c>
      <c r="H536" s="16">
        <v>0</v>
      </c>
      <c r="I536" s="17">
        <v>0</v>
      </c>
      <c r="J536" s="18">
        <f>SUM(EV_GenV[[#This Row],[HP]:[Speed]])</f>
        <v>1</v>
      </c>
      <c r="M536" s="26"/>
    </row>
    <row r="537" spans="1:13" ht="25" customHeight="1" thickTop="1" thickBot="1" x14ac:dyDescent="0.25">
      <c r="A537" s="27" t="s">
        <v>1312</v>
      </c>
      <c r="B537" s="20" t="s">
        <v>1082</v>
      </c>
      <c r="C537" s="28" t="str" cm="1">
        <f t="array" ref="C53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37" s="12">
        <v>0</v>
      </c>
      <c r="E537" s="13">
        <v>2</v>
      </c>
      <c r="F537" s="14">
        <v>0</v>
      </c>
      <c r="G537" s="15">
        <v>0</v>
      </c>
      <c r="H537" s="16">
        <v>0</v>
      </c>
      <c r="I537" s="17">
        <v>0</v>
      </c>
      <c r="J537" s="18">
        <f>SUM(EV_GenV[[#This Row],[HP]:[Speed]])</f>
        <v>2</v>
      </c>
      <c r="M537" s="26"/>
    </row>
    <row r="538" spans="1:13" ht="25" customHeight="1" thickTop="1" thickBot="1" x14ac:dyDescent="0.25">
      <c r="A538" s="27" t="s">
        <v>1313</v>
      </c>
      <c r="B538" s="20" t="s">
        <v>1083</v>
      </c>
      <c r="C538" s="28" t="str" cm="1">
        <f t="array" ref="C53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38" s="12">
        <v>2</v>
      </c>
      <c r="E538" s="13">
        <v>0</v>
      </c>
      <c r="F538" s="14">
        <v>0</v>
      </c>
      <c r="G538" s="15">
        <v>0</v>
      </c>
      <c r="H538" s="16">
        <v>0</v>
      </c>
      <c r="I538" s="17">
        <v>0</v>
      </c>
      <c r="J538" s="18">
        <f>SUM(EV_GenV[[#This Row],[HP]:[Speed]])</f>
        <v>2</v>
      </c>
      <c r="M538" s="26"/>
    </row>
    <row r="539" spans="1:13" ht="25" customHeight="1" thickTop="1" thickBot="1" x14ac:dyDescent="0.25">
      <c r="A539" s="27" t="s">
        <v>1314</v>
      </c>
      <c r="B539" s="20" t="s">
        <v>1084</v>
      </c>
      <c r="C539" s="28" t="str" cm="1">
        <f t="array" ref="C53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39" s="12">
        <v>0</v>
      </c>
      <c r="E539" s="13">
        <v>1</v>
      </c>
      <c r="F539" s="14">
        <v>0</v>
      </c>
      <c r="G539" s="15">
        <v>0</v>
      </c>
      <c r="H539" s="16">
        <v>0</v>
      </c>
      <c r="I539" s="17">
        <v>0</v>
      </c>
      <c r="J539" s="18">
        <f>SUM(EV_GenV[[#This Row],[HP]:[Speed]])</f>
        <v>1</v>
      </c>
      <c r="M539" s="26"/>
    </row>
    <row r="540" spans="1:13" ht="25" customHeight="1" thickTop="1" thickBot="1" x14ac:dyDescent="0.25">
      <c r="A540" s="27" t="s">
        <v>1315</v>
      </c>
      <c r="B540" s="20" t="s">
        <v>1085</v>
      </c>
      <c r="C540" s="28" t="str" cm="1">
        <f t="array" ref="C54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40" s="12">
        <v>0</v>
      </c>
      <c r="E540" s="13">
        <v>2</v>
      </c>
      <c r="F540" s="14">
        <v>0</v>
      </c>
      <c r="G540" s="15">
        <v>0</v>
      </c>
      <c r="H540" s="16">
        <v>0</v>
      </c>
      <c r="I540" s="17">
        <v>0</v>
      </c>
      <c r="J540" s="18">
        <f>SUM(EV_GenV[[#This Row],[HP]:[Speed]])</f>
        <v>2</v>
      </c>
      <c r="M540" s="26"/>
    </row>
    <row r="541" spans="1:13" ht="25" customHeight="1" thickTop="1" thickBot="1" x14ac:dyDescent="0.25">
      <c r="A541" s="27" t="s">
        <v>1316</v>
      </c>
      <c r="B541" s="20" t="s">
        <v>1086</v>
      </c>
      <c r="C541" s="28" t="str" cm="1">
        <f t="array" ref="C54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41" s="12">
        <v>0</v>
      </c>
      <c r="E541" s="13">
        <v>3</v>
      </c>
      <c r="F541" s="14">
        <v>0</v>
      </c>
      <c r="G541" s="15">
        <v>0</v>
      </c>
      <c r="H541" s="16">
        <v>0</v>
      </c>
      <c r="I541" s="17">
        <v>0</v>
      </c>
      <c r="J541" s="18">
        <f>SUM(EV_GenV[[#This Row],[HP]:[Speed]])</f>
        <v>3</v>
      </c>
      <c r="M541" s="26"/>
    </row>
    <row r="542" spans="1:13" ht="25" customHeight="1" thickTop="1" thickBot="1" x14ac:dyDescent="0.25">
      <c r="A542" s="27" t="s">
        <v>1317</v>
      </c>
      <c r="B542" s="20" t="s">
        <v>1087</v>
      </c>
      <c r="C542" s="28" t="str" cm="1">
        <f t="array" ref="C54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42" s="12">
        <v>0</v>
      </c>
      <c r="E542" s="13">
        <v>0</v>
      </c>
      <c r="F542" s="14">
        <v>0</v>
      </c>
      <c r="G542" s="15">
        <v>0</v>
      </c>
      <c r="H542" s="16">
        <v>0</v>
      </c>
      <c r="I542" s="17">
        <v>1</v>
      </c>
      <c r="J542" s="18">
        <f>SUM(EV_GenV[[#This Row],[HP]:[Speed]])</f>
        <v>1</v>
      </c>
      <c r="M542" s="26"/>
    </row>
    <row r="543" spans="1:13" ht="25" customHeight="1" thickTop="1" thickBot="1" x14ac:dyDescent="0.25">
      <c r="A543" s="27" t="s">
        <v>1318</v>
      </c>
      <c r="B543" s="20" t="s">
        <v>1088</v>
      </c>
      <c r="C543" s="28" t="str" cm="1">
        <f t="array" ref="C54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43" s="12">
        <v>2</v>
      </c>
      <c r="E543" s="13">
        <v>0</v>
      </c>
      <c r="F543" s="14">
        <v>0</v>
      </c>
      <c r="G543" s="15">
        <v>0</v>
      </c>
      <c r="H543" s="16">
        <v>0</v>
      </c>
      <c r="I543" s="17">
        <v>0</v>
      </c>
      <c r="J543" s="18">
        <f>SUM(EV_GenV[[#This Row],[HP]:[Speed]])</f>
        <v>2</v>
      </c>
      <c r="M543" s="26"/>
    </row>
    <row r="544" spans="1:13" ht="25" customHeight="1" thickTop="1" thickBot="1" x14ac:dyDescent="0.25">
      <c r="A544" s="27" t="s">
        <v>1319</v>
      </c>
      <c r="B544" s="20" t="s">
        <v>1089</v>
      </c>
      <c r="C544" s="28" t="str" cm="1">
        <f t="array" ref="C54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44" s="12">
        <v>3</v>
      </c>
      <c r="E544" s="13">
        <v>0</v>
      </c>
      <c r="F544" s="14">
        <v>0</v>
      </c>
      <c r="G544" s="15">
        <v>0</v>
      </c>
      <c r="H544" s="16">
        <v>0</v>
      </c>
      <c r="I544" s="17">
        <v>0</v>
      </c>
      <c r="J544" s="18">
        <f>SUM(EV_GenV[[#This Row],[HP]:[Speed]])</f>
        <v>3</v>
      </c>
      <c r="M544" s="26"/>
    </row>
    <row r="545" spans="1:13" ht="25" customHeight="1" thickTop="1" thickBot="1" x14ac:dyDescent="0.25">
      <c r="A545" s="27" t="s">
        <v>1320</v>
      </c>
      <c r="B545" s="20" t="s">
        <v>1090</v>
      </c>
      <c r="C545" s="28" t="str" cm="1">
        <f t="array" ref="C54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45" s="12">
        <v>2</v>
      </c>
      <c r="E545" s="13">
        <v>0</v>
      </c>
      <c r="F545" s="14">
        <v>0</v>
      </c>
      <c r="G545" s="15">
        <v>0</v>
      </c>
      <c r="H545" s="16">
        <v>0</v>
      </c>
      <c r="I545" s="17">
        <v>0</v>
      </c>
      <c r="J545" s="18">
        <f>SUM(EV_GenV[[#This Row],[HP]:[Speed]])</f>
        <v>2</v>
      </c>
      <c r="M545" s="26"/>
    </row>
    <row r="546" spans="1:13" ht="25" customHeight="1" thickTop="1" thickBot="1" x14ac:dyDescent="0.25">
      <c r="A546" s="27" t="s">
        <v>1321</v>
      </c>
      <c r="B546" s="20" t="s">
        <v>1091</v>
      </c>
      <c r="C546" s="28" t="str" cm="1">
        <f t="array" ref="C54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46" s="12">
        <v>0</v>
      </c>
      <c r="E546" s="13">
        <v>2</v>
      </c>
      <c r="F546" s="14">
        <v>0</v>
      </c>
      <c r="G546" s="15">
        <v>0</v>
      </c>
      <c r="H546" s="16">
        <v>0</v>
      </c>
      <c r="I546" s="17">
        <v>0</v>
      </c>
      <c r="J546" s="18">
        <f>SUM(EV_GenV[[#This Row],[HP]:[Speed]])</f>
        <v>2</v>
      </c>
      <c r="M546" s="26"/>
    </row>
    <row r="547" spans="1:13" ht="25" customHeight="1" thickTop="1" thickBot="1" x14ac:dyDescent="0.25">
      <c r="A547" s="27" t="s">
        <v>1322</v>
      </c>
      <c r="B547" s="20" t="s">
        <v>1092</v>
      </c>
      <c r="C547" s="28" t="str" cm="1">
        <f t="array" ref="C54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47" s="12">
        <v>0</v>
      </c>
      <c r="E547" s="13">
        <v>0</v>
      </c>
      <c r="F547" s="14">
        <v>1</v>
      </c>
      <c r="G547" s="15">
        <v>0</v>
      </c>
      <c r="H547" s="16">
        <v>0</v>
      </c>
      <c r="I547" s="17">
        <v>0</v>
      </c>
      <c r="J547" s="18">
        <f>SUM(EV_GenV[[#This Row],[HP]:[Speed]])</f>
        <v>1</v>
      </c>
      <c r="M547" s="26"/>
    </row>
    <row r="548" spans="1:13" ht="25" customHeight="1" thickTop="1" thickBot="1" x14ac:dyDescent="0.25">
      <c r="A548" s="27" t="s">
        <v>1323</v>
      </c>
      <c r="B548" s="20" t="s">
        <v>1093</v>
      </c>
      <c r="C548" s="28" t="str" cm="1">
        <f t="array" ref="C54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48" s="12">
        <v>0</v>
      </c>
      <c r="E548" s="13">
        <v>0</v>
      </c>
      <c r="F548" s="14">
        <v>2</v>
      </c>
      <c r="G548" s="15">
        <v>0</v>
      </c>
      <c r="H548" s="16">
        <v>0</v>
      </c>
      <c r="I548" s="17">
        <v>0</v>
      </c>
      <c r="J548" s="18">
        <f>SUM(EV_GenV[[#This Row],[HP]:[Speed]])</f>
        <v>2</v>
      </c>
      <c r="M548" s="26"/>
    </row>
    <row r="549" spans="1:13" ht="25" customHeight="1" thickTop="1" thickBot="1" x14ac:dyDescent="0.25">
      <c r="A549" s="27" t="s">
        <v>1324</v>
      </c>
      <c r="B549" s="20" t="s">
        <v>1094</v>
      </c>
      <c r="C549" s="28" t="str" cm="1">
        <f t="array" ref="C54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49" s="12">
        <v>0</v>
      </c>
      <c r="E549" s="13">
        <v>3</v>
      </c>
      <c r="F549" s="14">
        <v>0</v>
      </c>
      <c r="G549" s="15">
        <v>0</v>
      </c>
      <c r="H549" s="16">
        <v>0</v>
      </c>
      <c r="I549" s="17">
        <v>0</v>
      </c>
      <c r="J549" s="18">
        <f>SUM(EV_GenV[[#This Row],[HP]:[Speed]])</f>
        <v>3</v>
      </c>
      <c r="M549" s="26"/>
    </row>
    <row r="550" spans="1:13" ht="25" customHeight="1" thickTop="1" thickBot="1" x14ac:dyDescent="0.25">
      <c r="A550" s="27" t="s">
        <v>1325</v>
      </c>
      <c r="B550" s="20" t="s">
        <v>1095</v>
      </c>
      <c r="C550" s="28" t="str" cm="1">
        <f t="array" ref="C55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50" s="12">
        <v>0</v>
      </c>
      <c r="E550" s="13">
        <v>0</v>
      </c>
      <c r="F550" s="14">
        <v>1</v>
      </c>
      <c r="G550" s="15">
        <v>0</v>
      </c>
      <c r="H550" s="16">
        <v>0</v>
      </c>
      <c r="I550" s="17">
        <v>0</v>
      </c>
      <c r="J550" s="18">
        <f>SUM(EV_GenV[[#This Row],[HP]:[Speed]])</f>
        <v>1</v>
      </c>
      <c r="M550" s="26"/>
    </row>
    <row r="551" spans="1:13" ht="25" customHeight="1" thickTop="1" thickBot="1" x14ac:dyDescent="0.25">
      <c r="A551" s="27" t="s">
        <v>1326</v>
      </c>
      <c r="B551" s="20" t="s">
        <v>1096</v>
      </c>
      <c r="C551" s="28" t="str" cm="1">
        <f t="array" ref="C55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51" s="12">
        <v>0</v>
      </c>
      <c r="E551" s="13">
        <v>0</v>
      </c>
      <c r="F551" s="14">
        <v>2</v>
      </c>
      <c r="G551" s="15">
        <v>0</v>
      </c>
      <c r="H551" s="16">
        <v>0</v>
      </c>
      <c r="I551" s="17">
        <v>0</v>
      </c>
      <c r="J551" s="18">
        <f>SUM(EV_GenV[[#This Row],[HP]:[Speed]])</f>
        <v>2</v>
      </c>
      <c r="M551" s="26"/>
    </row>
    <row r="552" spans="1:13" ht="25" customHeight="1" thickTop="1" thickBot="1" x14ac:dyDescent="0.25">
      <c r="A552" s="27" t="s">
        <v>1327</v>
      </c>
      <c r="B552" s="20" t="s">
        <v>1097</v>
      </c>
      <c r="C552" s="28" t="str" cm="1">
        <f t="array" ref="C55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52" s="12">
        <v>0</v>
      </c>
      <c r="E552" s="13">
        <v>0</v>
      </c>
      <c r="F552" s="14">
        <v>0</v>
      </c>
      <c r="G552" s="15">
        <v>0</v>
      </c>
      <c r="H552" s="16">
        <v>0</v>
      </c>
      <c r="I552" s="17">
        <v>3</v>
      </c>
      <c r="J552" s="18">
        <f>SUM(EV_GenV[[#This Row],[HP]:[Speed]])</f>
        <v>3</v>
      </c>
      <c r="M552" s="26"/>
    </row>
    <row r="553" spans="1:13" ht="25" customHeight="1" thickTop="1" thickBot="1" x14ac:dyDescent="0.25">
      <c r="A553" s="27" t="s">
        <v>1328</v>
      </c>
      <c r="B553" s="20" t="s">
        <v>1098</v>
      </c>
      <c r="C553" s="28" t="str" cm="1">
        <f t="array" ref="C55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53" s="12">
        <v>0</v>
      </c>
      <c r="E553" s="13">
        <v>0</v>
      </c>
      <c r="F553" s="14">
        <v>0</v>
      </c>
      <c r="G553" s="15">
        <v>0</v>
      </c>
      <c r="H553" s="16">
        <v>0</v>
      </c>
      <c r="I553" s="17">
        <v>1</v>
      </c>
      <c r="J553" s="18">
        <f>SUM(EV_GenV[[#This Row],[HP]:[Speed]])</f>
        <v>1</v>
      </c>
      <c r="M553" s="26"/>
    </row>
    <row r="554" spans="1:13" ht="25" customHeight="1" thickTop="1" thickBot="1" x14ac:dyDescent="0.25">
      <c r="A554" s="27" t="s">
        <v>1329</v>
      </c>
      <c r="B554" s="20" t="s">
        <v>1099</v>
      </c>
      <c r="C554" s="28" t="str" cm="1">
        <f t="array" ref="C55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54" s="12">
        <v>0</v>
      </c>
      <c r="E554" s="13">
        <v>0</v>
      </c>
      <c r="F554" s="14">
        <v>0</v>
      </c>
      <c r="G554" s="15">
        <v>0</v>
      </c>
      <c r="H554" s="16">
        <v>0</v>
      </c>
      <c r="I554" s="17">
        <v>2</v>
      </c>
      <c r="J554" s="18">
        <f>SUM(EV_GenV[[#This Row],[HP]:[Speed]])</f>
        <v>2</v>
      </c>
      <c r="M554" s="26"/>
    </row>
    <row r="555" spans="1:13" ht="25" customHeight="1" thickTop="1" thickBot="1" x14ac:dyDescent="0.25">
      <c r="A555" s="27" t="s">
        <v>1330</v>
      </c>
      <c r="B555" s="20" t="s">
        <v>1100</v>
      </c>
      <c r="C555" s="28" t="str" cm="1">
        <f t="array" ref="C55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55" s="12">
        <v>0</v>
      </c>
      <c r="E555" s="13">
        <v>0</v>
      </c>
      <c r="F555" s="14">
        <v>0</v>
      </c>
      <c r="G555" s="15">
        <v>1</v>
      </c>
      <c r="H555" s="16">
        <v>0</v>
      </c>
      <c r="I555" s="17">
        <v>0</v>
      </c>
      <c r="J555" s="18">
        <f>SUM(EV_GenV[[#This Row],[HP]:[Speed]])</f>
        <v>1</v>
      </c>
      <c r="M555" s="26"/>
    </row>
    <row r="556" spans="1:13" ht="25" customHeight="1" thickTop="1" thickBot="1" x14ac:dyDescent="0.25">
      <c r="A556" s="27" t="s">
        <v>1331</v>
      </c>
      <c r="B556" s="20" t="s">
        <v>1101</v>
      </c>
      <c r="C556" s="28" t="str" cm="1">
        <f t="array" ref="C55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56" s="12">
        <v>0</v>
      </c>
      <c r="E556" s="13">
        <v>0</v>
      </c>
      <c r="F556" s="14">
        <v>0</v>
      </c>
      <c r="G556" s="15">
        <v>2</v>
      </c>
      <c r="H556" s="16">
        <v>0</v>
      </c>
      <c r="I556" s="17">
        <v>0</v>
      </c>
      <c r="J556" s="18">
        <f>SUM(EV_GenV[[#This Row],[HP]:[Speed]])</f>
        <v>2</v>
      </c>
      <c r="M556" s="26"/>
    </row>
    <row r="557" spans="1:13" ht="25" customHeight="1" thickTop="1" thickBot="1" x14ac:dyDescent="0.25">
      <c r="A557" s="27" t="s">
        <v>1332</v>
      </c>
      <c r="B557" s="20" t="s">
        <v>1102</v>
      </c>
      <c r="C557" s="28" t="str" cm="1">
        <f t="array" ref="C55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57" s="12">
        <v>0</v>
      </c>
      <c r="E557" s="13">
        <v>0</v>
      </c>
      <c r="F557" s="14">
        <v>0</v>
      </c>
      <c r="G557" s="15">
        <v>0</v>
      </c>
      <c r="H557" s="16">
        <v>0</v>
      </c>
      <c r="I557" s="17">
        <v>2</v>
      </c>
      <c r="J557" s="18">
        <f>SUM(EV_GenV[[#This Row],[HP]:[Speed]])</f>
        <v>2</v>
      </c>
      <c r="M557" s="26"/>
    </row>
    <row r="558" spans="1:13" ht="25" customHeight="1" thickTop="1" thickBot="1" x14ac:dyDescent="0.25">
      <c r="A558" s="27" t="s">
        <v>1333</v>
      </c>
      <c r="B558" s="20" t="s">
        <v>1103</v>
      </c>
      <c r="C558" s="28" t="str" cm="1">
        <f t="array" ref="C55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58" s="12">
        <v>0</v>
      </c>
      <c r="E558" s="13">
        <v>1</v>
      </c>
      <c r="F558" s="14">
        <v>0</v>
      </c>
      <c r="G558" s="15">
        <v>0</v>
      </c>
      <c r="H558" s="16">
        <v>0</v>
      </c>
      <c r="I558" s="17">
        <v>0</v>
      </c>
      <c r="J558" s="18">
        <f>SUM(EV_GenV[[#This Row],[HP]:[Speed]])</f>
        <v>1</v>
      </c>
      <c r="M558" s="26"/>
    </row>
    <row r="559" spans="1:13" ht="25" customHeight="1" thickTop="1" thickBot="1" x14ac:dyDescent="0.25">
      <c r="A559" s="27" t="s">
        <v>1334</v>
      </c>
      <c r="B559" s="20" t="s">
        <v>1104</v>
      </c>
      <c r="C559" s="28" t="str" cm="1">
        <f t="array" ref="C55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59" s="12">
        <v>0</v>
      </c>
      <c r="E559" s="13">
        <v>2</v>
      </c>
      <c r="F559" s="14">
        <v>0</v>
      </c>
      <c r="G559" s="15">
        <v>0</v>
      </c>
      <c r="H559" s="16">
        <v>0</v>
      </c>
      <c r="I559" s="17">
        <v>0</v>
      </c>
      <c r="J559" s="18">
        <f>SUM(EV_GenV[[#This Row],[HP]:[Speed]])</f>
        <v>2</v>
      </c>
      <c r="M559" s="26"/>
    </row>
    <row r="560" spans="1:13" ht="25" customHeight="1" thickTop="1" thickBot="1" x14ac:dyDescent="0.25">
      <c r="A560" s="27" t="s">
        <v>1335</v>
      </c>
      <c r="B560" s="20" t="s">
        <v>1105</v>
      </c>
      <c r="C560" s="28" t="str" cm="1">
        <f t="array" ref="C56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60" s="12">
        <v>0</v>
      </c>
      <c r="E560" s="13">
        <v>3</v>
      </c>
      <c r="F560" s="14">
        <v>0</v>
      </c>
      <c r="G560" s="15">
        <v>0</v>
      </c>
      <c r="H560" s="16">
        <v>0</v>
      </c>
      <c r="I560" s="17">
        <v>0</v>
      </c>
      <c r="J560" s="18">
        <f>SUM(EV_GenV[[#This Row],[HP]:[Speed]])</f>
        <v>3</v>
      </c>
      <c r="M560" s="26"/>
    </row>
    <row r="561" spans="1:13" ht="25" customHeight="1" thickTop="1" thickBot="1" x14ac:dyDescent="0.25">
      <c r="A561" s="27" t="s">
        <v>1336</v>
      </c>
      <c r="B561" s="20" t="s">
        <v>1106</v>
      </c>
      <c r="C561" s="28" t="str" cm="1">
        <f t="array" ref="C56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61" s="12">
        <v>0</v>
      </c>
      <c r="E561" s="13">
        <v>1</v>
      </c>
      <c r="F561" s="14">
        <v>0</v>
      </c>
      <c r="G561" s="15">
        <v>0</v>
      </c>
      <c r="H561" s="16">
        <v>0</v>
      </c>
      <c r="I561" s="17">
        <v>0</v>
      </c>
      <c r="J561" s="18">
        <f>SUM(EV_GenV[[#This Row],[HP]:[Speed]])</f>
        <v>1</v>
      </c>
      <c r="M561" s="26"/>
    </row>
    <row r="562" spans="1:13" ht="25" customHeight="1" thickTop="1" thickBot="1" x14ac:dyDescent="0.25">
      <c r="A562" s="27" t="s">
        <v>1337</v>
      </c>
      <c r="B562" s="20" t="s">
        <v>1107</v>
      </c>
      <c r="C562" s="28" t="str" cm="1">
        <f t="array" ref="C56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62" s="12">
        <v>0</v>
      </c>
      <c r="E562" s="13">
        <v>2</v>
      </c>
      <c r="F562" s="14">
        <v>0</v>
      </c>
      <c r="G562" s="15">
        <v>0</v>
      </c>
      <c r="H562" s="16">
        <v>0</v>
      </c>
      <c r="I562" s="17">
        <v>0</v>
      </c>
      <c r="J562" s="18">
        <f>SUM(EV_GenV[[#This Row],[HP]:[Speed]])</f>
        <v>2</v>
      </c>
      <c r="M562" s="26"/>
    </row>
    <row r="563" spans="1:13" ht="25" customHeight="1" thickTop="1" thickBot="1" x14ac:dyDescent="0.25">
      <c r="A563" s="27" t="s">
        <v>1337</v>
      </c>
      <c r="B563" s="20" t="s">
        <v>1108</v>
      </c>
      <c r="C563" s="28" t="str" cm="1">
        <f t="array" ref="C56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63" s="12">
        <v>0</v>
      </c>
      <c r="E563" s="13">
        <v>0</v>
      </c>
      <c r="F563" s="14">
        <v>0</v>
      </c>
      <c r="G563" s="15">
        <v>2</v>
      </c>
      <c r="H563" s="16">
        <v>0</v>
      </c>
      <c r="I563" s="17">
        <v>0</v>
      </c>
      <c r="J563" s="18">
        <f>SUM(EV_GenV[[#This Row],[HP]:[Speed]])</f>
        <v>2</v>
      </c>
      <c r="M563" s="26"/>
    </row>
    <row r="564" spans="1:13" ht="25" customHeight="1" thickTop="1" thickBot="1" x14ac:dyDescent="0.25">
      <c r="A564" s="27" t="s">
        <v>1338</v>
      </c>
      <c r="B564" s="20" t="s">
        <v>1109</v>
      </c>
      <c r="C564" s="28" t="str" cm="1">
        <f t="array" ref="C56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64" s="12">
        <v>0</v>
      </c>
      <c r="E564" s="13">
        <v>0</v>
      </c>
      <c r="F564" s="14">
        <v>0</v>
      </c>
      <c r="G564" s="15">
        <v>2</v>
      </c>
      <c r="H564" s="16">
        <v>0</v>
      </c>
      <c r="I564" s="17">
        <v>0</v>
      </c>
      <c r="J564" s="18">
        <f>SUM(EV_GenV[[#This Row],[HP]:[Speed]])</f>
        <v>2</v>
      </c>
      <c r="M564" s="26"/>
    </row>
    <row r="565" spans="1:13" ht="25" customHeight="1" thickTop="1" thickBot="1" x14ac:dyDescent="0.25">
      <c r="A565" s="27" t="s">
        <v>1339</v>
      </c>
      <c r="B565" s="20" t="s">
        <v>1110</v>
      </c>
      <c r="C565" s="28" t="str" cm="1">
        <f t="array" ref="C56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65" s="12">
        <v>0</v>
      </c>
      <c r="E565" s="13">
        <v>0</v>
      </c>
      <c r="F565" s="14">
        <v>1</v>
      </c>
      <c r="G565" s="15">
        <v>0</v>
      </c>
      <c r="H565" s="16">
        <v>0</v>
      </c>
      <c r="I565" s="17">
        <v>0</v>
      </c>
      <c r="J565" s="18">
        <f>SUM(EV_GenV[[#This Row],[HP]:[Speed]])</f>
        <v>1</v>
      </c>
      <c r="M565" s="26"/>
    </row>
    <row r="566" spans="1:13" ht="25" customHeight="1" thickTop="1" thickBot="1" x14ac:dyDescent="0.25">
      <c r="A566" s="27" t="s">
        <v>1340</v>
      </c>
      <c r="B566" s="20" t="s">
        <v>1111</v>
      </c>
      <c r="C566" s="28" t="str" cm="1">
        <f t="array" ref="C56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66" s="12">
        <v>0</v>
      </c>
      <c r="E566" s="13">
        <v>0</v>
      </c>
      <c r="F566" s="14">
        <v>2</v>
      </c>
      <c r="G566" s="15">
        <v>0</v>
      </c>
      <c r="H566" s="16">
        <v>0</v>
      </c>
      <c r="I566" s="17">
        <v>0</v>
      </c>
      <c r="J566" s="18">
        <f>SUM(EV_GenV[[#This Row],[HP]:[Speed]])</f>
        <v>2</v>
      </c>
      <c r="M566" s="26"/>
    </row>
    <row r="567" spans="1:13" ht="25" customHeight="1" thickTop="1" thickBot="1" x14ac:dyDescent="0.25">
      <c r="A567" s="27" t="s">
        <v>1341</v>
      </c>
      <c r="B567" s="20" t="s">
        <v>1112</v>
      </c>
      <c r="C567" s="28" t="str" cm="1">
        <f t="array" ref="C56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67" s="12">
        <v>0</v>
      </c>
      <c r="E567" s="13">
        <v>1</v>
      </c>
      <c r="F567" s="14">
        <v>0</v>
      </c>
      <c r="G567" s="15">
        <v>0</v>
      </c>
      <c r="H567" s="16">
        <v>0</v>
      </c>
      <c r="I567" s="17">
        <v>0</v>
      </c>
      <c r="J567" s="18">
        <f>SUM(EV_GenV[[#This Row],[HP]:[Speed]])</f>
        <v>1</v>
      </c>
      <c r="M567" s="26"/>
    </row>
    <row r="568" spans="1:13" ht="25" customHeight="1" thickTop="1" thickBot="1" x14ac:dyDescent="0.25">
      <c r="A568" s="27" t="s">
        <v>1342</v>
      </c>
      <c r="B568" s="20" t="s">
        <v>1113</v>
      </c>
      <c r="C568" s="28" t="str" cm="1">
        <f t="array" ref="C56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68" s="12">
        <v>0</v>
      </c>
      <c r="E568" s="13">
        <v>0</v>
      </c>
      <c r="F568" s="14">
        <v>1</v>
      </c>
      <c r="G568" s="15">
        <v>0</v>
      </c>
      <c r="H568" s="16">
        <v>1</v>
      </c>
      <c r="I568" s="17">
        <v>0</v>
      </c>
      <c r="J568" s="18">
        <f>SUM(EV_GenV[[#This Row],[HP]:[Speed]])</f>
        <v>2</v>
      </c>
      <c r="M568" s="26"/>
    </row>
    <row r="569" spans="1:13" ht="25" customHeight="1" thickTop="1" thickBot="1" x14ac:dyDescent="0.25">
      <c r="A569" s="27" t="s">
        <v>1343</v>
      </c>
      <c r="B569" s="20" t="s">
        <v>1114</v>
      </c>
      <c r="C569" s="28" t="str" cm="1">
        <f t="array" ref="C56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69" s="12">
        <v>0</v>
      </c>
      <c r="E569" s="13">
        <v>0</v>
      </c>
      <c r="F569" s="14">
        <v>0</v>
      </c>
      <c r="G569" s="15">
        <v>2</v>
      </c>
      <c r="H569" s="16">
        <v>0</v>
      </c>
      <c r="I569" s="17">
        <v>0</v>
      </c>
      <c r="J569" s="18">
        <f>SUM(EV_GenV[[#This Row],[HP]:[Speed]])</f>
        <v>2</v>
      </c>
      <c r="M569" s="26"/>
    </row>
    <row r="570" spans="1:13" ht="25" customHeight="1" thickTop="1" thickBot="1" x14ac:dyDescent="0.25">
      <c r="A570" s="27" t="s">
        <v>1344</v>
      </c>
      <c r="B570" s="20" t="s">
        <v>1115</v>
      </c>
      <c r="C570" s="28" t="str" cm="1">
        <f t="array" ref="C57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70" s="12">
        <v>0</v>
      </c>
      <c r="E570" s="13">
        <v>0</v>
      </c>
      <c r="F570" s="14">
        <v>1</v>
      </c>
      <c r="G570" s="15">
        <v>0</v>
      </c>
      <c r="H570" s="16">
        <v>0</v>
      </c>
      <c r="I570" s="17">
        <v>0</v>
      </c>
      <c r="J570" s="18">
        <f>SUM(EV_GenV[[#This Row],[HP]:[Speed]])</f>
        <v>1</v>
      </c>
      <c r="M570" s="26"/>
    </row>
    <row r="571" spans="1:13" ht="25" customHeight="1" thickTop="1" thickBot="1" x14ac:dyDescent="0.25">
      <c r="A571" s="27" t="s">
        <v>1345</v>
      </c>
      <c r="B571" s="20" t="s">
        <v>1116</v>
      </c>
      <c r="C571" s="28" t="str" cm="1">
        <f t="array" ref="C57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71" s="12">
        <v>0</v>
      </c>
      <c r="E571" s="13">
        <v>0</v>
      </c>
      <c r="F571" s="14">
        <v>2</v>
      </c>
      <c r="G571" s="15">
        <v>0</v>
      </c>
      <c r="H571" s="16">
        <v>0</v>
      </c>
      <c r="I571" s="17">
        <v>0</v>
      </c>
      <c r="J571" s="18">
        <f>SUM(EV_GenV[[#This Row],[HP]:[Speed]])</f>
        <v>2</v>
      </c>
      <c r="M571" s="26"/>
    </row>
    <row r="572" spans="1:13" ht="25" customHeight="1" thickTop="1" thickBot="1" x14ac:dyDescent="0.25">
      <c r="A572" s="27" t="s">
        <v>1346</v>
      </c>
      <c r="B572" s="20" t="s">
        <v>1117</v>
      </c>
      <c r="C572" s="28" t="str" cm="1">
        <f t="array" ref="C57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72" s="12">
        <v>0</v>
      </c>
      <c r="E572" s="13">
        <v>0</v>
      </c>
      <c r="F572" s="14">
        <v>1</v>
      </c>
      <c r="G572" s="15">
        <v>0</v>
      </c>
      <c r="H572" s="16">
        <v>0</v>
      </c>
      <c r="I572" s="17">
        <v>0</v>
      </c>
      <c r="J572" s="18">
        <f>SUM(EV_GenV[[#This Row],[HP]:[Speed]])</f>
        <v>1</v>
      </c>
      <c r="M572" s="26"/>
    </row>
    <row r="573" spans="1:13" ht="25" customHeight="1" thickTop="1" thickBot="1" x14ac:dyDescent="0.25">
      <c r="A573" s="27" t="s">
        <v>1347</v>
      </c>
      <c r="B573" s="20" t="s">
        <v>1118</v>
      </c>
      <c r="C573" s="28" t="str" cm="1">
        <f t="array" ref="C57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73" s="12">
        <v>0</v>
      </c>
      <c r="E573" s="13">
        <v>0</v>
      </c>
      <c r="F573" s="14">
        <v>2</v>
      </c>
      <c r="G573" s="15">
        <v>0</v>
      </c>
      <c r="H573" s="16">
        <v>0</v>
      </c>
      <c r="I573" s="17">
        <v>0</v>
      </c>
      <c r="J573" s="18">
        <f>SUM(EV_GenV[[#This Row],[HP]:[Speed]])</f>
        <v>2</v>
      </c>
      <c r="M573" s="26"/>
    </row>
    <row r="574" spans="1:13" ht="25" customHeight="1" thickTop="1" thickBot="1" x14ac:dyDescent="0.25">
      <c r="A574" s="27" t="s">
        <v>1348</v>
      </c>
      <c r="B574" s="20" t="s">
        <v>1119</v>
      </c>
      <c r="C574" s="28" t="str" cm="1">
        <f t="array" ref="C57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74" s="12">
        <v>0</v>
      </c>
      <c r="E574" s="13">
        <v>1</v>
      </c>
      <c r="F574" s="14">
        <v>0</v>
      </c>
      <c r="G574" s="15">
        <v>0</v>
      </c>
      <c r="H574" s="16">
        <v>0</v>
      </c>
      <c r="I574" s="17">
        <v>0</v>
      </c>
      <c r="J574" s="18">
        <f>SUM(EV_GenV[[#This Row],[HP]:[Speed]])</f>
        <v>1</v>
      </c>
      <c r="M574" s="26"/>
    </row>
    <row r="575" spans="1:13" ht="25" customHeight="1" thickTop="1" thickBot="1" x14ac:dyDescent="0.25">
      <c r="A575" s="27" t="s">
        <v>1349</v>
      </c>
      <c r="B575" s="20" t="s">
        <v>1120</v>
      </c>
      <c r="C575" s="28" t="str" cm="1">
        <f t="array" ref="C57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75" s="12">
        <v>0</v>
      </c>
      <c r="E575" s="13">
        <v>2</v>
      </c>
      <c r="F575" s="14">
        <v>0</v>
      </c>
      <c r="G575" s="15">
        <v>0</v>
      </c>
      <c r="H575" s="16">
        <v>0</v>
      </c>
      <c r="I575" s="17">
        <v>0</v>
      </c>
      <c r="J575" s="18">
        <f>SUM(EV_GenV[[#This Row],[HP]:[Speed]])</f>
        <v>2</v>
      </c>
      <c r="M575" s="26"/>
    </row>
    <row r="576" spans="1:13" ht="25" customHeight="1" thickTop="1" thickBot="1" x14ac:dyDescent="0.25">
      <c r="A576" s="27" t="s">
        <v>1350</v>
      </c>
      <c r="B576" s="20" t="s">
        <v>1121</v>
      </c>
      <c r="C576" s="28" t="str" cm="1">
        <f t="array" ref="C57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76" s="12">
        <v>0</v>
      </c>
      <c r="E576" s="13">
        <v>0</v>
      </c>
      <c r="F576" s="14">
        <v>0</v>
      </c>
      <c r="G576" s="15">
        <v>0</v>
      </c>
      <c r="H576" s="16">
        <v>0</v>
      </c>
      <c r="I576" s="17">
        <v>1</v>
      </c>
      <c r="J576" s="18">
        <f>SUM(EV_GenV[[#This Row],[HP]:[Speed]])</f>
        <v>1</v>
      </c>
      <c r="M576" s="26"/>
    </row>
    <row r="577" spans="1:13" ht="25" customHeight="1" thickTop="1" thickBot="1" x14ac:dyDescent="0.25">
      <c r="A577" s="27" t="s">
        <v>1351</v>
      </c>
      <c r="B577" s="20" t="s">
        <v>1122</v>
      </c>
      <c r="C577" s="28" t="str" cm="1">
        <f t="array" ref="C57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77" s="12">
        <v>0</v>
      </c>
      <c r="E577" s="13">
        <v>2</v>
      </c>
      <c r="F577" s="14">
        <v>0</v>
      </c>
      <c r="G577" s="15">
        <v>0</v>
      </c>
      <c r="H577" s="16">
        <v>0</v>
      </c>
      <c r="I577" s="17">
        <v>0</v>
      </c>
      <c r="J577" s="18">
        <f>SUM(EV_GenV[[#This Row],[HP]:[Speed]])</f>
        <v>2</v>
      </c>
      <c r="M577" s="26"/>
    </row>
    <row r="578" spans="1:13" ht="25" customHeight="1" thickTop="1" thickBot="1" x14ac:dyDescent="0.25">
      <c r="A578" s="27" t="s">
        <v>1352</v>
      </c>
      <c r="B578" s="20" t="s">
        <v>1123</v>
      </c>
      <c r="C578" s="28" t="str" cm="1">
        <f t="array" ref="C57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78" s="12">
        <v>0</v>
      </c>
      <c r="E578" s="13">
        <v>0</v>
      </c>
      <c r="F578" s="14">
        <v>0</v>
      </c>
      <c r="G578" s="15">
        <v>1</v>
      </c>
      <c r="H578" s="16">
        <v>0</v>
      </c>
      <c r="I578" s="17">
        <v>0</v>
      </c>
      <c r="J578" s="18">
        <f>SUM(EV_GenV[[#This Row],[HP]:[Speed]])</f>
        <v>1</v>
      </c>
      <c r="M578" s="26"/>
    </row>
    <row r="579" spans="1:13" ht="25" customHeight="1" thickTop="1" thickBot="1" x14ac:dyDescent="0.25">
      <c r="A579" s="27" t="s">
        <v>1353</v>
      </c>
      <c r="B579" s="20" t="s">
        <v>1124</v>
      </c>
      <c r="C579" s="28" t="str" cm="1">
        <f t="array" ref="C57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79" s="12">
        <v>0</v>
      </c>
      <c r="E579" s="13">
        <v>0</v>
      </c>
      <c r="F579" s="14">
        <v>0</v>
      </c>
      <c r="G579" s="15">
        <v>2</v>
      </c>
      <c r="H579" s="16">
        <v>0</v>
      </c>
      <c r="I579" s="17">
        <v>0</v>
      </c>
      <c r="J579" s="18">
        <f>SUM(EV_GenV[[#This Row],[HP]:[Speed]])</f>
        <v>2</v>
      </c>
      <c r="M579" s="26"/>
    </row>
    <row r="580" spans="1:13" ht="25" customHeight="1" thickTop="1" thickBot="1" x14ac:dyDescent="0.25">
      <c r="A580" s="27" t="s">
        <v>1354</v>
      </c>
      <c r="B580" s="20" t="s">
        <v>1125</v>
      </c>
      <c r="C580" s="28" t="str" cm="1">
        <f t="array" ref="C58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80" s="12">
        <v>0</v>
      </c>
      <c r="E580" s="13">
        <v>0</v>
      </c>
      <c r="F580" s="14">
        <v>0</v>
      </c>
      <c r="G580" s="15">
        <v>0</v>
      </c>
      <c r="H580" s="16">
        <v>0</v>
      </c>
      <c r="I580" s="17">
        <v>1</v>
      </c>
      <c r="J580" s="18">
        <f>SUM(EV_GenV[[#This Row],[HP]:[Speed]])</f>
        <v>1</v>
      </c>
      <c r="M580" s="26"/>
    </row>
    <row r="581" spans="1:13" ht="25" customHeight="1" thickTop="1" thickBot="1" x14ac:dyDescent="0.25">
      <c r="A581" s="27" t="s">
        <v>1355</v>
      </c>
      <c r="B581" s="20" t="s">
        <v>1126</v>
      </c>
      <c r="C581" s="28" t="str" cm="1">
        <f t="array" ref="C58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81" s="12">
        <v>0</v>
      </c>
      <c r="E581" s="13">
        <v>0</v>
      </c>
      <c r="F581" s="14">
        <v>0</v>
      </c>
      <c r="G581" s="15">
        <v>0</v>
      </c>
      <c r="H581" s="16">
        <v>0</v>
      </c>
      <c r="I581" s="17">
        <v>2</v>
      </c>
      <c r="J581" s="18">
        <f>SUM(EV_GenV[[#This Row],[HP]:[Speed]])</f>
        <v>2</v>
      </c>
      <c r="M581" s="26"/>
    </row>
    <row r="582" spans="1:13" ht="25" customHeight="1" thickTop="1" thickBot="1" x14ac:dyDescent="0.25">
      <c r="A582" s="27" t="s">
        <v>1356</v>
      </c>
      <c r="B582" s="20" t="s">
        <v>1127</v>
      </c>
      <c r="C582" s="28" t="str" cm="1">
        <f t="array" ref="C58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82" s="12">
        <v>0</v>
      </c>
      <c r="E582" s="13">
        <v>0</v>
      </c>
      <c r="F582" s="14">
        <v>0</v>
      </c>
      <c r="G582" s="15">
        <v>0</v>
      </c>
      <c r="H582" s="16">
        <v>1</v>
      </c>
      <c r="I582" s="17">
        <v>0</v>
      </c>
      <c r="J582" s="18">
        <f>SUM(EV_GenV[[#This Row],[HP]:[Speed]])</f>
        <v>1</v>
      </c>
      <c r="M582" s="26"/>
    </row>
    <row r="583" spans="1:13" ht="25" customHeight="1" thickTop="1" thickBot="1" x14ac:dyDescent="0.25">
      <c r="A583" s="27" t="s">
        <v>1357</v>
      </c>
      <c r="B583" s="20" t="s">
        <v>1128</v>
      </c>
      <c r="C583" s="28" t="str" cm="1">
        <f t="array" ref="C58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83" s="12">
        <v>0</v>
      </c>
      <c r="E583" s="13">
        <v>0</v>
      </c>
      <c r="F583" s="14">
        <v>0</v>
      </c>
      <c r="G583" s="15">
        <v>0</v>
      </c>
      <c r="H583" s="16">
        <v>2</v>
      </c>
      <c r="I583" s="17">
        <v>0</v>
      </c>
      <c r="J583" s="18">
        <f>SUM(EV_GenV[[#This Row],[HP]:[Speed]])</f>
        <v>2</v>
      </c>
      <c r="M583" s="26"/>
    </row>
    <row r="584" spans="1:13" ht="25" customHeight="1" thickTop="1" thickBot="1" x14ac:dyDescent="0.25">
      <c r="A584" s="27" t="s">
        <v>1358</v>
      </c>
      <c r="B584" s="20" t="s">
        <v>1129</v>
      </c>
      <c r="C584" s="28" t="str" cm="1">
        <f t="array" ref="C58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84" s="12">
        <v>0</v>
      </c>
      <c r="E584" s="13">
        <v>0</v>
      </c>
      <c r="F584" s="14">
        <v>0</v>
      </c>
      <c r="G584" s="15">
        <v>0</v>
      </c>
      <c r="H584" s="16">
        <v>3</v>
      </c>
      <c r="I584" s="17">
        <v>0</v>
      </c>
      <c r="J584" s="18">
        <f>SUM(EV_GenV[[#This Row],[HP]:[Speed]])</f>
        <v>3</v>
      </c>
      <c r="M584" s="26"/>
    </row>
    <row r="585" spans="1:13" ht="25" customHeight="1" thickTop="1" thickBot="1" x14ac:dyDescent="0.25">
      <c r="A585" s="27" t="s">
        <v>1359</v>
      </c>
      <c r="B585" s="20" t="s">
        <v>1130</v>
      </c>
      <c r="C585" s="28" t="str" cm="1">
        <f t="array" ref="C58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85" s="12">
        <v>0</v>
      </c>
      <c r="E585" s="13">
        <v>0</v>
      </c>
      <c r="F585" s="14">
        <v>0</v>
      </c>
      <c r="G585" s="15">
        <v>1</v>
      </c>
      <c r="H585" s="16">
        <v>0</v>
      </c>
      <c r="I585" s="17">
        <v>0</v>
      </c>
      <c r="J585" s="18">
        <f>SUM(EV_GenV[[#This Row],[HP]:[Speed]])</f>
        <v>1</v>
      </c>
      <c r="M585" s="26"/>
    </row>
    <row r="586" spans="1:13" ht="25" customHeight="1" thickTop="1" thickBot="1" x14ac:dyDescent="0.25">
      <c r="A586" s="27" t="s">
        <v>1360</v>
      </c>
      <c r="B586" s="20" t="s">
        <v>1131</v>
      </c>
      <c r="C586" s="28" t="str" cm="1">
        <f t="array" ref="C58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86" s="12">
        <v>0</v>
      </c>
      <c r="E586" s="13">
        <v>0</v>
      </c>
      <c r="F586" s="14">
        <v>0</v>
      </c>
      <c r="G586" s="15">
        <v>2</v>
      </c>
      <c r="H586" s="16">
        <v>0</v>
      </c>
      <c r="I586" s="17">
        <v>0</v>
      </c>
      <c r="J586" s="18">
        <f>SUM(EV_GenV[[#This Row],[HP]:[Speed]])</f>
        <v>2</v>
      </c>
      <c r="M586" s="26"/>
    </row>
    <row r="587" spans="1:13" ht="25" customHeight="1" thickTop="1" thickBot="1" x14ac:dyDescent="0.25">
      <c r="A587" s="27" t="s">
        <v>1361</v>
      </c>
      <c r="B587" s="20" t="s">
        <v>1132</v>
      </c>
      <c r="C587" s="28" t="str" cm="1">
        <f t="array" ref="C58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87" s="12">
        <v>0</v>
      </c>
      <c r="E587" s="13">
        <v>0</v>
      </c>
      <c r="F587" s="14">
        <v>0</v>
      </c>
      <c r="G587" s="15">
        <v>3</v>
      </c>
      <c r="H587" s="16">
        <v>0</v>
      </c>
      <c r="I587" s="17">
        <v>0</v>
      </c>
      <c r="J587" s="18">
        <f>SUM(EV_GenV[[#This Row],[HP]:[Speed]])</f>
        <v>3</v>
      </c>
      <c r="M587" s="26"/>
    </row>
    <row r="588" spans="1:13" ht="25" customHeight="1" thickTop="1" thickBot="1" x14ac:dyDescent="0.25">
      <c r="A588" s="27" t="s">
        <v>1362</v>
      </c>
      <c r="B588" s="20" t="s">
        <v>1133</v>
      </c>
      <c r="C588" s="28" t="str" cm="1">
        <f t="array" ref="C58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88" s="12">
        <v>1</v>
      </c>
      <c r="E588" s="13">
        <v>0</v>
      </c>
      <c r="F588" s="14">
        <v>0</v>
      </c>
      <c r="G588" s="15">
        <v>0</v>
      </c>
      <c r="H588" s="16">
        <v>0</v>
      </c>
      <c r="I588" s="17">
        <v>0</v>
      </c>
      <c r="J588" s="18">
        <f>SUM(EV_GenV[[#This Row],[HP]:[Speed]])</f>
        <v>1</v>
      </c>
      <c r="M588" s="26"/>
    </row>
    <row r="589" spans="1:13" ht="25" customHeight="1" thickTop="1" thickBot="1" x14ac:dyDescent="0.25">
      <c r="A589" s="27" t="s">
        <v>1363</v>
      </c>
      <c r="B589" s="20" t="s">
        <v>1134</v>
      </c>
      <c r="C589" s="28" t="str" cm="1">
        <f t="array" ref="C58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89" s="12">
        <v>0</v>
      </c>
      <c r="E589" s="13">
        <v>0</v>
      </c>
      <c r="F589" s="14">
        <v>0</v>
      </c>
      <c r="G589" s="15">
        <v>0</v>
      </c>
      <c r="H589" s="16">
        <v>0</v>
      </c>
      <c r="I589" s="17">
        <v>2</v>
      </c>
      <c r="J589" s="18">
        <f>SUM(EV_GenV[[#This Row],[HP]:[Speed]])</f>
        <v>2</v>
      </c>
      <c r="M589" s="26"/>
    </row>
    <row r="590" spans="1:13" ht="25" customHeight="1" thickTop="1" thickBot="1" x14ac:dyDescent="0.25">
      <c r="A590" s="27" t="s">
        <v>1364</v>
      </c>
      <c r="B590" s="20" t="s">
        <v>1135</v>
      </c>
      <c r="C590" s="28" t="str" cm="1">
        <f t="array" ref="C59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90" s="12">
        <v>0</v>
      </c>
      <c r="E590" s="13">
        <v>0</v>
      </c>
      <c r="F590" s="14">
        <v>0</v>
      </c>
      <c r="G590" s="15">
        <v>1</v>
      </c>
      <c r="H590" s="16">
        <v>0</v>
      </c>
      <c r="I590" s="17">
        <v>0</v>
      </c>
      <c r="J590" s="18">
        <f>SUM(EV_GenV[[#This Row],[HP]:[Speed]])</f>
        <v>1</v>
      </c>
      <c r="M590" s="26"/>
    </row>
    <row r="591" spans="1:13" ht="25" customHeight="1" thickTop="1" thickBot="1" x14ac:dyDescent="0.25">
      <c r="A591" s="27" t="s">
        <v>1365</v>
      </c>
      <c r="B591" s="20" t="s">
        <v>1136</v>
      </c>
      <c r="C591" s="28" t="str" cm="1">
        <f t="array" ref="C59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91" s="12">
        <v>0</v>
      </c>
      <c r="E591" s="13">
        <v>0</v>
      </c>
      <c r="F591" s="14">
        <v>0</v>
      </c>
      <c r="G591" s="15">
        <v>2</v>
      </c>
      <c r="H591" s="16">
        <v>0</v>
      </c>
      <c r="I591" s="17">
        <v>0</v>
      </c>
      <c r="J591" s="18">
        <f>SUM(EV_GenV[[#This Row],[HP]:[Speed]])</f>
        <v>2</v>
      </c>
      <c r="M591" s="26"/>
    </row>
    <row r="592" spans="1:13" ht="25" customHeight="1" thickTop="1" thickBot="1" x14ac:dyDescent="0.25">
      <c r="A592" s="27" t="s">
        <v>1366</v>
      </c>
      <c r="B592" s="20" t="s">
        <v>1137</v>
      </c>
      <c r="C592" s="28" t="str" cm="1">
        <f t="array" ref="C59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92" s="12">
        <v>0</v>
      </c>
      <c r="E592" s="13">
        <v>0</v>
      </c>
      <c r="F592" s="14">
        <v>0</v>
      </c>
      <c r="G592" s="15">
        <v>3</v>
      </c>
      <c r="H592" s="16">
        <v>0</v>
      </c>
      <c r="I592" s="17">
        <v>0</v>
      </c>
      <c r="J592" s="18">
        <f>SUM(EV_GenV[[#This Row],[HP]:[Speed]])</f>
        <v>3</v>
      </c>
      <c r="M592" s="26"/>
    </row>
    <row r="593" spans="1:13" ht="25" customHeight="1" thickTop="1" thickBot="1" x14ac:dyDescent="0.25">
      <c r="A593" s="27" t="s">
        <v>1367</v>
      </c>
      <c r="B593" s="20" t="s">
        <v>1138</v>
      </c>
      <c r="C593" s="28" t="str" cm="1">
        <f t="array" ref="C59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93" s="12">
        <v>0</v>
      </c>
      <c r="E593" s="13">
        <v>0</v>
      </c>
      <c r="F593" s="14">
        <v>0</v>
      </c>
      <c r="G593" s="15">
        <v>0</v>
      </c>
      <c r="H593" s="16">
        <v>0</v>
      </c>
      <c r="I593" s="17">
        <v>1</v>
      </c>
      <c r="J593" s="18">
        <f>SUM(EV_GenV[[#This Row],[HP]:[Speed]])</f>
        <v>1</v>
      </c>
      <c r="M593" s="26"/>
    </row>
    <row r="594" spans="1:13" ht="25" customHeight="1" thickTop="1" thickBot="1" x14ac:dyDescent="0.25">
      <c r="A594" s="27" t="s">
        <v>1368</v>
      </c>
      <c r="B594" s="20" t="s">
        <v>1139</v>
      </c>
      <c r="C594" s="28" t="str" cm="1">
        <f t="array" ref="C59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94" s="12">
        <v>0</v>
      </c>
      <c r="E594" s="13">
        <v>2</v>
      </c>
      <c r="F594" s="14">
        <v>0</v>
      </c>
      <c r="G594" s="15">
        <v>0</v>
      </c>
      <c r="H594" s="16">
        <v>0</v>
      </c>
      <c r="I594" s="17">
        <v>0</v>
      </c>
      <c r="J594" s="18">
        <f>SUM(EV_GenV[[#This Row],[HP]:[Speed]])</f>
        <v>2</v>
      </c>
      <c r="M594" s="26"/>
    </row>
    <row r="595" spans="1:13" ht="25" customHeight="1" thickTop="1" thickBot="1" x14ac:dyDescent="0.25">
      <c r="A595" s="27" t="s">
        <v>1369</v>
      </c>
      <c r="B595" s="20" t="s">
        <v>1140</v>
      </c>
      <c r="C595" s="28" t="str" cm="1">
        <f t="array" ref="C59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95" s="12">
        <v>0</v>
      </c>
      <c r="E595" s="13">
        <v>0</v>
      </c>
      <c r="F595" s="14">
        <v>0</v>
      </c>
      <c r="G595" s="15">
        <v>0</v>
      </c>
      <c r="H595" s="16">
        <v>0</v>
      </c>
      <c r="I595" s="17">
        <v>2</v>
      </c>
      <c r="J595" s="18">
        <f>SUM(EV_GenV[[#This Row],[HP]:[Speed]])</f>
        <v>2</v>
      </c>
      <c r="M595" s="26"/>
    </row>
    <row r="596" spans="1:13" ht="25" customHeight="1" thickTop="1" thickBot="1" x14ac:dyDescent="0.25">
      <c r="A596" s="27" t="s">
        <v>1370</v>
      </c>
      <c r="B596" s="20" t="s">
        <v>1141</v>
      </c>
      <c r="C596" s="28" t="str" cm="1">
        <f t="array" ref="C59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96" s="12">
        <v>0</v>
      </c>
      <c r="E596" s="13">
        <v>1</v>
      </c>
      <c r="F596" s="14">
        <v>0</v>
      </c>
      <c r="G596" s="15">
        <v>0</v>
      </c>
      <c r="H596" s="16">
        <v>0</v>
      </c>
      <c r="I596" s="17">
        <v>0</v>
      </c>
      <c r="J596" s="18">
        <f>SUM(EV_GenV[[#This Row],[HP]:[Speed]])</f>
        <v>1</v>
      </c>
      <c r="M596" s="26"/>
    </row>
    <row r="597" spans="1:13" ht="25" customHeight="1" thickTop="1" thickBot="1" x14ac:dyDescent="0.25">
      <c r="A597" s="27" t="s">
        <v>1371</v>
      </c>
      <c r="B597" s="20" t="s">
        <v>1142</v>
      </c>
      <c r="C597" s="28" t="str" cm="1">
        <f t="array" ref="C59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97" s="12">
        <v>0</v>
      </c>
      <c r="E597" s="13">
        <v>2</v>
      </c>
      <c r="F597" s="14">
        <v>0</v>
      </c>
      <c r="G597" s="15">
        <v>0</v>
      </c>
      <c r="H597" s="16">
        <v>0</v>
      </c>
      <c r="I597" s="17">
        <v>0</v>
      </c>
      <c r="J597" s="18">
        <f>SUM(EV_GenV[[#This Row],[HP]:[Speed]])</f>
        <v>2</v>
      </c>
      <c r="M597" s="26"/>
    </row>
    <row r="598" spans="1:13" ht="25" customHeight="1" thickTop="1" thickBot="1" x14ac:dyDescent="0.25">
      <c r="A598" s="27" t="s">
        <v>1372</v>
      </c>
      <c r="B598" s="20" t="s">
        <v>1143</v>
      </c>
      <c r="C598" s="28" t="str" cm="1">
        <f t="array" ref="C59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98" s="12">
        <v>1</v>
      </c>
      <c r="E598" s="13">
        <v>0</v>
      </c>
      <c r="F598" s="14">
        <v>0</v>
      </c>
      <c r="G598" s="15">
        <v>0</v>
      </c>
      <c r="H598" s="16">
        <v>0</v>
      </c>
      <c r="I598" s="17">
        <v>0</v>
      </c>
      <c r="J598" s="18">
        <f>SUM(EV_GenV[[#This Row],[HP]:[Speed]])</f>
        <v>1</v>
      </c>
      <c r="M598" s="26"/>
    </row>
    <row r="599" spans="1:13" ht="25" customHeight="1" thickTop="1" thickBot="1" x14ac:dyDescent="0.25">
      <c r="A599" s="27" t="s">
        <v>1373</v>
      </c>
      <c r="B599" s="20" t="s">
        <v>1144</v>
      </c>
      <c r="C599" s="28" t="str" cm="1">
        <f t="array" ref="C59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599" s="12">
        <v>2</v>
      </c>
      <c r="E599" s="13">
        <v>0</v>
      </c>
      <c r="F599" s="14">
        <v>0</v>
      </c>
      <c r="G599" s="15">
        <v>0</v>
      </c>
      <c r="H599" s="16">
        <v>0</v>
      </c>
      <c r="I599" s="17">
        <v>0</v>
      </c>
      <c r="J599" s="18">
        <f>SUM(EV_GenV[[#This Row],[HP]:[Speed]])</f>
        <v>2</v>
      </c>
      <c r="M599" s="26"/>
    </row>
    <row r="600" spans="1:13" ht="25" customHeight="1" thickTop="1" thickBot="1" x14ac:dyDescent="0.25">
      <c r="A600" s="27" t="s">
        <v>1374</v>
      </c>
      <c r="B600" s="20" t="s">
        <v>1145</v>
      </c>
      <c r="C600" s="28" t="str" cm="1">
        <f t="array" ref="C60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00" s="12">
        <v>0</v>
      </c>
      <c r="E600" s="13">
        <v>0</v>
      </c>
      <c r="F600" s="14">
        <v>0</v>
      </c>
      <c r="G600" s="15">
        <v>0</v>
      </c>
      <c r="H600" s="16">
        <v>1</v>
      </c>
      <c r="I600" s="17">
        <v>0</v>
      </c>
      <c r="J600" s="18">
        <f>SUM(EV_GenV[[#This Row],[HP]:[Speed]])</f>
        <v>1</v>
      </c>
      <c r="M600" s="26"/>
    </row>
    <row r="601" spans="1:13" ht="25" customHeight="1" thickTop="1" thickBot="1" x14ac:dyDescent="0.25">
      <c r="A601" s="27" t="s">
        <v>1375</v>
      </c>
      <c r="B601" s="20" t="s">
        <v>1146</v>
      </c>
      <c r="C601" s="28" t="str" cm="1">
        <f t="array" ref="C60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01" s="12">
        <v>0</v>
      </c>
      <c r="E601" s="13">
        <v>0</v>
      </c>
      <c r="F601" s="14">
        <v>0</v>
      </c>
      <c r="G601" s="15">
        <v>0</v>
      </c>
      <c r="H601" s="16">
        <v>2</v>
      </c>
      <c r="I601" s="17">
        <v>0</v>
      </c>
      <c r="J601" s="18">
        <f>SUM(EV_GenV[[#This Row],[HP]:[Speed]])</f>
        <v>2</v>
      </c>
      <c r="M601" s="26"/>
    </row>
    <row r="602" spans="1:13" ht="25" customHeight="1" thickTop="1" thickBot="1" x14ac:dyDescent="0.25">
      <c r="A602" s="27" t="s">
        <v>1376</v>
      </c>
      <c r="B602" s="20" t="s">
        <v>1147</v>
      </c>
      <c r="C602" s="28" t="str" cm="1">
        <f t="array" ref="C60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02" s="12">
        <v>2</v>
      </c>
      <c r="E602" s="13">
        <v>0</v>
      </c>
      <c r="F602" s="14">
        <v>0</v>
      </c>
      <c r="G602" s="15">
        <v>0</v>
      </c>
      <c r="H602" s="16">
        <v>0</v>
      </c>
      <c r="I602" s="17">
        <v>0</v>
      </c>
      <c r="J602" s="18">
        <f>SUM(EV_GenV[[#This Row],[HP]:[Speed]])</f>
        <v>2</v>
      </c>
      <c r="M602" s="26"/>
    </row>
    <row r="603" spans="1:13" ht="25" customHeight="1" thickTop="1" thickBot="1" x14ac:dyDescent="0.25">
      <c r="A603" s="27" t="s">
        <v>1377</v>
      </c>
      <c r="B603" s="20" t="s">
        <v>1148</v>
      </c>
      <c r="C603" s="28" t="str" cm="1">
        <f t="array" ref="C60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03" s="12">
        <v>0</v>
      </c>
      <c r="E603" s="13">
        <v>0</v>
      </c>
      <c r="F603" s="14">
        <v>0</v>
      </c>
      <c r="G603" s="15">
        <v>0</v>
      </c>
      <c r="H603" s="16">
        <v>0</v>
      </c>
      <c r="I603" s="17">
        <v>1</v>
      </c>
      <c r="J603" s="18">
        <f>SUM(EV_GenV[[#This Row],[HP]:[Speed]])</f>
        <v>1</v>
      </c>
      <c r="M603" s="26"/>
    </row>
    <row r="604" spans="1:13" ht="25" customHeight="1" thickTop="1" thickBot="1" x14ac:dyDescent="0.25">
      <c r="A604" s="27" t="s">
        <v>1378</v>
      </c>
      <c r="B604" s="20" t="s">
        <v>1149</v>
      </c>
      <c r="C604" s="28" t="str" cm="1">
        <f t="array" ref="C60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04" s="12">
        <v>0</v>
      </c>
      <c r="E604" s="13">
        <v>0</v>
      </c>
      <c r="F604" s="14">
        <v>0</v>
      </c>
      <c r="G604" s="15">
        <v>0</v>
      </c>
      <c r="H604" s="16">
        <v>0</v>
      </c>
      <c r="I604" s="17">
        <v>2</v>
      </c>
      <c r="J604" s="18">
        <f>SUM(EV_GenV[[#This Row],[HP]:[Speed]])</f>
        <v>2</v>
      </c>
      <c r="M604" s="26"/>
    </row>
    <row r="605" spans="1:13" ht="25" customHeight="1" thickTop="1" thickBot="1" x14ac:dyDescent="0.25">
      <c r="A605" s="27" t="s">
        <v>1379</v>
      </c>
      <c r="B605" s="20" t="s">
        <v>1150</v>
      </c>
      <c r="C605" s="28" t="str" cm="1">
        <f t="array" ref="C60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05" s="12">
        <v>0</v>
      </c>
      <c r="E605" s="13">
        <v>0</v>
      </c>
      <c r="F605" s="14">
        <v>1</v>
      </c>
      <c r="G605" s="15">
        <v>0</v>
      </c>
      <c r="H605" s="16">
        <v>0</v>
      </c>
      <c r="I605" s="17">
        <v>0</v>
      </c>
      <c r="J605" s="18">
        <f>SUM(EV_GenV[[#This Row],[HP]:[Speed]])</f>
        <v>1</v>
      </c>
      <c r="M605" s="26"/>
    </row>
    <row r="606" spans="1:13" ht="25" customHeight="1" thickTop="1" thickBot="1" x14ac:dyDescent="0.25">
      <c r="A606" s="27" t="s">
        <v>1380</v>
      </c>
      <c r="B606" s="20" t="s">
        <v>1151</v>
      </c>
      <c r="C606" s="28" t="str" cm="1">
        <f t="array" ref="C60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06" s="12">
        <v>0</v>
      </c>
      <c r="E606" s="13">
        <v>0</v>
      </c>
      <c r="F606" s="14">
        <v>2</v>
      </c>
      <c r="G606" s="15">
        <v>0</v>
      </c>
      <c r="H606" s="16">
        <v>0</v>
      </c>
      <c r="I606" s="17">
        <v>0</v>
      </c>
      <c r="J606" s="18">
        <f>SUM(EV_GenV[[#This Row],[HP]:[Speed]])</f>
        <v>2</v>
      </c>
      <c r="M606" s="26"/>
    </row>
    <row r="607" spans="1:13" ht="25" customHeight="1" thickTop="1" thickBot="1" x14ac:dyDescent="0.25">
      <c r="A607" s="27" t="s">
        <v>1381</v>
      </c>
      <c r="B607" s="20" t="s">
        <v>1152</v>
      </c>
      <c r="C607" s="28" t="str" cm="1">
        <f t="array" ref="C60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07" s="12">
        <v>0</v>
      </c>
      <c r="E607" s="13">
        <v>0</v>
      </c>
      <c r="F607" s="14">
        <v>1</v>
      </c>
      <c r="G607" s="15">
        <v>0</v>
      </c>
      <c r="H607" s="16">
        <v>0</v>
      </c>
      <c r="I607" s="17">
        <v>0</v>
      </c>
      <c r="J607" s="18">
        <f>SUM(EV_GenV[[#This Row],[HP]:[Speed]])</f>
        <v>1</v>
      </c>
      <c r="M607" s="26"/>
    </row>
    <row r="608" spans="1:13" ht="25" customHeight="1" thickTop="1" thickBot="1" x14ac:dyDescent="0.25">
      <c r="A608" s="27" t="s">
        <v>1382</v>
      </c>
      <c r="B608" s="20" t="s">
        <v>1153</v>
      </c>
      <c r="C608" s="28" t="str" cm="1">
        <f t="array" ref="C60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08" s="12">
        <v>0</v>
      </c>
      <c r="E608" s="13">
        <v>0</v>
      </c>
      <c r="F608" s="14">
        <v>2</v>
      </c>
      <c r="G608" s="15">
        <v>0</v>
      </c>
      <c r="H608" s="16">
        <v>0</v>
      </c>
      <c r="I608" s="17">
        <v>0</v>
      </c>
      <c r="J608" s="18">
        <f>SUM(EV_GenV[[#This Row],[HP]:[Speed]])</f>
        <v>2</v>
      </c>
      <c r="M608" s="26"/>
    </row>
    <row r="609" spans="1:13" ht="25" customHeight="1" thickTop="1" thickBot="1" x14ac:dyDescent="0.25">
      <c r="A609" s="27" t="s">
        <v>1383</v>
      </c>
      <c r="B609" s="20" t="s">
        <v>1154</v>
      </c>
      <c r="C609" s="28" t="str" cm="1">
        <f t="array" ref="C60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09" s="12">
        <v>0</v>
      </c>
      <c r="E609" s="13">
        <v>0</v>
      </c>
      <c r="F609" s="14">
        <v>3</v>
      </c>
      <c r="G609" s="15">
        <v>0</v>
      </c>
      <c r="H609" s="16">
        <v>0</v>
      </c>
      <c r="I609" s="17">
        <v>0</v>
      </c>
      <c r="J609" s="18">
        <f>SUM(EV_GenV[[#This Row],[HP]:[Speed]])</f>
        <v>3</v>
      </c>
      <c r="M609" s="26"/>
    </row>
    <row r="610" spans="1:13" ht="25" customHeight="1" thickTop="1" thickBot="1" x14ac:dyDescent="0.25">
      <c r="A610" s="27" t="s">
        <v>1384</v>
      </c>
      <c r="B610" s="20" t="s">
        <v>1155</v>
      </c>
      <c r="C610" s="28" t="str" cm="1">
        <f t="array" ref="C61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10" s="12">
        <v>0</v>
      </c>
      <c r="E610" s="13">
        <v>0</v>
      </c>
      <c r="F610" s="14">
        <v>0</v>
      </c>
      <c r="G610" s="15">
        <v>0</v>
      </c>
      <c r="H610" s="16">
        <v>0</v>
      </c>
      <c r="I610" s="17">
        <v>1</v>
      </c>
      <c r="J610" s="18">
        <f>SUM(EV_GenV[[#This Row],[HP]:[Speed]])</f>
        <v>1</v>
      </c>
      <c r="M610" s="26"/>
    </row>
    <row r="611" spans="1:13" ht="25" customHeight="1" thickTop="1" thickBot="1" x14ac:dyDescent="0.25">
      <c r="A611" s="27" t="s">
        <v>1385</v>
      </c>
      <c r="B611" s="20" t="s">
        <v>1156</v>
      </c>
      <c r="C611" s="28" t="str" cm="1">
        <f t="array" ref="C61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11" s="12">
        <v>0</v>
      </c>
      <c r="E611" s="13">
        <v>2</v>
      </c>
      <c r="F611" s="14">
        <v>0</v>
      </c>
      <c r="G611" s="15">
        <v>0</v>
      </c>
      <c r="H611" s="16">
        <v>0</v>
      </c>
      <c r="I611" s="17">
        <v>0</v>
      </c>
      <c r="J611" s="18">
        <f>SUM(EV_GenV[[#This Row],[HP]:[Speed]])</f>
        <v>2</v>
      </c>
      <c r="M611" s="26"/>
    </row>
    <row r="612" spans="1:13" ht="25" customHeight="1" thickTop="1" thickBot="1" x14ac:dyDescent="0.25">
      <c r="A612" s="27" t="s">
        <v>1386</v>
      </c>
      <c r="B612" s="20" t="s">
        <v>1157</v>
      </c>
      <c r="C612" s="28" t="str" cm="1">
        <f t="array" ref="C61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12" s="12">
        <v>0</v>
      </c>
      <c r="E612" s="13">
        <v>3</v>
      </c>
      <c r="F612" s="14">
        <v>0</v>
      </c>
      <c r="G612" s="15">
        <v>0</v>
      </c>
      <c r="H612" s="16">
        <v>0</v>
      </c>
      <c r="I612" s="17">
        <v>0</v>
      </c>
      <c r="J612" s="18">
        <f>SUM(EV_GenV[[#This Row],[HP]:[Speed]])</f>
        <v>3</v>
      </c>
      <c r="M612" s="26"/>
    </row>
    <row r="613" spans="1:13" ht="25" customHeight="1" thickTop="1" thickBot="1" x14ac:dyDescent="0.25">
      <c r="A613" s="27" t="s">
        <v>1387</v>
      </c>
      <c r="B613" s="20" t="s">
        <v>1158</v>
      </c>
      <c r="C613" s="28" t="str" cm="1">
        <f t="array" ref="C61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13" s="12">
        <v>0</v>
      </c>
      <c r="E613" s="13">
        <v>0</v>
      </c>
      <c r="F613" s="14">
        <v>0</v>
      </c>
      <c r="G613" s="15">
        <v>1</v>
      </c>
      <c r="H613" s="16">
        <v>0</v>
      </c>
      <c r="I613" s="17">
        <v>0</v>
      </c>
      <c r="J613" s="18">
        <f>SUM(EV_GenV[[#This Row],[HP]:[Speed]])</f>
        <v>1</v>
      </c>
      <c r="M613" s="26"/>
    </row>
    <row r="614" spans="1:13" ht="25" customHeight="1" thickTop="1" thickBot="1" x14ac:dyDescent="0.25">
      <c r="A614" s="27" t="s">
        <v>1388</v>
      </c>
      <c r="B614" s="20" t="s">
        <v>1159</v>
      </c>
      <c r="C614" s="28" t="str" cm="1">
        <f t="array" ref="C61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14" s="12">
        <v>0</v>
      </c>
      <c r="E614" s="13">
        <v>0</v>
      </c>
      <c r="F614" s="14">
        <v>0</v>
      </c>
      <c r="G614" s="15">
        <v>2</v>
      </c>
      <c r="H614" s="16">
        <v>0</v>
      </c>
      <c r="I614" s="17">
        <v>0</v>
      </c>
      <c r="J614" s="18">
        <f>SUM(EV_GenV[[#This Row],[HP]:[Speed]])</f>
        <v>2</v>
      </c>
      <c r="M614" s="26"/>
    </row>
    <row r="615" spans="1:13" ht="25" customHeight="1" thickTop="1" thickBot="1" x14ac:dyDescent="0.25">
      <c r="A615" s="27" t="s">
        <v>1389</v>
      </c>
      <c r="B615" s="20" t="s">
        <v>1160</v>
      </c>
      <c r="C615" s="28" t="str" cm="1">
        <f t="array" ref="C61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15" s="12">
        <v>0</v>
      </c>
      <c r="E615" s="13">
        <v>0</v>
      </c>
      <c r="F615" s="14">
        <v>0</v>
      </c>
      <c r="G615" s="15">
        <v>1</v>
      </c>
      <c r="H615" s="16">
        <v>0</v>
      </c>
      <c r="I615" s="17">
        <v>0</v>
      </c>
      <c r="J615" s="18">
        <f>SUM(EV_GenV[[#This Row],[HP]:[Speed]])</f>
        <v>1</v>
      </c>
      <c r="M615" s="26"/>
    </row>
    <row r="616" spans="1:13" ht="25" customHeight="1" thickTop="1" thickBot="1" x14ac:dyDescent="0.25">
      <c r="A616" s="27" t="s">
        <v>1390</v>
      </c>
      <c r="B616" s="20" t="s">
        <v>1161</v>
      </c>
      <c r="C616" s="28" t="str" cm="1">
        <f t="array" ref="C61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16" s="12">
        <v>0</v>
      </c>
      <c r="E616" s="13">
        <v>0</v>
      </c>
      <c r="F616" s="14">
        <v>0</v>
      </c>
      <c r="G616" s="15">
        <v>2</v>
      </c>
      <c r="H616" s="16">
        <v>0</v>
      </c>
      <c r="I616" s="17">
        <v>0</v>
      </c>
      <c r="J616" s="18">
        <f>SUM(EV_GenV[[#This Row],[HP]:[Speed]])</f>
        <v>2</v>
      </c>
      <c r="M616" s="26"/>
    </row>
    <row r="617" spans="1:13" ht="25" customHeight="1" thickTop="1" thickBot="1" x14ac:dyDescent="0.25">
      <c r="A617" s="27" t="s">
        <v>1391</v>
      </c>
      <c r="B617" s="20" t="s">
        <v>1162</v>
      </c>
      <c r="C617" s="28" t="str" cm="1">
        <f t="array" ref="C61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17" s="12">
        <v>0</v>
      </c>
      <c r="E617" s="13">
        <v>0</v>
      </c>
      <c r="F617" s="14">
        <v>0</v>
      </c>
      <c r="G617" s="15">
        <v>3</v>
      </c>
      <c r="H617" s="16">
        <v>0</v>
      </c>
      <c r="I617" s="17">
        <v>0</v>
      </c>
      <c r="J617" s="18">
        <f>SUM(EV_GenV[[#This Row],[HP]:[Speed]])</f>
        <v>3</v>
      </c>
      <c r="M617" s="26"/>
    </row>
    <row r="618" spans="1:13" ht="25" customHeight="1" thickTop="1" thickBot="1" x14ac:dyDescent="0.25">
      <c r="A618" s="27" t="s">
        <v>1392</v>
      </c>
      <c r="B618" s="20" t="s">
        <v>1163</v>
      </c>
      <c r="C618" s="28" t="str" cm="1">
        <f t="array" ref="C61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18" s="12">
        <v>0</v>
      </c>
      <c r="E618" s="13">
        <v>1</v>
      </c>
      <c r="F618" s="14">
        <v>0</v>
      </c>
      <c r="G618" s="15">
        <v>0</v>
      </c>
      <c r="H618" s="16">
        <v>0</v>
      </c>
      <c r="I618" s="17">
        <v>0</v>
      </c>
      <c r="J618" s="18">
        <f>SUM(EV_GenV[[#This Row],[HP]:[Speed]])</f>
        <v>1</v>
      </c>
      <c r="M618" s="26"/>
    </row>
    <row r="619" spans="1:13" ht="25" customHeight="1" thickTop="1" thickBot="1" x14ac:dyDescent="0.25">
      <c r="A619" s="27" t="s">
        <v>1393</v>
      </c>
      <c r="B619" s="20" t="s">
        <v>1164</v>
      </c>
      <c r="C619" s="28" t="str" cm="1">
        <f t="array" ref="C61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19" s="12">
        <v>0</v>
      </c>
      <c r="E619" s="13">
        <v>2</v>
      </c>
      <c r="F619" s="14">
        <v>0</v>
      </c>
      <c r="G619" s="15">
        <v>0</v>
      </c>
      <c r="H619" s="16">
        <v>0</v>
      </c>
      <c r="I619" s="17">
        <v>0</v>
      </c>
      <c r="J619" s="18">
        <f>SUM(EV_GenV[[#This Row],[HP]:[Speed]])</f>
        <v>2</v>
      </c>
      <c r="M619" s="26"/>
    </row>
    <row r="620" spans="1:13" ht="25" customHeight="1" thickTop="1" thickBot="1" x14ac:dyDescent="0.25">
      <c r="A620" s="27" t="s">
        <v>1394</v>
      </c>
      <c r="B620" s="20" t="s">
        <v>1165</v>
      </c>
      <c r="C620" s="28" t="str" cm="1">
        <f t="array" ref="C62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20" s="12">
        <v>0</v>
      </c>
      <c r="E620" s="13">
        <v>3</v>
      </c>
      <c r="F620" s="14">
        <v>0</v>
      </c>
      <c r="G620" s="15">
        <v>0</v>
      </c>
      <c r="H620" s="16">
        <v>0</v>
      </c>
      <c r="I620" s="17">
        <v>0</v>
      </c>
      <c r="J620" s="18">
        <f>SUM(EV_GenV[[#This Row],[HP]:[Speed]])</f>
        <v>3</v>
      </c>
      <c r="M620" s="26"/>
    </row>
    <row r="621" spans="1:13" ht="25" customHeight="1" thickTop="1" thickBot="1" x14ac:dyDescent="0.25">
      <c r="A621" s="27" t="s">
        <v>1395</v>
      </c>
      <c r="B621" s="20" t="s">
        <v>1166</v>
      </c>
      <c r="C621" s="28" t="str" cm="1">
        <f t="array" ref="C62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21" s="12">
        <v>0</v>
      </c>
      <c r="E621" s="13">
        <v>1</v>
      </c>
      <c r="F621" s="14">
        <v>0</v>
      </c>
      <c r="G621" s="15">
        <v>0</v>
      </c>
      <c r="H621" s="16">
        <v>0</v>
      </c>
      <c r="I621" s="17">
        <v>0</v>
      </c>
      <c r="J621" s="18">
        <f>SUM(EV_GenV[[#This Row],[HP]:[Speed]])</f>
        <v>1</v>
      </c>
      <c r="M621" s="26"/>
    </row>
    <row r="622" spans="1:13" ht="25" customHeight="1" thickTop="1" thickBot="1" x14ac:dyDescent="0.25">
      <c r="A622" s="27" t="s">
        <v>1396</v>
      </c>
      <c r="B622" s="20" t="s">
        <v>1167</v>
      </c>
      <c r="C622" s="28" t="str" cm="1">
        <f t="array" ref="C62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22" s="12">
        <v>0</v>
      </c>
      <c r="E622" s="13">
        <v>2</v>
      </c>
      <c r="F622" s="14">
        <v>0</v>
      </c>
      <c r="G622" s="15">
        <v>0</v>
      </c>
      <c r="H622" s="16">
        <v>0</v>
      </c>
      <c r="I622" s="17">
        <v>0</v>
      </c>
      <c r="J622" s="18">
        <f>SUM(EV_GenV[[#This Row],[HP]:[Speed]])</f>
        <v>2</v>
      </c>
      <c r="M622" s="26"/>
    </row>
    <row r="623" spans="1:13" ht="25" customHeight="1" thickTop="1" thickBot="1" x14ac:dyDescent="0.25">
      <c r="A623" s="27" t="s">
        <v>1397</v>
      </c>
      <c r="B623" s="20" t="s">
        <v>1168</v>
      </c>
      <c r="C623" s="28" t="str" cm="1">
        <f t="array" ref="C62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23" s="12">
        <v>0</v>
      </c>
      <c r="E623" s="13">
        <v>0</v>
      </c>
      <c r="F623" s="14">
        <v>0</v>
      </c>
      <c r="G623" s="15">
        <v>0</v>
      </c>
      <c r="H623" s="16">
        <v>2</v>
      </c>
      <c r="I623" s="17">
        <v>0</v>
      </c>
      <c r="J623" s="18">
        <f>SUM(EV_GenV[[#This Row],[HP]:[Speed]])</f>
        <v>2</v>
      </c>
      <c r="M623" s="26"/>
    </row>
    <row r="624" spans="1:13" ht="25" customHeight="1" thickTop="1" thickBot="1" x14ac:dyDescent="0.25">
      <c r="A624" s="27" t="s">
        <v>1398</v>
      </c>
      <c r="B624" s="20" t="s">
        <v>1169</v>
      </c>
      <c r="C624" s="28" t="str" cm="1">
        <f t="array" ref="C62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24" s="12">
        <v>0</v>
      </c>
      <c r="E624" s="13">
        <v>0</v>
      </c>
      <c r="F624" s="14">
        <v>1</v>
      </c>
      <c r="G624" s="15">
        <v>0</v>
      </c>
      <c r="H624" s="16">
        <v>0</v>
      </c>
      <c r="I624" s="17">
        <v>0</v>
      </c>
      <c r="J624" s="18">
        <f>SUM(EV_GenV[[#This Row],[HP]:[Speed]])</f>
        <v>1</v>
      </c>
      <c r="M624" s="26"/>
    </row>
    <row r="625" spans="1:13" ht="25" customHeight="1" thickTop="1" thickBot="1" x14ac:dyDescent="0.25">
      <c r="A625" s="27" t="s">
        <v>1399</v>
      </c>
      <c r="B625" s="20" t="s">
        <v>1170</v>
      </c>
      <c r="C625" s="28" t="str" cm="1">
        <f t="array" ref="C62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25" s="12">
        <v>0</v>
      </c>
      <c r="E625" s="13">
        <v>0</v>
      </c>
      <c r="F625" s="14">
        <v>0</v>
      </c>
      <c r="G625" s="15">
        <v>0</v>
      </c>
      <c r="H625" s="16">
        <v>0</v>
      </c>
      <c r="I625" s="17">
        <v>2</v>
      </c>
      <c r="J625" s="18">
        <f>SUM(EV_GenV[[#This Row],[HP]:[Speed]])</f>
        <v>2</v>
      </c>
      <c r="M625" s="26"/>
    </row>
    <row r="626" spans="1:13" ht="25" customHeight="1" thickTop="1" thickBot="1" x14ac:dyDescent="0.25">
      <c r="A626" s="27" t="s">
        <v>1400</v>
      </c>
      <c r="B626" s="20" t="s">
        <v>1171</v>
      </c>
      <c r="C626" s="28" t="str" cm="1">
        <f t="array" ref="C62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26" s="12">
        <v>2</v>
      </c>
      <c r="E626" s="13">
        <v>0</v>
      </c>
      <c r="F626" s="14">
        <v>0</v>
      </c>
      <c r="G626" s="15">
        <v>0</v>
      </c>
      <c r="H626" s="16">
        <v>0</v>
      </c>
      <c r="I626" s="17">
        <v>0</v>
      </c>
      <c r="J626" s="18">
        <f>SUM(EV_GenV[[#This Row],[HP]:[Speed]])</f>
        <v>2</v>
      </c>
      <c r="M626" s="26"/>
    </row>
    <row r="627" spans="1:13" ht="25" customHeight="1" thickTop="1" thickBot="1" x14ac:dyDescent="0.25">
      <c r="A627" s="27" t="s">
        <v>1401</v>
      </c>
      <c r="B627" s="20" t="s">
        <v>1172</v>
      </c>
      <c r="C627" s="28" t="str" cm="1">
        <f t="array" ref="C62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27" s="12">
        <v>0</v>
      </c>
      <c r="E627" s="13">
        <v>1</v>
      </c>
      <c r="F627" s="14">
        <v>0</v>
      </c>
      <c r="G627" s="15">
        <v>0</v>
      </c>
      <c r="H627" s="16">
        <v>0</v>
      </c>
      <c r="I627" s="17">
        <v>0</v>
      </c>
      <c r="J627" s="18">
        <f>SUM(EV_GenV[[#This Row],[HP]:[Speed]])</f>
        <v>1</v>
      </c>
      <c r="M627" s="26"/>
    </row>
    <row r="628" spans="1:13" ht="25" customHeight="1" thickTop="1" thickBot="1" x14ac:dyDescent="0.25">
      <c r="A628" s="27" t="s">
        <v>1402</v>
      </c>
      <c r="B628" s="20" t="s">
        <v>1173</v>
      </c>
      <c r="C628" s="28" t="str" cm="1">
        <f t="array" ref="C62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28" s="12">
        <v>0</v>
      </c>
      <c r="E628" s="13">
        <v>2</v>
      </c>
      <c r="F628" s="14">
        <v>0</v>
      </c>
      <c r="G628" s="15">
        <v>0</v>
      </c>
      <c r="H628" s="16">
        <v>0</v>
      </c>
      <c r="I628" s="17">
        <v>0</v>
      </c>
      <c r="J628" s="18">
        <f>SUM(EV_GenV[[#This Row],[HP]:[Speed]])</f>
        <v>2</v>
      </c>
      <c r="M628" s="26"/>
    </row>
    <row r="629" spans="1:13" ht="25" customHeight="1" thickTop="1" thickBot="1" x14ac:dyDescent="0.25">
      <c r="A629" s="27" t="s">
        <v>1403</v>
      </c>
      <c r="B629" s="20" t="s">
        <v>1174</v>
      </c>
      <c r="C629" s="28" t="str" cm="1">
        <f t="array" ref="C62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29" s="12">
        <v>0</v>
      </c>
      <c r="E629" s="13">
        <v>2</v>
      </c>
      <c r="F629" s="14">
        <v>0</v>
      </c>
      <c r="G629" s="15">
        <v>0</v>
      </c>
      <c r="H629" s="16">
        <v>0</v>
      </c>
      <c r="I629" s="17">
        <v>0</v>
      </c>
      <c r="J629" s="18">
        <f>SUM(EV_GenV[[#This Row],[HP]:[Speed]])</f>
        <v>2</v>
      </c>
      <c r="M629" s="26"/>
    </row>
    <row r="630" spans="1:13" ht="25" customHeight="1" thickTop="1" thickBot="1" x14ac:dyDescent="0.25">
      <c r="A630" s="27" t="s">
        <v>1404</v>
      </c>
      <c r="B630" s="20" t="s">
        <v>1175</v>
      </c>
      <c r="C630" s="28" t="str" cm="1">
        <f t="array" ref="C63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30" s="12">
        <v>0</v>
      </c>
      <c r="E630" s="13">
        <v>1</v>
      </c>
      <c r="F630" s="14">
        <v>0</v>
      </c>
      <c r="G630" s="15">
        <v>0</v>
      </c>
      <c r="H630" s="16">
        <v>0</v>
      </c>
      <c r="I630" s="17">
        <v>0</v>
      </c>
      <c r="J630" s="18">
        <f>SUM(EV_GenV[[#This Row],[HP]:[Speed]])</f>
        <v>1</v>
      </c>
      <c r="M630" s="26"/>
    </row>
    <row r="631" spans="1:13" ht="25" customHeight="1" thickTop="1" thickBot="1" x14ac:dyDescent="0.25">
      <c r="A631" s="27" t="s">
        <v>1405</v>
      </c>
      <c r="B631" s="20" t="s">
        <v>1176</v>
      </c>
      <c r="C631" s="28" t="str" cm="1">
        <f t="array" ref="C63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31" s="12">
        <v>0</v>
      </c>
      <c r="E631" s="13">
        <v>2</v>
      </c>
      <c r="F631" s="14">
        <v>0</v>
      </c>
      <c r="G631" s="15">
        <v>0</v>
      </c>
      <c r="H631" s="16">
        <v>0</v>
      </c>
      <c r="I631" s="17">
        <v>0</v>
      </c>
      <c r="J631" s="18">
        <f>SUM(EV_GenV[[#This Row],[HP]:[Speed]])</f>
        <v>2</v>
      </c>
      <c r="M631" s="26"/>
    </row>
    <row r="632" spans="1:13" ht="25" customHeight="1" thickTop="1" thickBot="1" x14ac:dyDescent="0.25">
      <c r="A632" s="27" t="s">
        <v>1406</v>
      </c>
      <c r="B632" s="20" t="s">
        <v>1177</v>
      </c>
      <c r="C632" s="28" t="str" cm="1">
        <f t="array" ref="C63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32" s="12">
        <v>0</v>
      </c>
      <c r="E632" s="13">
        <v>1</v>
      </c>
      <c r="F632" s="14">
        <v>0</v>
      </c>
      <c r="G632" s="15">
        <v>0</v>
      </c>
      <c r="H632" s="16">
        <v>0</v>
      </c>
      <c r="I632" s="17">
        <v>0</v>
      </c>
      <c r="J632" s="18">
        <f>SUM(EV_GenV[[#This Row],[HP]:[Speed]])</f>
        <v>1</v>
      </c>
      <c r="M632" s="26"/>
    </row>
    <row r="633" spans="1:13" ht="25" customHeight="1" thickTop="1" thickBot="1" x14ac:dyDescent="0.25">
      <c r="A633" s="27" t="s">
        <v>1407</v>
      </c>
      <c r="B633" s="20" t="s">
        <v>1178</v>
      </c>
      <c r="C633" s="28" t="str" cm="1">
        <f t="array" ref="C63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33" s="12">
        <v>0</v>
      </c>
      <c r="E633" s="13">
        <v>2</v>
      </c>
      <c r="F633" s="14">
        <v>0</v>
      </c>
      <c r="G633" s="15">
        <v>0</v>
      </c>
      <c r="H633" s="16">
        <v>0</v>
      </c>
      <c r="I633" s="17">
        <v>0</v>
      </c>
      <c r="J633" s="18">
        <f>SUM(EV_GenV[[#This Row],[HP]:[Speed]])</f>
        <v>2</v>
      </c>
      <c r="M633" s="26"/>
    </row>
    <row r="634" spans="1:13" ht="25" customHeight="1" thickTop="1" thickBot="1" x14ac:dyDescent="0.25">
      <c r="A634" s="27" t="s">
        <v>1408</v>
      </c>
      <c r="B634" s="20" t="s">
        <v>1179</v>
      </c>
      <c r="C634" s="28" t="str" cm="1">
        <f t="array" ref="C63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34" s="12">
        <v>0</v>
      </c>
      <c r="E634" s="13">
        <v>2</v>
      </c>
      <c r="F634" s="14">
        <v>0</v>
      </c>
      <c r="G634" s="15">
        <v>0</v>
      </c>
      <c r="H634" s="16">
        <v>0</v>
      </c>
      <c r="I634" s="17">
        <v>0</v>
      </c>
      <c r="J634" s="18">
        <f>SUM(EV_GenV[[#This Row],[HP]:[Speed]])</f>
        <v>2</v>
      </c>
      <c r="M634" s="26"/>
    </row>
    <row r="635" spans="1:13" ht="25" customHeight="1" thickTop="1" thickBot="1" x14ac:dyDescent="0.25">
      <c r="A635" s="27" t="s">
        <v>1409</v>
      </c>
      <c r="B635" s="20" t="s">
        <v>1180</v>
      </c>
      <c r="C635" s="28" t="str" cm="1">
        <f t="array" ref="C63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35" s="12">
        <v>0</v>
      </c>
      <c r="E635" s="13">
        <v>1</v>
      </c>
      <c r="F635" s="14">
        <v>0</v>
      </c>
      <c r="G635" s="15">
        <v>0</v>
      </c>
      <c r="H635" s="16">
        <v>0</v>
      </c>
      <c r="I635" s="17">
        <v>0</v>
      </c>
      <c r="J635" s="18">
        <f>SUM(EV_GenV[[#This Row],[HP]:[Speed]])</f>
        <v>1</v>
      </c>
      <c r="M635" s="26"/>
    </row>
    <row r="636" spans="1:13" ht="25" customHeight="1" thickTop="1" thickBot="1" x14ac:dyDescent="0.25">
      <c r="A636" s="27" t="s">
        <v>1410</v>
      </c>
      <c r="B636" s="20" t="s">
        <v>1181</v>
      </c>
      <c r="C636" s="28" t="str" cm="1">
        <f t="array" ref="C63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36" s="12">
        <v>0</v>
      </c>
      <c r="E636" s="13">
        <v>2</v>
      </c>
      <c r="F636" s="14">
        <v>0</v>
      </c>
      <c r="G636" s="15">
        <v>0</v>
      </c>
      <c r="H636" s="16">
        <v>0</v>
      </c>
      <c r="I636" s="17">
        <v>0</v>
      </c>
      <c r="J636" s="18">
        <f>SUM(EV_GenV[[#This Row],[HP]:[Speed]])</f>
        <v>2</v>
      </c>
      <c r="M636" s="26"/>
    </row>
    <row r="637" spans="1:13" ht="25" customHeight="1" thickTop="1" thickBot="1" x14ac:dyDescent="0.25">
      <c r="A637" s="27" t="s">
        <v>1411</v>
      </c>
      <c r="B637" s="20" t="s">
        <v>1182</v>
      </c>
      <c r="C637" s="28" t="str" cm="1">
        <f t="array" ref="C63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37" s="12">
        <v>0</v>
      </c>
      <c r="E637" s="13">
        <v>0</v>
      </c>
      <c r="F637" s="14">
        <v>1</v>
      </c>
      <c r="G637" s="15">
        <v>0</v>
      </c>
      <c r="H637" s="16">
        <v>0</v>
      </c>
      <c r="I637" s="17">
        <v>0</v>
      </c>
      <c r="J637" s="18">
        <f>SUM(EV_GenV[[#This Row],[HP]:[Speed]])</f>
        <v>1</v>
      </c>
      <c r="M637" s="26"/>
    </row>
    <row r="638" spans="1:13" ht="25" customHeight="1" thickTop="1" thickBot="1" x14ac:dyDescent="0.25">
      <c r="A638" s="27" t="s">
        <v>1412</v>
      </c>
      <c r="B638" s="20" t="s">
        <v>1183</v>
      </c>
      <c r="C638" s="28" t="str" cm="1">
        <f t="array" ref="C63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38" s="12">
        <v>0</v>
      </c>
      <c r="E638" s="13">
        <v>0</v>
      </c>
      <c r="F638" s="14">
        <v>0</v>
      </c>
      <c r="G638" s="15">
        <v>2</v>
      </c>
      <c r="H638" s="16">
        <v>0</v>
      </c>
      <c r="I638" s="17">
        <v>0</v>
      </c>
      <c r="J638" s="18">
        <f>SUM(EV_GenV[[#This Row],[HP]:[Speed]])</f>
        <v>2</v>
      </c>
      <c r="M638" s="26"/>
    </row>
    <row r="639" spans="1:13" ht="25" customHeight="1" thickTop="1" thickBot="1" x14ac:dyDescent="0.25">
      <c r="A639" s="27" t="s">
        <v>1413</v>
      </c>
      <c r="B639" s="20" t="s">
        <v>1184</v>
      </c>
      <c r="C639" s="28" t="str" cm="1">
        <f t="array" ref="C63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39" s="12">
        <v>0</v>
      </c>
      <c r="E639" s="13">
        <v>0</v>
      </c>
      <c r="F639" s="14">
        <v>0</v>
      </c>
      <c r="G639" s="15">
        <v>2</v>
      </c>
      <c r="H639" s="16">
        <v>0</v>
      </c>
      <c r="I639" s="17">
        <v>0</v>
      </c>
      <c r="J639" s="18">
        <f>SUM(EV_GenV[[#This Row],[HP]:[Speed]])</f>
        <v>2</v>
      </c>
      <c r="M639" s="26"/>
    </row>
    <row r="640" spans="1:13" ht="25" customHeight="1" thickTop="1" thickBot="1" x14ac:dyDescent="0.25">
      <c r="A640" s="27" t="s">
        <v>1414</v>
      </c>
      <c r="B640" s="20" t="s">
        <v>1185</v>
      </c>
      <c r="C640" s="28" t="str" cm="1">
        <f t="array" ref="C64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40" s="12">
        <v>0</v>
      </c>
      <c r="E640" s="13">
        <v>0</v>
      </c>
      <c r="F640" s="14">
        <v>2</v>
      </c>
      <c r="G640" s="15">
        <v>0</v>
      </c>
      <c r="H640" s="16">
        <v>0</v>
      </c>
      <c r="I640" s="17">
        <v>0</v>
      </c>
      <c r="J640" s="18">
        <f>SUM(EV_GenV[[#This Row],[HP]:[Speed]])</f>
        <v>2</v>
      </c>
      <c r="M640" s="26"/>
    </row>
    <row r="641" spans="1:13" ht="25" customHeight="1" thickTop="1" thickBot="1" x14ac:dyDescent="0.25">
      <c r="A641" s="27" t="s">
        <v>1415</v>
      </c>
      <c r="B641" s="20" t="s">
        <v>1186</v>
      </c>
      <c r="C641" s="28" t="str" cm="1">
        <f t="array" ref="C64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41" s="12">
        <v>0</v>
      </c>
      <c r="E641" s="13">
        <v>1</v>
      </c>
      <c r="F641" s="14">
        <v>0</v>
      </c>
      <c r="G641" s="15">
        <v>0</v>
      </c>
      <c r="H641" s="16">
        <v>0</v>
      </c>
      <c r="I641" s="17">
        <v>0</v>
      </c>
      <c r="J641" s="18">
        <f>SUM(EV_GenV[[#This Row],[HP]:[Speed]])</f>
        <v>1</v>
      </c>
      <c r="M641" s="26"/>
    </row>
    <row r="642" spans="1:13" ht="25" customHeight="1" thickTop="1" thickBot="1" x14ac:dyDescent="0.25">
      <c r="A642" s="27" t="s">
        <v>1416</v>
      </c>
      <c r="B642" s="20" t="s">
        <v>1187</v>
      </c>
      <c r="C642" s="28" t="str" cm="1">
        <f t="array" ref="C64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42" s="12">
        <v>0</v>
      </c>
      <c r="E642" s="13">
        <v>2</v>
      </c>
      <c r="F642" s="14">
        <v>0</v>
      </c>
      <c r="G642" s="15">
        <v>0</v>
      </c>
      <c r="H642" s="16">
        <v>0</v>
      </c>
      <c r="I642" s="17">
        <v>0</v>
      </c>
      <c r="J642" s="18">
        <f>SUM(EV_GenV[[#This Row],[HP]:[Speed]])</f>
        <v>2</v>
      </c>
      <c r="M642" s="26"/>
    </row>
    <row r="643" spans="1:13" ht="25" customHeight="1" thickTop="1" thickBot="1" x14ac:dyDescent="0.25">
      <c r="A643" s="27" t="s">
        <v>1417</v>
      </c>
      <c r="B643" s="20" t="s">
        <v>1188</v>
      </c>
      <c r="C643" s="28" t="str" cm="1">
        <f t="array" ref="C64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43" s="12">
        <v>0</v>
      </c>
      <c r="E643" s="13">
        <v>0</v>
      </c>
      <c r="F643" s="14">
        <v>0</v>
      </c>
      <c r="G643" s="15">
        <v>3</v>
      </c>
      <c r="H643" s="16">
        <v>0</v>
      </c>
      <c r="I643" s="17">
        <v>0</v>
      </c>
      <c r="J643" s="18">
        <f>SUM(EV_GenV[[#This Row],[HP]:[Speed]])</f>
        <v>3</v>
      </c>
      <c r="M643" s="26"/>
    </row>
    <row r="644" spans="1:13" ht="25" customHeight="1" thickTop="1" thickBot="1" x14ac:dyDescent="0.25">
      <c r="A644" s="27" t="s">
        <v>1418</v>
      </c>
      <c r="B644" s="20" t="s">
        <v>1189</v>
      </c>
      <c r="C644" s="28" t="str" cm="1">
        <f t="array" ref="C64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44" s="12">
        <v>0</v>
      </c>
      <c r="E644" s="13">
        <v>1</v>
      </c>
      <c r="F644" s="14">
        <v>0</v>
      </c>
      <c r="G644" s="15">
        <v>0</v>
      </c>
      <c r="H644" s="16">
        <v>0</v>
      </c>
      <c r="I644" s="17">
        <v>0</v>
      </c>
      <c r="J644" s="18">
        <f>SUM(EV_GenV[[#This Row],[HP]:[Speed]])</f>
        <v>1</v>
      </c>
      <c r="M644" s="26"/>
    </row>
    <row r="645" spans="1:13" ht="25" customHeight="1" thickTop="1" thickBot="1" x14ac:dyDescent="0.25">
      <c r="A645" s="27" t="s">
        <v>1419</v>
      </c>
      <c r="B645" s="20" t="s">
        <v>1190</v>
      </c>
      <c r="C645" s="28" t="str" cm="1">
        <f t="array" ref="C64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45" s="12">
        <v>0</v>
      </c>
      <c r="E645" s="13">
        <v>0</v>
      </c>
      <c r="F645" s="14">
        <v>0</v>
      </c>
      <c r="G645" s="15">
        <v>3</v>
      </c>
      <c r="H645" s="16">
        <v>0</v>
      </c>
      <c r="I645" s="17">
        <v>0</v>
      </c>
      <c r="J645" s="18">
        <f>SUM(EV_GenV[[#This Row],[HP]:[Speed]])</f>
        <v>3</v>
      </c>
      <c r="M645" s="26"/>
    </row>
    <row r="646" spans="1:13" ht="25" customHeight="1" thickTop="1" thickBot="1" x14ac:dyDescent="0.25">
      <c r="A646" s="27" t="s">
        <v>1420</v>
      </c>
      <c r="B646" s="20" t="s">
        <v>1191</v>
      </c>
      <c r="C646" s="28" t="str" cm="1">
        <f t="array" ref="C64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46" s="12">
        <v>0</v>
      </c>
      <c r="E646" s="13">
        <v>0</v>
      </c>
      <c r="F646" s="14">
        <v>3</v>
      </c>
      <c r="G646" s="15">
        <v>0</v>
      </c>
      <c r="H646" s="16">
        <v>0</v>
      </c>
      <c r="I646" s="17">
        <v>0</v>
      </c>
      <c r="J646" s="18">
        <f>SUM(EV_GenV[[#This Row],[HP]:[Speed]])</f>
        <v>3</v>
      </c>
      <c r="M646" s="26"/>
    </row>
    <row r="647" spans="1:13" ht="25" customHeight="1" thickTop="1" thickBot="1" x14ac:dyDescent="0.25">
      <c r="A647" s="27" t="s">
        <v>1421</v>
      </c>
      <c r="B647" s="20" t="s">
        <v>1192</v>
      </c>
      <c r="C647" s="28" t="str" cm="1">
        <f t="array" ref="C64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47" s="12">
        <v>0</v>
      </c>
      <c r="E647" s="13">
        <v>3</v>
      </c>
      <c r="F647" s="14">
        <v>0</v>
      </c>
      <c r="G647" s="15">
        <v>0</v>
      </c>
      <c r="H647" s="16">
        <v>0</v>
      </c>
      <c r="I647" s="17">
        <v>0</v>
      </c>
      <c r="J647" s="18">
        <f>SUM(EV_GenV[[#This Row],[HP]:[Speed]])</f>
        <v>3</v>
      </c>
      <c r="M647" s="26"/>
    </row>
    <row r="648" spans="1:13" ht="25" customHeight="1" thickTop="1" thickBot="1" x14ac:dyDescent="0.25">
      <c r="A648" s="27" t="s">
        <v>1422</v>
      </c>
      <c r="B648" s="20" t="s">
        <v>1193</v>
      </c>
      <c r="C648" s="28" t="str" cm="1">
        <f t="array" ref="C64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48" s="12">
        <v>0</v>
      </c>
      <c r="E648" s="13">
        <v>0</v>
      </c>
      <c r="F648" s="14">
        <v>0</v>
      </c>
      <c r="G648" s="15">
        <v>0</v>
      </c>
      <c r="H648" s="16">
        <v>3</v>
      </c>
      <c r="I648" s="17">
        <v>0</v>
      </c>
      <c r="J648" s="18">
        <f>SUM(EV_GenV[[#This Row],[HP]:[Speed]])</f>
        <v>3</v>
      </c>
      <c r="M648" s="26"/>
    </row>
    <row r="649" spans="1:13" ht="25" customHeight="1" thickTop="1" thickBot="1" x14ac:dyDescent="0.25">
      <c r="A649" s="27" t="s">
        <v>1423</v>
      </c>
      <c r="B649" s="20" t="s">
        <v>1194</v>
      </c>
      <c r="C649" s="28" t="str" cm="1">
        <f t="array" ref="C64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49" s="12">
        <v>0</v>
      </c>
      <c r="E649" s="13">
        <v>3</v>
      </c>
      <c r="F649" s="14">
        <v>0</v>
      </c>
      <c r="G649" s="15">
        <v>0</v>
      </c>
      <c r="H649" s="16">
        <v>0</v>
      </c>
      <c r="I649" s="17">
        <v>0</v>
      </c>
      <c r="J649" s="18">
        <f>SUM(EV_GenV[[#This Row],[HP]:[Speed]])</f>
        <v>3</v>
      </c>
      <c r="M649" s="26"/>
    </row>
    <row r="650" spans="1:13" ht="25" customHeight="1" thickTop="1" thickBot="1" x14ac:dyDescent="0.25">
      <c r="A650" s="27" t="s">
        <v>1423</v>
      </c>
      <c r="B650" s="20" t="s">
        <v>1195</v>
      </c>
      <c r="C650" s="28" t="str" cm="1">
        <f t="array" ref="C65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50" s="12">
        <v>0</v>
      </c>
      <c r="E650" s="13">
        <v>0</v>
      </c>
      <c r="F650" s="14">
        <v>0</v>
      </c>
      <c r="G650" s="15">
        <v>0</v>
      </c>
      <c r="H650" s="16">
        <v>0</v>
      </c>
      <c r="I650" s="17">
        <v>3</v>
      </c>
      <c r="J650" s="18">
        <f>SUM(EV_GenV[[#This Row],[HP]:[Speed]])</f>
        <v>3</v>
      </c>
      <c r="M650" s="26"/>
    </row>
    <row r="651" spans="1:13" ht="25" customHeight="1" thickTop="1" thickBot="1" x14ac:dyDescent="0.25">
      <c r="A651" s="27" t="s">
        <v>1424</v>
      </c>
      <c r="B651" s="20" t="s">
        <v>1196</v>
      </c>
      <c r="C651" s="28" t="str" cm="1">
        <f t="array" ref="C65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51" s="12">
        <v>0</v>
      </c>
      <c r="E651" s="13">
        <v>3</v>
      </c>
      <c r="F651" s="14">
        <v>0</v>
      </c>
      <c r="G651" s="15">
        <v>0</v>
      </c>
      <c r="H651" s="16">
        <v>0</v>
      </c>
      <c r="I651" s="17">
        <v>0</v>
      </c>
      <c r="J651" s="18">
        <f>SUM(EV_GenV[[#This Row],[HP]:[Speed]])</f>
        <v>3</v>
      </c>
      <c r="M651" s="26"/>
    </row>
    <row r="652" spans="1:13" ht="25" customHeight="1" thickTop="1" thickBot="1" x14ac:dyDescent="0.25">
      <c r="A652" s="27" t="s">
        <v>1424</v>
      </c>
      <c r="B652" s="20" t="s">
        <v>1197</v>
      </c>
      <c r="C652" s="28" t="str" cm="1">
        <f t="array" ref="C65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52" s="12">
        <v>0</v>
      </c>
      <c r="E652" s="13">
        <v>0</v>
      </c>
      <c r="F652" s="14">
        <v>0</v>
      </c>
      <c r="G652" s="15">
        <v>3</v>
      </c>
      <c r="H652" s="16">
        <v>0</v>
      </c>
      <c r="I652" s="17">
        <v>0</v>
      </c>
      <c r="J652" s="18">
        <f>SUM(EV_GenV[[#This Row],[HP]:[Speed]])</f>
        <v>3</v>
      </c>
      <c r="M652" s="26"/>
    </row>
    <row r="653" spans="1:13" ht="25" customHeight="1" thickTop="1" thickBot="1" x14ac:dyDescent="0.25">
      <c r="A653" s="27" t="s">
        <v>1425</v>
      </c>
      <c r="B653" s="20" t="s">
        <v>1198</v>
      </c>
      <c r="C653" s="28" t="str" cm="1">
        <f t="array" ref="C65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53" s="12">
        <v>0</v>
      </c>
      <c r="E653" s="13">
        <v>0</v>
      </c>
      <c r="F653" s="14">
        <v>0</v>
      </c>
      <c r="G653" s="15">
        <v>3</v>
      </c>
      <c r="H653" s="16">
        <v>0</v>
      </c>
      <c r="I653" s="17">
        <v>0</v>
      </c>
      <c r="J653" s="18">
        <f>SUM(EV_GenV[[#This Row],[HP]:[Speed]])</f>
        <v>3</v>
      </c>
      <c r="M653" s="26"/>
    </row>
    <row r="654" spans="1:13" ht="25" customHeight="1" thickTop="1" thickBot="1" x14ac:dyDescent="0.25">
      <c r="A654" s="27" t="s">
        <v>1426</v>
      </c>
      <c r="B654" s="20" t="s">
        <v>1199</v>
      </c>
      <c r="C654" s="28" t="str" cm="1">
        <f t="array" ref="C654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54" s="12">
        <v>0</v>
      </c>
      <c r="E654" s="13">
        <v>3</v>
      </c>
      <c r="F654" s="14">
        <v>0</v>
      </c>
      <c r="G654" s="15">
        <v>0</v>
      </c>
      <c r="H654" s="16">
        <v>0</v>
      </c>
      <c r="I654" s="17">
        <v>0</v>
      </c>
      <c r="J654" s="18">
        <f>SUM(EV_GenV[[#This Row],[HP]:[Speed]])</f>
        <v>3</v>
      </c>
      <c r="M654" s="26"/>
    </row>
    <row r="655" spans="1:13" ht="25" customHeight="1" thickTop="1" thickBot="1" x14ac:dyDescent="0.25">
      <c r="A655" s="27" t="s">
        <v>1427</v>
      </c>
      <c r="B655" s="20" t="s">
        <v>1200</v>
      </c>
      <c r="C655" s="28" t="str" cm="1">
        <f t="array" ref="C655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55" s="12">
        <v>0</v>
      </c>
      <c r="E655" s="13">
        <v>0</v>
      </c>
      <c r="F655" s="14">
        <v>0</v>
      </c>
      <c r="G655" s="15">
        <v>3</v>
      </c>
      <c r="H655" s="16">
        <v>0</v>
      </c>
      <c r="I655" s="17">
        <v>0</v>
      </c>
      <c r="J655" s="18">
        <f>SUM(EV_GenV[[#This Row],[HP]:[Speed]])</f>
        <v>3</v>
      </c>
      <c r="M655" s="26"/>
    </row>
    <row r="656" spans="1:13" ht="25" customHeight="1" thickTop="1" thickBot="1" x14ac:dyDescent="0.25">
      <c r="A656" s="27" t="s">
        <v>1427</v>
      </c>
      <c r="B656" s="20" t="s">
        <v>1201</v>
      </c>
      <c r="C656" s="28" t="str" cm="1">
        <f t="array" ref="C656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56" s="12">
        <v>0</v>
      </c>
      <c r="E656" s="13">
        <v>3</v>
      </c>
      <c r="F656" s="14">
        <v>0</v>
      </c>
      <c r="G656" s="15">
        <v>0</v>
      </c>
      <c r="H656" s="16">
        <v>0</v>
      </c>
      <c r="I656" s="17">
        <v>0</v>
      </c>
      <c r="J656" s="18">
        <f>SUM(EV_GenV[[#This Row],[HP]:[Speed]])</f>
        <v>3</v>
      </c>
      <c r="M656" s="26"/>
    </row>
    <row r="657" spans="1:13" ht="25" customHeight="1" thickTop="1" thickBot="1" x14ac:dyDescent="0.25">
      <c r="A657" s="27" t="s">
        <v>1428</v>
      </c>
      <c r="B657" s="20" t="s">
        <v>1202</v>
      </c>
      <c r="C657" s="28" t="str" cm="1">
        <f t="array" ref="C657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57" s="12">
        <v>1</v>
      </c>
      <c r="E657" s="13">
        <v>1</v>
      </c>
      <c r="F657" s="14">
        <v>0</v>
      </c>
      <c r="G657" s="15">
        <v>1</v>
      </c>
      <c r="H657" s="16">
        <v>0</v>
      </c>
      <c r="I657" s="17">
        <v>0</v>
      </c>
      <c r="J657" s="18">
        <f>SUM(EV_GenV[[#This Row],[HP]:[Speed]])</f>
        <v>3</v>
      </c>
      <c r="M657" s="26"/>
    </row>
    <row r="658" spans="1:13" ht="25" customHeight="1" thickTop="1" thickBot="1" x14ac:dyDescent="0.25">
      <c r="A658" s="27" t="s">
        <v>1428</v>
      </c>
      <c r="B658" s="20" t="s">
        <v>1203</v>
      </c>
      <c r="C658" s="28" t="str" cm="1">
        <f t="array" ref="C658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58" s="12">
        <v>0</v>
      </c>
      <c r="E658" s="13">
        <v>3</v>
      </c>
      <c r="F658" s="14">
        <v>0</v>
      </c>
      <c r="G658" s="15">
        <v>0</v>
      </c>
      <c r="H658" s="16">
        <v>0</v>
      </c>
      <c r="I658" s="17">
        <v>0</v>
      </c>
      <c r="J658" s="18">
        <f>SUM(EV_GenV[[#This Row],[HP]:[Speed]])</f>
        <v>3</v>
      </c>
      <c r="M658" s="26"/>
    </row>
    <row r="659" spans="1:13" ht="25" customHeight="1" thickTop="1" thickBot="1" x14ac:dyDescent="0.25">
      <c r="A659" s="27" t="s">
        <v>1428</v>
      </c>
      <c r="B659" s="20" t="s">
        <v>1204</v>
      </c>
      <c r="C659" s="28" t="str" cm="1">
        <f t="array" ref="C659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59" s="12">
        <v>0</v>
      </c>
      <c r="E659" s="13">
        <v>0</v>
      </c>
      <c r="F659" s="14">
        <v>0</v>
      </c>
      <c r="G659" s="15">
        <v>3</v>
      </c>
      <c r="H659" s="16">
        <v>0</v>
      </c>
      <c r="I659" s="17">
        <v>0</v>
      </c>
      <c r="J659" s="18">
        <f>SUM(EV_GenV[[#This Row],[HP]:[Speed]])</f>
        <v>3</v>
      </c>
      <c r="M659" s="26"/>
    </row>
    <row r="660" spans="1:13" ht="25" customHeight="1" thickTop="1" thickBot="1" x14ac:dyDescent="0.25">
      <c r="A660" s="27" t="s">
        <v>1429</v>
      </c>
      <c r="B660" s="20" t="s">
        <v>1205</v>
      </c>
      <c r="C660" s="28" t="str" cm="1">
        <f t="array" ref="C660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60" s="12">
        <v>0</v>
      </c>
      <c r="E660" s="13">
        <v>0</v>
      </c>
      <c r="F660" s="14">
        <v>0</v>
      </c>
      <c r="G660" s="15">
        <v>3</v>
      </c>
      <c r="H660" s="16">
        <v>0</v>
      </c>
      <c r="I660" s="17">
        <v>0</v>
      </c>
      <c r="J660" s="18">
        <f>SUM(EV_GenV[[#This Row],[HP]:[Speed]])</f>
        <v>3</v>
      </c>
      <c r="M660" s="26"/>
    </row>
    <row r="661" spans="1:13" ht="25" customHeight="1" thickTop="1" thickBot="1" x14ac:dyDescent="0.25">
      <c r="A661" s="27" t="s">
        <v>1430</v>
      </c>
      <c r="B661" s="20" t="s">
        <v>1206</v>
      </c>
      <c r="C661" s="28" t="str" cm="1">
        <f t="array" ref="C661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61" s="12">
        <v>0</v>
      </c>
      <c r="E661" s="13">
        <v>0</v>
      </c>
      <c r="F661" s="14">
        <v>0</v>
      </c>
      <c r="G661" s="15">
        <v>1</v>
      </c>
      <c r="H661" s="16">
        <v>1</v>
      </c>
      <c r="I661" s="17">
        <v>1</v>
      </c>
      <c r="J661" s="18">
        <f>SUM(EV_GenV[[#This Row],[HP]:[Speed]])</f>
        <v>3</v>
      </c>
      <c r="M661" s="26"/>
    </row>
    <row r="662" spans="1:13" ht="25" customHeight="1" thickTop="1" thickBot="1" x14ac:dyDescent="0.25">
      <c r="A662" s="27" t="s">
        <v>1430</v>
      </c>
      <c r="B662" s="20" t="s">
        <v>1207</v>
      </c>
      <c r="C662" s="28" t="str" cm="1">
        <f t="array" ref="C662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62" s="12">
        <v>0</v>
      </c>
      <c r="E662" s="13">
        <v>1</v>
      </c>
      <c r="F662" s="14">
        <v>1</v>
      </c>
      <c r="G662" s="15">
        <v>0</v>
      </c>
      <c r="H662" s="16">
        <v>0</v>
      </c>
      <c r="I662" s="17">
        <v>1</v>
      </c>
      <c r="J662" s="18">
        <f>SUM(EV_GenV[[#This Row],[HP]:[Speed]])</f>
        <v>3</v>
      </c>
      <c r="M662" s="26"/>
    </row>
    <row r="663" spans="1:13" ht="25" customHeight="1" thickTop="1" x14ac:dyDescent="0.2">
      <c r="A663" s="27" t="s">
        <v>1431</v>
      </c>
      <c r="B663" s="20" t="s">
        <v>1208</v>
      </c>
      <c r="C663" s="28" t="str" cm="1">
        <f t="array" ref="C663">_xlfn.IFS(INT(EV_GenV[[#This Row],[Dex No.]])&lt;152,"Kanto",AND(INT(EV_GenV[[#This Row],[Dex No.]])&gt;=152,INT(EV_GenV[[#This Row],[Dex No.]])&lt;252),"Johto",AND(INT(EV_GenV[[#This Row],[Dex No.]])&gt;=252,INT(EV_GenV[[#This Row],[Dex No.]])&lt;387),"Hoenn",AND(INT(EV_GenV[[#This Row],[Dex No.]])&gt;=387,INT(EV_GenV[[#This Row],[Dex No.]])&lt;494),"Sinnoh",INT(EV_GenV[[#This Row],[Dex No.]])&gt;=494,"Unova")</f>
        <v>Unova</v>
      </c>
      <c r="D663" s="12">
        <v>0</v>
      </c>
      <c r="E663" s="13">
        <v>1</v>
      </c>
      <c r="F663" s="14">
        <v>0</v>
      </c>
      <c r="G663" s="15">
        <v>1</v>
      </c>
      <c r="H663" s="16">
        <v>0</v>
      </c>
      <c r="I663" s="17">
        <v>1</v>
      </c>
      <c r="J663" s="18">
        <f>SUM(EV_GenV[[#This Row],[HP]:[Speed]])</f>
        <v>3</v>
      </c>
      <c r="M663" s="26"/>
    </row>
  </sheetData>
  <phoneticPr fontId="8" type="noConversion"/>
  <hyperlinks>
    <hyperlink ref="B2" r:id="rId1" tooltip="Serebii Dex Info" display="https://www.serebii.net/pokedex-bw/001.shtml" xr:uid="{DF2A28B2-4D4B-2048-B8B4-5369E4661633}"/>
    <hyperlink ref="B3" r:id="rId2" tooltip="Serebii Dex Info" display="https://www.serebii.net/pokedex-bw/002.shtml" xr:uid="{8D5301A3-2FFD-1F44-B99D-3F2052A793B5}"/>
    <hyperlink ref="B4" r:id="rId3" tooltip="Serebii Dex Info" display="https://www.serebii.net/pokedex-bw/003.shtml" xr:uid="{43CF22C0-9C0D-374E-82B4-F6BCFE00D893}"/>
    <hyperlink ref="B5" r:id="rId4" tooltip="Serebii Dex Info" display="https://www.serebii.net/pokedex-bw/004.shtml" xr:uid="{CB37D3B4-20BA-2F46-B53E-B01E03426CB3}"/>
    <hyperlink ref="B6" r:id="rId5" tooltip="Serebii Dex Info" display="https://www.serebii.net/pokedex-bw/005.shtml" xr:uid="{D7A971EB-058B-DE48-9ABD-179ECA0DEACA}"/>
    <hyperlink ref="B7" r:id="rId6" tooltip="Serebii Dex Info" display="https://www.serebii.net/pokedex-bw/006.shtml" xr:uid="{E2AA06E4-0F69-2347-9FCC-D28A839D6791}"/>
    <hyperlink ref="B8" r:id="rId7" tooltip="Serebii Dex Info" display="https://www.serebii.net/pokedex-bw/007.shtml" xr:uid="{44EA7D26-D4FC-DB4C-BF99-82D0A0DD2630}"/>
    <hyperlink ref="B9" r:id="rId8" tooltip="Serebii Dex Info" display="https://www.serebii.net/pokedex-bw/008.shtml" xr:uid="{C609C466-8859-8245-A077-0D20FA83F57B}"/>
    <hyperlink ref="B10" r:id="rId9" tooltip="Serebii Dex Info" display="https://www.serebii.net/pokedex-bw/009.shtml" xr:uid="{3CB9CFDF-9F20-9149-9222-3BBE22680624}"/>
    <hyperlink ref="B11" r:id="rId10" tooltip="Serebii Dex Info" display="https://www.serebii.net/pokedex-bw/010.shtml" xr:uid="{C055E01C-8079-984A-9FDD-A148A788426D}"/>
    <hyperlink ref="B12" r:id="rId11" tooltip="Serebii Dex Info" display="https://www.serebii.net/pokedex-bw/011.shtml" xr:uid="{DB582965-8813-5F48-A29E-4BD2E15A7DE2}"/>
    <hyperlink ref="B13" r:id="rId12" tooltip="Serebii Dex Info" display="https://www.serebii.net/pokedex-bw/012.shtml" xr:uid="{3B36ED1F-F1B4-4E45-B4C0-E73FBC84DF08}"/>
    <hyperlink ref="B14" r:id="rId13" tooltip="Serebii Dex Info" display="https://www.serebii.net/pokedex-bw/013.shtml" xr:uid="{8E5E64A0-0994-CA41-8AAD-3729A0F5BB64}"/>
    <hyperlink ref="B15" r:id="rId14" tooltip="Serebii Dex Info" display="https://www.serebii.net/pokedex-bw/014.shtml" xr:uid="{44E023B3-3DBF-FC42-B65D-4E6D17DE9F80}"/>
    <hyperlink ref="B16" r:id="rId15" tooltip="Serebii Dex Info" display="https://www.serebii.net/pokedex-bw/015.shtml" xr:uid="{1D8F4C77-D12B-5C40-B250-18E045A4209F}"/>
    <hyperlink ref="B17" r:id="rId16" tooltip="Serebii Dex Info" display="https://www.serebii.net/pokedex-bw/016.shtml" xr:uid="{8C11E646-B020-3743-B98F-46E168EF2A3A}"/>
    <hyperlink ref="B18" r:id="rId17" tooltip="Serebii Dex Info" display="https://www.serebii.net/pokedex-bw/017.shtml" xr:uid="{25D522F7-95C5-9342-BE23-CB9B698A63AD}"/>
    <hyperlink ref="B19" r:id="rId18" tooltip="Serebii Dex Info" display="https://www.serebii.net/pokedex-bw/018.shtml" xr:uid="{E8F47EAC-59A7-9F40-9D2B-65DEA4AAF867}"/>
    <hyperlink ref="B20" r:id="rId19" tooltip="Serebii Dex Info" display="https://www.serebii.net/pokedex-bw/019.shtml" xr:uid="{FB46601C-5C56-B449-9FD7-91FE7BE3FD25}"/>
    <hyperlink ref="B21" r:id="rId20" tooltip="Serebii Dex Info" display="https://www.serebii.net/pokedex-bw/020.shtml" xr:uid="{0ADA4551-702C-BB46-9525-D1127E55CC7A}"/>
    <hyperlink ref="B22" r:id="rId21" tooltip="Serebii Dex Info" display="https://www.serebii.net/pokedex-bw/021.shtml" xr:uid="{BA7A130B-F223-8D4B-AD42-5070D177E6B9}"/>
    <hyperlink ref="B23" r:id="rId22" tooltip="Serebii Dex Info" display="https://www.serebii.net/pokedex-bw/022.shtml" xr:uid="{95B65E93-7DF3-C54D-BF17-1E97F82F6E85}"/>
    <hyperlink ref="B24" r:id="rId23" tooltip="Serebii Dex Info" display="https://www.serebii.net/pokedex-bw/023.shtml" xr:uid="{8487B51E-4550-CC40-B814-BC1BBA3D0B5D}"/>
    <hyperlink ref="B25" r:id="rId24" tooltip="Serebii Dex Info" display="https://www.serebii.net/pokedex-bw/024.shtml" xr:uid="{7CF7A9F4-CAA2-074E-9595-914A7421FD7B}"/>
    <hyperlink ref="B26" r:id="rId25" tooltip="Serebii Dex Info" display="https://www.serebii.net/pokedex-bw/025.shtml" xr:uid="{AA6724B3-31AD-9741-8555-3032EE3A3492}"/>
    <hyperlink ref="B27" r:id="rId26" tooltip="Serebii Dex Info" display="https://www.serebii.net/pokedex-bw/026.shtml" xr:uid="{9B9A6206-36A9-9C4B-B464-4C2799F2AACB}"/>
    <hyperlink ref="B28" r:id="rId27" tooltip="Serebii Dex Info" display="https://www.serebii.net/pokedex-bw/027.shtml" xr:uid="{275EF673-FFB4-7C4A-B4DC-C57C494DA821}"/>
    <hyperlink ref="B29" r:id="rId28" tooltip="Serebii Dex Info" display="https://www.serebii.net/pokedex-bw/028.shtml" xr:uid="{06791ED1-5FAB-4E4A-8864-109A49F75900}"/>
    <hyperlink ref="B30" r:id="rId29" tooltip="Serebii Dex Info" display="https://www.serebii.net/pokedex-bw/029.shtml" xr:uid="{3CAE8FFC-FF96-4749-8DE9-ECC897AA3EE4}"/>
    <hyperlink ref="B31" r:id="rId30" tooltip="Serebii Dex Info" display="https://www.serebii.net/pokedex-bw/030.shtml" xr:uid="{DC9E7DAE-97A0-0F40-97E7-E089C311F7BB}"/>
    <hyperlink ref="B32" r:id="rId31" tooltip="Serebii Dex Info" display="https://www.serebii.net/pokedex-bw/031.shtml" xr:uid="{D78856EF-387E-274C-B404-01A4BA9EB325}"/>
    <hyperlink ref="B33" r:id="rId32" tooltip="Serebii Dex Info" display="https://www.serebii.net/pokedex-bw/032.shtml" xr:uid="{6389133C-3DC6-7949-9475-E0DC465F112F}"/>
    <hyperlink ref="B34" r:id="rId33" tooltip="Serebii Dex Info" display="https://www.serebii.net/pokedex-bw/033.shtml" xr:uid="{259A978B-9067-724C-98F9-FF9460CF05B9}"/>
    <hyperlink ref="B35" r:id="rId34" tooltip="Serebii Dex Info" display="https://www.serebii.net/pokedex-bw/034.shtml" xr:uid="{54E413D0-3FE5-284F-9905-B2E68DB13C68}"/>
    <hyperlink ref="B36" r:id="rId35" tooltip="Serebii Dex Info" display="https://www.serebii.net/pokedex-bw/035.shtml" xr:uid="{60665B54-3312-3443-8116-262B49D15C00}"/>
    <hyperlink ref="B37" r:id="rId36" tooltip="Serebii Dex Info" display="https://www.serebii.net/pokedex-bw/036.shtml" xr:uid="{5E09CC8C-FD9C-DD48-AB1C-8F4E271E7FD1}"/>
    <hyperlink ref="B38" r:id="rId37" tooltip="Serebii Dex Info" display="https://www.serebii.net/pokedex-bw/037.shtml" xr:uid="{58046362-9DE0-6240-8ECD-4A4C7488974D}"/>
    <hyperlink ref="B39" r:id="rId38" tooltip="Serebii Dex Info" display="https://www.serebii.net/pokedex-bw/038.shtml" xr:uid="{6615CC60-C2E5-FA4D-9631-D1F9AB26CE9A}"/>
    <hyperlink ref="B40" r:id="rId39" tooltip="Serebii Dex Info" display="https://www.serebii.net/pokedex-bw/039.shtml" xr:uid="{B4E26FB6-ECFA-2A45-9056-260EA605CA4A}"/>
    <hyperlink ref="B41" r:id="rId40" tooltip="Serebii Dex Info" display="https://www.serebii.net/pokedex-bw/040.shtml" xr:uid="{89BDB745-019B-034A-AC6B-F39CE7632EE7}"/>
    <hyperlink ref="B42" r:id="rId41" tooltip="Serebii Dex Info" display="https://www.serebii.net/pokedex-bw/041.shtml" xr:uid="{0BF923D4-C099-954B-81BC-5082374B7FAE}"/>
    <hyperlink ref="B43" r:id="rId42" tooltip="Serebii Dex Info" display="https://www.serebii.net/pokedex-bw/042.shtml" xr:uid="{2A5E04BF-F743-2B4B-A3E8-BBE0BAF183B0}"/>
    <hyperlink ref="B44" r:id="rId43" tooltip="Serebii Dex Info" display="https://www.serebii.net/pokedex-bw/043.shtml" xr:uid="{3354DFF9-328B-8341-901F-B638567AFB90}"/>
    <hyperlink ref="B45" r:id="rId44" tooltip="Serebii Dex Info" display="https://www.serebii.net/pokedex-bw/044.shtml" xr:uid="{80A2AFB1-55C4-0F4B-B6C2-45D822CFDB27}"/>
    <hyperlink ref="B46" r:id="rId45" tooltip="Serebii Dex Info" display="https://www.serebii.net/pokedex-bw/045.shtml" xr:uid="{A5655E40-5ECB-704A-94E9-351CCF56EBD3}"/>
    <hyperlink ref="B47" r:id="rId46" tooltip="Serebii Dex Info" display="https://www.serebii.net/pokedex-bw/046.shtml" xr:uid="{2B34A72D-1FF6-614E-BECB-6073C1F4D697}"/>
    <hyperlink ref="B48" r:id="rId47" tooltip="Serebii Dex Info" display="https://www.serebii.net/pokedex-bw/047.shtml" xr:uid="{93B94DC9-BEF3-9240-9BB5-42C0C08BF1B9}"/>
    <hyperlink ref="B49" r:id="rId48" tooltip="Serebii Dex Info" display="https://www.serebii.net/pokedex-bw/048.shtml" xr:uid="{4159258C-8212-594D-A8DA-7F5ADB3268AD}"/>
    <hyperlink ref="B50" r:id="rId49" tooltip="Serebii Dex Info" display="https://www.serebii.net/pokedex-bw/049.shtml" xr:uid="{032F2C06-CFBF-364E-852E-48711CF92A02}"/>
    <hyperlink ref="B51" r:id="rId50" tooltip="Serebii Dex Info" display="https://www.serebii.net/pokedex-bw/050.shtml" xr:uid="{8E7FA516-D048-C141-9000-43C64AE5410D}"/>
    <hyperlink ref="B52" r:id="rId51" tooltip="Serebii Dex Info" display="https://www.serebii.net/pokedex-bw/051.shtml" xr:uid="{E94BFE74-E85F-7042-AEFF-1EF9925E751B}"/>
    <hyperlink ref="B53" r:id="rId52" tooltip="Serebii Dex Info" display="https://www.serebii.net/pokedex-bw/052.shtml" xr:uid="{39043B1C-1117-8F4E-B4A8-FCF1ED66060F}"/>
    <hyperlink ref="B54" r:id="rId53" tooltip="Serebii Dex Info" display="https://www.serebii.net/pokedex-bw/053.shtml" xr:uid="{D1D35E8D-7E81-5048-9255-9DCAF0488EE9}"/>
    <hyperlink ref="B55" r:id="rId54" tooltip="Serebii Dex Info" display="https://www.serebii.net/pokedex-bw/054.shtml" xr:uid="{EB7D8ABA-2D9D-3E4F-A1AE-8ACB4AE47947}"/>
    <hyperlink ref="B56" r:id="rId55" tooltip="Serebii Dex Info" display="https://www.serebii.net/pokedex-bw/055.shtml" xr:uid="{A066F017-9A2C-F542-B652-143CF2F8D13B}"/>
    <hyperlink ref="B57" r:id="rId56" tooltip="Serebii Dex Info" display="https://www.serebii.net/pokedex-bw/056.shtml" xr:uid="{9264680D-2831-A24B-B492-C1A64F5C756A}"/>
    <hyperlink ref="B58" r:id="rId57" tooltip="Serebii Dex Info" display="https://www.serebii.net/pokedex-bw/057.shtml" xr:uid="{2BFD2A7F-BAA1-CF4A-941F-461B784EACC6}"/>
    <hyperlink ref="B59" r:id="rId58" tooltip="Serebii Dex Info" display="https://www.serebii.net/pokedex-bw/058.shtml" xr:uid="{4D93B789-6E7D-CD42-869C-4A0D7BEEC22E}"/>
    <hyperlink ref="B60" r:id="rId59" tooltip="Serebii Dex Info" display="https://www.serebii.net/pokedex-bw/059.shtml" xr:uid="{A0DD37AB-B3F1-E544-97A5-FFBA84123FC2}"/>
    <hyperlink ref="B61" r:id="rId60" tooltip="Serebii Dex Info" display="https://www.serebii.net/pokedex-bw/060.shtml" xr:uid="{37357E30-4185-C14F-B953-F8BB6EB946C4}"/>
    <hyperlink ref="B62" r:id="rId61" tooltip="Serebii Dex Info" display="https://www.serebii.net/pokedex-bw/061.shtml" xr:uid="{63445980-69B8-4745-B3B7-FBBBFFB6A324}"/>
    <hyperlink ref="B63" r:id="rId62" tooltip="Serebii Dex Info" display="https://www.serebii.net/pokedex-bw/062.shtml" xr:uid="{E978DF08-AF6C-A44B-9105-DF3AD19DED44}"/>
    <hyperlink ref="B64" r:id="rId63" tooltip="Serebii Dex Info" display="https://www.serebii.net/pokedex-bw/063.shtml" xr:uid="{09913625-E7A1-BE4F-9D50-6836FA997998}"/>
    <hyperlink ref="B65" r:id="rId64" tooltip="Serebii Dex Info" display="https://www.serebii.net/pokedex-bw/064.shtml" xr:uid="{8B5C649B-FAA8-094F-9F68-F173AFA305B5}"/>
    <hyperlink ref="B66" r:id="rId65" tooltip="Serebii Dex Info" display="https://www.serebii.net/pokedex-bw/065.shtml" xr:uid="{89A07EBA-9CF4-A347-9358-25ECA47A444B}"/>
    <hyperlink ref="B67" r:id="rId66" tooltip="Serebii Dex Info" display="https://www.serebii.net/pokedex-bw/066.shtml" xr:uid="{FB9C5740-2E3D-FF4E-A5BA-0ABE8D234AB9}"/>
    <hyperlink ref="B68" r:id="rId67" tooltip="Serebii Dex Info" display="https://www.serebii.net/pokedex-bw/067.shtml" xr:uid="{B0BBE83C-70CB-4942-9651-9CF738D21D91}"/>
    <hyperlink ref="B69" r:id="rId68" tooltip="Serebii Dex Info" display="https://www.serebii.net/pokedex-bw/068.shtml" xr:uid="{EAEE48D9-1F1C-7F4A-972A-0021AE6F7985}"/>
    <hyperlink ref="B70" r:id="rId69" tooltip="Serebii Dex Info" display="https://www.serebii.net/pokedex-bw/069.shtml" xr:uid="{6BD8B958-71DA-5245-AAB3-8E548382C2C6}"/>
    <hyperlink ref="B71" r:id="rId70" tooltip="Serebii Dex Info" display="https://www.serebii.net/pokedex-bw/070.shtml" xr:uid="{FD6727E8-DA51-8F4B-81B7-AD651D7C1519}"/>
    <hyperlink ref="B72" r:id="rId71" tooltip="Serebii Dex Info" display="https://www.serebii.net/pokedex-bw/071.shtml" xr:uid="{B67F2A20-06BF-FE49-B022-A5516CEB73BF}"/>
    <hyperlink ref="B73" r:id="rId72" tooltip="Serebii Dex Info" display="https://www.serebii.net/pokedex-bw/072.shtml" xr:uid="{F4DCAC6E-6E83-6E4F-AFC1-2DC69F82208B}"/>
    <hyperlink ref="B74" r:id="rId73" tooltip="Serebii Dex Info" display="https://www.serebii.net/pokedex-bw/073.shtml" xr:uid="{1B9893AC-3AE7-6540-B8C7-E8464F3D7E50}"/>
    <hyperlink ref="B75" r:id="rId74" tooltip="Serebii Dex Info" display="https://www.serebii.net/pokedex-bw/074.shtml" xr:uid="{2D3FF81D-6A57-B744-A00C-899252A4CF59}"/>
    <hyperlink ref="B76" r:id="rId75" tooltip="Serebii Dex Info" display="https://www.serebii.net/pokedex-bw/075.shtml" xr:uid="{33296173-BC1D-8D44-AB26-10C01CC7FCF3}"/>
    <hyperlink ref="B77" r:id="rId76" tooltip="Serebii Dex Info" display="https://www.serebii.net/pokedex-bw/076.shtml" xr:uid="{64D32FE7-A13F-2A4C-889B-53A15C250257}"/>
    <hyperlink ref="B78" r:id="rId77" tooltip="Serebii Dex Info" display="https://www.serebii.net/pokedex-bw/077.shtml" xr:uid="{6C3F7BF8-F426-E440-89CD-C93DD5806CFE}"/>
    <hyperlink ref="B79" r:id="rId78" tooltip="Serebii Dex Info" display="https://www.serebii.net/pokedex-bw/078.shtml" xr:uid="{1CFE830E-B1CE-F446-937B-E60BEF7FB2D0}"/>
    <hyperlink ref="B80" r:id="rId79" tooltip="Serebii Dex Info" display="https://www.serebii.net/pokedex-bw/079.shtml" xr:uid="{0875E251-559A-174F-8785-706A05EE7E5F}"/>
    <hyperlink ref="B81" r:id="rId80" tooltip="Serebii Dex Info" display="https://www.serebii.net/pokedex-bw/080.shtml" xr:uid="{35EEFFF9-1E33-6D47-8B2C-7340C897FB6D}"/>
    <hyperlink ref="B82" r:id="rId81" tooltip="Serebii Dex Info" display="https://www.serebii.net/pokedex-bw/081.shtml" xr:uid="{50267B21-5CEE-334C-979D-A679750E84F2}"/>
    <hyperlink ref="B83" r:id="rId82" tooltip="Serebii Dex Info" display="https://www.serebii.net/pokedex-bw/082.shtml" xr:uid="{5D704879-7D26-8B47-8C46-0BE283B17B2C}"/>
    <hyperlink ref="B84" r:id="rId83" tooltip="Serebii Dex Info" display="https://www.serebii.net/pokedex-bw/083.shtml" xr:uid="{17F56A30-E79F-1B47-ABBC-BE17F2DED09C}"/>
    <hyperlink ref="B85" r:id="rId84" tooltip="Serebii Dex Info" display="https://www.serebii.net/pokedex-bw/084.shtml" xr:uid="{0C1E440A-FE4E-A047-932E-571E72C59242}"/>
    <hyperlink ref="B86" r:id="rId85" tooltip="Serebii Dex Info" display="https://www.serebii.net/pokedex-bw/085.shtml" xr:uid="{91531AA4-8889-BF46-B59A-887EB402A745}"/>
    <hyperlink ref="B87" r:id="rId86" tooltip="Serebii Dex Info" display="https://www.serebii.net/pokedex-bw/086.shtml" xr:uid="{1ECE8FDC-E7D7-4143-837D-11D4E7960428}"/>
    <hyperlink ref="B88" r:id="rId87" tooltip="Serebii Dex Info" display="https://www.serebii.net/pokedex-bw/087.shtml" xr:uid="{9E929ABA-F4A0-0D4E-9162-4B4ADA37C832}"/>
    <hyperlink ref="B89" r:id="rId88" tooltip="Serebii Dex Info" display="https://www.serebii.net/pokedex-bw/088.shtml" xr:uid="{7E9C52E4-41C9-A34E-92B5-E89A40D23031}"/>
    <hyperlink ref="B90" r:id="rId89" tooltip="Serebii Dex Info" display="https://www.serebii.net/pokedex-bw/089.shtml" xr:uid="{080E104A-55AA-014B-B9BE-9ACEC8E55CB7}"/>
    <hyperlink ref="B91" r:id="rId90" tooltip="Serebii Dex Info" display="https://www.serebii.net/pokedex-bw/090.shtml" xr:uid="{90A4C5F9-9317-184E-B1B9-56CD14FC8DF4}"/>
    <hyperlink ref="B92" r:id="rId91" tooltip="Serebii Dex Info" display="https://www.serebii.net/pokedex-bw/091.shtml" xr:uid="{282B5BC4-A96E-6D4D-A99E-A997FD8A9430}"/>
    <hyperlink ref="B93" r:id="rId92" tooltip="Serebii Dex Info" display="https://www.serebii.net/pokedex-bw/092.shtml" xr:uid="{890BCB33-F489-5E47-84DB-A86014F8B825}"/>
    <hyperlink ref="B94" r:id="rId93" tooltip="Serebii Dex Info" display="https://www.serebii.net/pokedex-bw/093.shtml" xr:uid="{B517C52E-1339-6D4D-BB9A-CD91B0E729CE}"/>
    <hyperlink ref="B95" r:id="rId94" tooltip="Serebii Dex Info" display="https://www.serebii.net/pokedex-bw/094.shtml" xr:uid="{1D57A917-9DF7-864A-A8E4-99AEDC886312}"/>
    <hyperlink ref="B96" r:id="rId95" tooltip="Serebii Dex Info" display="https://www.serebii.net/pokedex-bw/095.shtml" xr:uid="{EFBB3880-D852-8C48-B037-3CCF9D436EB9}"/>
    <hyperlink ref="B97" r:id="rId96" tooltip="Serebii Dex Info" display="https://www.serebii.net/pokedex-bw/096.shtml" xr:uid="{A93AA8CA-D2DA-1848-8451-ADBEBBA4303C}"/>
    <hyperlink ref="B98" r:id="rId97" tooltip="Serebii Dex Info" display="https://www.serebii.net/pokedex-bw/097.shtml" xr:uid="{7A201642-8328-A441-B297-44D5956D2716}"/>
    <hyperlink ref="B99" r:id="rId98" tooltip="Serebii Dex Info" display="https://www.serebii.net/pokedex-bw/098.shtml" xr:uid="{53ED0C14-9DF7-D04D-BD47-B500010C3429}"/>
    <hyperlink ref="B100" r:id="rId99" tooltip="Serebii Dex Info" display="https://www.serebii.net/pokedex-bw/099.shtml" xr:uid="{4A2CB8F1-851B-7A40-BB90-96F3CA0A7EDF}"/>
    <hyperlink ref="B101" r:id="rId100" tooltip="Serebii Dex Info" display="https://www.serebii.net/pokedex-bw/100.shtml" xr:uid="{6E292884-FCCA-364D-87C4-DE597C2DF594}"/>
    <hyperlink ref="B102" r:id="rId101" tooltip="Serebii Dex Info" display="https://www.serebii.net/pokedex-bw/101.shtml" xr:uid="{D42E5570-1123-D744-9BED-EEFB60D6E6C5}"/>
    <hyperlink ref="B103" r:id="rId102" tooltip="Serebii Dex Info" display="https://www.serebii.net/pokedex-bw/102.shtml" xr:uid="{55E852F7-5081-C849-9440-21F67B20B3A4}"/>
    <hyperlink ref="B104" r:id="rId103" tooltip="Serebii Dex Info" display="https://www.serebii.net/pokedex-bw/103.shtml" xr:uid="{C080A2EC-6424-5048-BAEA-FF4A231F1DB9}"/>
    <hyperlink ref="B105" r:id="rId104" tooltip="Serebii Dex Info" display="https://www.serebii.net/pokedex-bw/104.shtml" xr:uid="{91F56350-0662-1C46-A802-FB0EA013C556}"/>
    <hyperlink ref="B106" r:id="rId105" tooltip="Serebii Dex Info" display="https://www.serebii.net/pokedex-bw/105.shtml" xr:uid="{76708811-C9BF-6B44-9AEC-FA3D87644F3D}"/>
    <hyperlink ref="B107" r:id="rId106" tooltip="Serebii Dex Info" display="https://www.serebii.net/pokedex-bw/106.shtml" xr:uid="{63D5E43A-2E7A-F24D-9C68-0AAC6995588D}"/>
    <hyperlink ref="B108" r:id="rId107" tooltip="Serebii Dex Info" display="https://www.serebii.net/pokedex-bw/107.shtml" xr:uid="{46516FF3-7987-4F4A-8D0D-6A4AD5179509}"/>
    <hyperlink ref="B109" r:id="rId108" tooltip="Serebii Dex Info" display="https://www.serebii.net/pokedex-bw/108.shtml" xr:uid="{F7D7D511-3EEB-6642-9266-1BB569099087}"/>
    <hyperlink ref="B110" r:id="rId109" tooltip="Serebii Dex Info" display="https://www.serebii.net/pokedex-bw/109.shtml" xr:uid="{772D3F58-B43B-EF42-8996-519CE6FA6595}"/>
    <hyperlink ref="B111" r:id="rId110" tooltip="Serebii Dex Info" display="https://www.serebii.net/pokedex-bw/110.shtml" xr:uid="{40408DF9-7600-1648-AA1B-A8DFE9414E75}"/>
    <hyperlink ref="B112" r:id="rId111" tooltip="Serebii Dex Info" display="https://www.serebii.net/pokedex-bw/111.shtml" xr:uid="{52313895-200C-0243-B79E-B2663C60B730}"/>
    <hyperlink ref="B113" r:id="rId112" tooltip="Serebii Dex Info" display="https://www.serebii.net/pokedex-bw/112.shtml" xr:uid="{EBAD1FCD-FC64-EB44-89D9-30527F448DBB}"/>
    <hyperlink ref="B114" r:id="rId113" tooltip="Serebii Dex Info" display="https://www.serebii.net/pokedex-bw/113.shtml" xr:uid="{E1A26B2A-C202-9240-AEC1-D287466B36E2}"/>
    <hyperlink ref="B115" r:id="rId114" tooltip="Serebii Dex Info" display="https://www.serebii.net/pokedex-bw/114.shtml" xr:uid="{567A16BA-5CD6-FB44-B786-ACA794D3ECAB}"/>
    <hyperlink ref="B116" r:id="rId115" tooltip="Serebii Dex Info" display="https://www.serebii.net/pokedex-bw/115.shtml" xr:uid="{AA39FFF8-A090-7746-8965-A4B2F6A776BA}"/>
    <hyperlink ref="B117" r:id="rId116" tooltip="Serebii Dex Info" display="https://www.serebii.net/pokedex-bw/116.shtml" xr:uid="{EA2729BF-F1DB-8D49-A6E3-871CDD2A5EDB}"/>
    <hyperlink ref="B118" r:id="rId117" tooltip="Serebii Dex Info" display="https://www.serebii.net/pokedex-bw/117.shtml" xr:uid="{2D5D5764-5364-444F-9597-4FDC066C6D9F}"/>
    <hyperlink ref="B119" r:id="rId118" tooltip="Serebii Dex Info" display="https://www.serebii.net/pokedex-bw/118.shtml" xr:uid="{38930E9D-CF9A-7947-B5DB-2FED7869B6C5}"/>
    <hyperlink ref="B120" r:id="rId119" tooltip="Serebii Dex Info" display="https://www.serebii.net/pokedex-bw/119.shtml" xr:uid="{C40CC1DF-717D-8444-9282-E9FF5420452C}"/>
    <hyperlink ref="B121" r:id="rId120" tooltip="Serebii Dex Info" display="https://www.serebii.net/pokedex-bw/120.shtml" xr:uid="{60D76431-216B-5440-A00E-CB51427AAB18}"/>
    <hyperlink ref="B122" r:id="rId121" tooltip="Serebii Dex Info" display="https://www.serebii.net/pokedex-bw/121.shtml" xr:uid="{0C092FBD-A639-2144-BA1F-BBB0F3775846}"/>
    <hyperlink ref="B123" r:id="rId122" tooltip="Serebii Dex Info" display="https://www.serebii.net/pokedex-bw/122.shtml" xr:uid="{48BE36DA-7C5F-FC49-919D-6625672C22DA}"/>
    <hyperlink ref="B124" r:id="rId123" tooltip="Serebii Dex Info" display="https://www.serebii.net/pokedex-bw/123.shtml" xr:uid="{A1906C4A-566D-1841-BA57-E22E9D2AF599}"/>
    <hyperlink ref="B125" r:id="rId124" tooltip="Serebii Dex Info" display="https://www.serebii.net/pokedex-bw/124.shtml" xr:uid="{8C5F4119-0F53-8C4F-8D83-49043A43F9B2}"/>
    <hyperlink ref="B126" r:id="rId125" tooltip="Serebii Dex Info" display="https://www.serebii.net/pokedex-bw/125.shtml" xr:uid="{3B416D02-64C4-7C4C-A713-7D3C202FADB6}"/>
    <hyperlink ref="B127" r:id="rId126" tooltip="Serebii Dex Info" display="https://www.serebii.net/pokedex-bw/126.shtml" xr:uid="{2B8AE282-C7BA-5544-BCE8-397664289A5B}"/>
    <hyperlink ref="B128" r:id="rId127" tooltip="Serebii Dex Info" display="https://www.serebii.net/pokedex-bw/127.shtml" xr:uid="{1A60D988-387A-D346-9C6D-5C3C40388517}"/>
    <hyperlink ref="B129" r:id="rId128" tooltip="Serebii Dex Info" display="https://www.serebii.net/pokedex-bw/128.shtml" xr:uid="{95840F48-F0ED-3F45-8519-05E182B6ADBC}"/>
    <hyperlink ref="B130" r:id="rId129" tooltip="Serebii Dex Info" display="https://www.serebii.net/pokedex-bw/129.shtml" xr:uid="{26606C61-0D04-0A42-A941-120815F57974}"/>
    <hyperlink ref="B131" r:id="rId130" tooltip="Serebii Dex Info" display="https://www.serebii.net/pokedex-bw/130.shtml" xr:uid="{55131BFC-CED4-DE4C-BFE4-B77B6A13DB9D}"/>
    <hyperlink ref="B132" r:id="rId131" tooltip="Serebii Dex Info" display="https://www.serebii.net/pokedex-bw/131.shtml" xr:uid="{7129F373-6486-5040-95E0-C10CA98610D4}"/>
    <hyperlink ref="B133" r:id="rId132" tooltip="Serebii Dex Info" display="https://www.serebii.net/pokedex-bw/132.shtml" xr:uid="{B808A74D-7B74-7D42-BB1A-27F3C1052E1F}"/>
    <hyperlink ref="B134" r:id="rId133" tooltip="Serebii Dex Info" display="https://www.serebii.net/pokedex-bw/133.shtml" xr:uid="{8B9E583F-B5DE-CF4C-BD3C-2FBB2F80B046}"/>
    <hyperlink ref="B135" r:id="rId134" tooltip="Serebii Dex Info" display="https://www.serebii.net/pokedex-bw/134.shtml" xr:uid="{871968CE-6A1C-9B46-A1C0-39EC03B46BDC}"/>
    <hyperlink ref="B136" r:id="rId135" tooltip="Serebii Dex Info" display="https://www.serebii.net/pokedex-bw/135.shtml" xr:uid="{D1DAFCED-F0D9-A045-BEC2-9E65461DED75}"/>
    <hyperlink ref="B137" r:id="rId136" tooltip="Serebii Dex Info" display="https://www.serebii.net/pokedex-bw/136.shtml" xr:uid="{6F857924-4121-2A4A-BB77-13EA5F1FC0BB}"/>
    <hyperlink ref="B138" r:id="rId137" tooltip="Serebii Dex Info" display="https://www.serebii.net/pokedex-bw/137.shtml" xr:uid="{2B498543-B171-5D4F-BD55-F14754EEDC2C}"/>
    <hyperlink ref="B139" r:id="rId138" tooltip="Serebii Dex Info" display="https://www.serebii.net/pokedex-bw/138.shtml" xr:uid="{272AE89D-93AC-A943-88A5-F0EFCB9F1E90}"/>
    <hyperlink ref="B140" r:id="rId139" tooltip="Serebii Dex Info" display="https://www.serebii.net/pokedex-bw/139.shtml" xr:uid="{525F0B20-C78D-C542-A9A5-474150A98115}"/>
    <hyperlink ref="B141" r:id="rId140" tooltip="Serebii Dex Info" display="https://www.serebii.net/pokedex-bw/140.shtml" xr:uid="{33DA209B-7B73-A84B-94AF-8DF1062718D7}"/>
    <hyperlink ref="B142" r:id="rId141" tooltip="Serebii Dex Info" display="https://www.serebii.net/pokedex-bw/141.shtml" xr:uid="{BBFC3D34-ADA8-B947-9435-32018CE47826}"/>
    <hyperlink ref="B143" r:id="rId142" tooltip="Serebii Dex Info" display="https://www.serebii.net/pokedex-bw/142.shtml" xr:uid="{EEC486FE-CAC7-4947-A406-EE58952CA339}"/>
    <hyperlink ref="B144" r:id="rId143" tooltip="Serebii Dex Info" display="https://www.serebii.net/pokedex-bw/143.shtml" xr:uid="{85AE3A54-C1E1-8F47-8D24-1707412D7036}"/>
    <hyperlink ref="B145" r:id="rId144" tooltip="Serebii Dex Info" display="https://www.serebii.net/pokedex-bw/144.shtml" xr:uid="{20E686E6-5986-D841-B83F-121662674057}"/>
    <hyperlink ref="B146" r:id="rId145" tooltip="Serebii Dex Info" display="https://www.serebii.net/pokedex-bw/145.shtml" xr:uid="{2AC0C718-628F-7844-8827-9FFEF7AFFFC6}"/>
    <hyperlink ref="B147" r:id="rId146" tooltip="Serebii Dex Info" display="https://www.serebii.net/pokedex-bw/146.shtml" xr:uid="{B4B44A65-B7E3-F543-BB43-78F5F8BBEDC2}"/>
    <hyperlink ref="B148" r:id="rId147" tooltip="Serebii Dex Info" display="https://www.serebii.net/pokedex-bw/147.shtml" xr:uid="{79305649-A228-724E-8503-DFBD976B2616}"/>
    <hyperlink ref="B149" r:id="rId148" tooltip="Serebii Dex Info" display="https://www.serebii.net/pokedex-bw/148.shtml" xr:uid="{60CC692C-EE0B-104F-833E-DAB98C37C9C0}"/>
    <hyperlink ref="B150" r:id="rId149" tooltip="Serebii Dex Info" display="https://www.serebii.net/pokedex-bw/149.shtml" xr:uid="{F726B093-DBFE-B946-B828-F3AB754FCBFA}"/>
    <hyperlink ref="B151" r:id="rId150" tooltip="Serebii Dex Info" display="https://www.serebii.net/pokedex-bw/150.shtml" xr:uid="{96C5F8EA-11E3-CF4B-A8B3-743D00D8EB70}"/>
    <hyperlink ref="B152" r:id="rId151" tooltip="Serebii Dex Info" display="https://www.serebii.net/pokedex-bw/151.shtml" xr:uid="{BAA08373-FF03-4445-BC7E-97FBB0AD1265}"/>
    <hyperlink ref="B153" r:id="rId152" tooltip="Serebii Dex Info" display="https://www.serebii.net/pokedex-bw/152.shtml" xr:uid="{A4CE67F5-C1E4-504B-8CFE-3D8EEC1ED1BC}"/>
    <hyperlink ref="B154" r:id="rId153" tooltip="Serebii Dex Info" display="https://www.serebii.net/pokedex-bw/153.shtml" xr:uid="{76F97C5D-4E35-B048-8E53-A8B0984C0E50}"/>
    <hyperlink ref="B155" r:id="rId154" tooltip="Serebii Dex Info" display="https://www.serebii.net/pokedex-bw/154.shtml" xr:uid="{6082D29B-3DBF-164E-A3B5-2AB94AF7D6F9}"/>
    <hyperlink ref="B156" r:id="rId155" tooltip="Serebii Dex Info" display="https://www.serebii.net/pokedex-bw/155.shtml" xr:uid="{24CBD6FE-1B5E-7147-BDDD-1838FCF35E64}"/>
    <hyperlink ref="B157" r:id="rId156" tooltip="Serebii Dex Info" display="https://www.serebii.net/pokedex-bw/156.shtml" xr:uid="{87BA12D3-F6AD-3149-8EA1-360C1EE187E4}"/>
    <hyperlink ref="B158" r:id="rId157" tooltip="Serebii Dex Info" display="https://www.serebii.net/pokedex-bw/157.shtml" xr:uid="{14A3DCAB-EF06-914C-9AB1-2C11C0D874B6}"/>
    <hyperlink ref="B159" r:id="rId158" tooltip="Serebii Dex Info" display="https://www.serebii.net/pokedex-bw/158.shtml" xr:uid="{4BD801BA-6315-9F42-AC91-70AEFBAC9F27}"/>
    <hyperlink ref="B160" r:id="rId159" tooltip="Serebii Dex Info" display="https://www.serebii.net/pokedex-bw/159.shtml" xr:uid="{21B44A89-4B1C-D540-BC3B-F23DE6B1DFF7}"/>
    <hyperlink ref="B161" r:id="rId160" tooltip="Serebii Dex Info" display="https://www.serebii.net/pokedex-bw/160.shtml" xr:uid="{B71605F5-F2EA-0844-9841-2B79E77775CD}"/>
    <hyperlink ref="B162" r:id="rId161" tooltip="Serebii Dex Info" display="https://www.serebii.net/pokedex-bw/161.shtml" xr:uid="{53C7EA96-0E47-D64B-9676-E6DB2156BF45}"/>
    <hyperlink ref="B163" r:id="rId162" tooltip="Serebii Dex Info" display="https://www.serebii.net/pokedex-bw/162.shtml" xr:uid="{89C7D717-5836-D54B-98A2-392AA4220FCD}"/>
    <hyperlink ref="B164" r:id="rId163" tooltip="Serebii Dex Info" display="https://www.serebii.net/pokedex-bw/163.shtml" xr:uid="{EC8C1399-E2DC-464A-B435-70E184313E8E}"/>
    <hyperlink ref="B165" r:id="rId164" tooltip="Serebii Dex Info" display="https://www.serebii.net/pokedex-bw/164.shtml" xr:uid="{90DAF0ED-F98E-BC4A-B0D7-A9B3D63EC893}"/>
    <hyperlink ref="B166" r:id="rId165" tooltip="Serebii Dex Info" display="https://www.serebii.net/pokedex-bw/165.shtml" xr:uid="{5D2ABCE7-5216-BD48-93AD-A84F2A7091DD}"/>
    <hyperlink ref="B167" r:id="rId166" tooltip="Serebii Dex Info" display="https://www.serebii.net/pokedex-bw/166.shtml" xr:uid="{70334C59-FF01-7740-810B-CF8B0982EDFF}"/>
    <hyperlink ref="B168" r:id="rId167" tooltip="Serebii Dex Info" display="https://www.serebii.net/pokedex-bw/167.shtml" xr:uid="{88AA06DD-1E4A-2C4F-8A12-3762D89704CB}"/>
    <hyperlink ref="B169" r:id="rId168" tooltip="Serebii Dex Info" display="https://www.serebii.net/pokedex-bw/168.shtml" xr:uid="{3D9D9197-C62C-A54A-A1A2-F09AC62FAB08}"/>
    <hyperlink ref="B170" r:id="rId169" tooltip="Serebii Dex Info" display="https://www.serebii.net/pokedex-bw/169.shtml" xr:uid="{5D673D9C-BFC9-6844-90F9-7A20809BCED7}"/>
    <hyperlink ref="B171" r:id="rId170" tooltip="Serebii Dex Info" display="https://www.serebii.net/pokedex-bw/170.shtml" xr:uid="{115FC36A-04D2-A443-B420-2FB1B67D34B1}"/>
    <hyperlink ref="B172" r:id="rId171" tooltip="Serebii Dex Info" display="https://www.serebii.net/pokedex-bw/171.shtml" xr:uid="{9C14A745-2122-E847-808A-F928A47CACE7}"/>
    <hyperlink ref="B173" r:id="rId172" tooltip="Serebii Dex Info" display="https://www.serebii.net/pokedex-bw/172.shtml" xr:uid="{2E307152-7CBC-AA4C-A514-237CD1FF39FA}"/>
    <hyperlink ref="B174" r:id="rId173" tooltip="Serebii Dex Info" display="https://www.serebii.net/pokedex-bw/173.shtml" xr:uid="{D98BD6DE-CF3D-6D45-A208-53A10D1A658A}"/>
    <hyperlink ref="B175" r:id="rId174" tooltip="Serebii Dex Info" display="https://www.serebii.net/pokedex-bw/174.shtml" xr:uid="{B0FF4AA0-F5B2-A14A-8F09-10DBC97C60E9}"/>
    <hyperlink ref="B176" r:id="rId175" tooltip="Serebii Dex Info" display="https://www.serebii.net/pokedex-bw/175.shtml" xr:uid="{86714C9A-A6BA-C944-B65C-68CF41EA320A}"/>
    <hyperlink ref="B177" r:id="rId176" tooltip="Serebii Dex Info" display="https://www.serebii.net/pokedex-bw/176.shtml" xr:uid="{E38FA606-8BEA-DB46-9297-E57F8E9CCEC6}"/>
    <hyperlink ref="B178" r:id="rId177" tooltip="Serebii Dex Info" display="https://www.serebii.net/pokedex-bw/177.shtml" xr:uid="{071666DE-C770-4C46-B9DC-CE674DE4B69A}"/>
    <hyperlink ref="B179" r:id="rId178" tooltip="Serebii Dex Info" display="https://www.serebii.net/pokedex-bw/178.shtml" xr:uid="{0138EB4D-76D9-6B42-BD51-89EB2FD2BC4A}"/>
    <hyperlink ref="B180" r:id="rId179" tooltip="Serebii Dex Info" display="https://www.serebii.net/pokedex-bw/179.shtml" xr:uid="{1D542796-9458-FA45-8D94-020E5509B52E}"/>
    <hyperlink ref="B181" r:id="rId180" tooltip="Serebii Dex Info" display="https://www.serebii.net/pokedex-bw/180.shtml" xr:uid="{3C1B92E9-868E-C54F-8659-B66113F45918}"/>
    <hyperlink ref="B182" r:id="rId181" tooltip="Serebii Dex Info" display="https://www.serebii.net/pokedex-bw/181.shtml" xr:uid="{7AAE0BDC-E46B-104B-8F73-D7D2D759AF13}"/>
    <hyperlink ref="B183" r:id="rId182" tooltip="Serebii Dex Info" display="https://www.serebii.net/pokedex-bw/182.shtml" xr:uid="{AC6AC922-F964-BD4A-85D4-330F95542B60}"/>
    <hyperlink ref="B184" r:id="rId183" tooltip="Serebii Dex Info" display="https://www.serebii.net/pokedex-bw/183.shtml" xr:uid="{E99033FF-D4FF-3745-8691-739123FF13C9}"/>
    <hyperlink ref="B185" r:id="rId184" tooltip="Serebii Dex Info" display="https://www.serebii.net/pokedex-bw/184.shtml" xr:uid="{29CF2B6B-65B2-E849-9303-4F28C3AB05C4}"/>
    <hyperlink ref="B186" r:id="rId185" tooltip="Serebii Dex Info" display="https://www.serebii.net/pokedex-bw/185.shtml" xr:uid="{406217CD-797D-F749-85C8-B26F14A2507B}"/>
    <hyperlink ref="B187" r:id="rId186" tooltip="Serebii Dex Info" display="https://www.serebii.net/pokedex-bw/186.shtml" xr:uid="{0C862B21-2AD7-494D-90A3-A09C3DC687C5}"/>
    <hyperlink ref="B188" r:id="rId187" tooltip="Serebii Dex Info" display="https://www.serebii.net/pokedex-bw/187.shtml" xr:uid="{EBCD4CF2-9683-6F49-8F8A-772AB28EE92D}"/>
    <hyperlink ref="B189" r:id="rId188" tooltip="Serebii Dex Info" display="https://www.serebii.net/pokedex-bw/188.shtml" xr:uid="{EE56D342-AF67-DD49-B19F-DE9430214622}"/>
    <hyperlink ref="B190" r:id="rId189" tooltip="Serebii Dex Info" display="https://www.serebii.net/pokedex-bw/189.shtml" xr:uid="{771A7B50-D8E2-924E-B2DD-D2198CABF6CC}"/>
    <hyperlink ref="B191" r:id="rId190" tooltip="Serebii Dex Info" display="https://www.serebii.net/pokedex-bw/190.shtml" xr:uid="{7C7AC289-DF94-5D43-A1A2-AA2B0B45EABA}"/>
    <hyperlink ref="B192" r:id="rId191" tooltip="Serebii Dex Info" display="https://www.serebii.net/pokedex-bw/191.shtml" xr:uid="{04AAD63E-1490-D544-82FE-D1E973470721}"/>
    <hyperlink ref="B193" r:id="rId192" tooltip="Serebii Dex Info" display="https://www.serebii.net/pokedex-bw/192.shtml" xr:uid="{F3EAF5D2-93F5-774D-9C79-D979A9A7A284}"/>
    <hyperlink ref="B194" r:id="rId193" tooltip="Serebii Dex Info" display="https://www.serebii.net/pokedex-bw/193.shtml" xr:uid="{517E4273-7E60-B64A-AEDB-DBC74BBF8194}"/>
    <hyperlink ref="B195" r:id="rId194" tooltip="Serebii Dex Info" display="https://www.serebii.net/pokedex-bw/194.shtml" xr:uid="{1C70B34C-5785-8648-AD9B-4D39A5D00883}"/>
    <hyperlink ref="B196" r:id="rId195" tooltip="Serebii Dex Info" display="https://www.serebii.net/pokedex-bw/195.shtml" xr:uid="{F214E5EE-76F8-CC46-8C01-A77980C843B8}"/>
    <hyperlink ref="B197" r:id="rId196" tooltip="Serebii Dex Info" display="https://www.serebii.net/pokedex-bw/196.shtml" xr:uid="{8CE7CB78-AFC7-8C43-B72D-7B055B8BA4E5}"/>
    <hyperlink ref="B198" r:id="rId197" tooltip="Serebii Dex Info" display="https://www.serebii.net/pokedex-bw/197.shtml" xr:uid="{1B021230-9745-9444-8178-F6239AC5181A}"/>
    <hyperlink ref="B199" r:id="rId198" tooltip="Serebii Dex Info" display="https://www.serebii.net/pokedex-bw/198.shtml" xr:uid="{DC070D60-DBE3-C943-BFAE-A8C083F4E8E6}"/>
    <hyperlink ref="B200" r:id="rId199" tooltip="Serebii Dex Info" display="https://www.serebii.net/pokedex-bw/199.shtml" xr:uid="{B4844A68-67A7-8745-9323-67936218D2C5}"/>
    <hyperlink ref="B201" r:id="rId200" tooltip="Serebii Dex Info" display="https://www.serebii.net/pokedex-bw/200.shtml" xr:uid="{A49E5421-F132-F74B-88B1-F818C79CB02B}"/>
    <hyperlink ref="B202" r:id="rId201" tooltip="Serebii Dex Info" display="https://www.serebii.net/pokedex-bw/201.shtml" xr:uid="{B7F01E15-38E4-424E-8083-156D9B72E4E6}"/>
    <hyperlink ref="B203" r:id="rId202" tooltip="Serebii Dex Info" display="https://www.serebii.net/pokedex-bw/202.shtml" xr:uid="{34214A89-06C1-E447-8F28-CCB3AF2E8719}"/>
    <hyperlink ref="B204" r:id="rId203" tooltip="Serebii Dex Info" display="https://www.serebii.net/pokedex-bw/203.shtml" xr:uid="{F8C8DA56-5622-4040-ADBD-73B9F6F3539F}"/>
    <hyperlink ref="B205" r:id="rId204" tooltip="Serebii Dex Info" display="https://www.serebii.net/pokedex-bw/204.shtml" xr:uid="{7EE2555F-CDCA-6C45-A1D1-EA45D43DE982}"/>
    <hyperlink ref="B206" r:id="rId205" tooltip="Serebii Dex Info" display="https://www.serebii.net/pokedex-bw/205.shtml" xr:uid="{5B8110CA-AF74-B049-BF86-8B1C6C31E605}"/>
    <hyperlink ref="B207" r:id="rId206" tooltip="Serebii Dex Info" display="https://www.serebii.net/pokedex-bw/206.shtml" xr:uid="{87C7B19E-DF8D-8C43-9630-8DF9A4569742}"/>
    <hyperlink ref="B208" r:id="rId207" tooltip="Serebii Dex Info" display="https://www.serebii.net/pokedex-bw/207.shtml" xr:uid="{DE9F18F8-E0C3-4146-B62E-8BA6FA686388}"/>
    <hyperlink ref="B209" r:id="rId208" tooltip="Serebii Dex Info" display="https://www.serebii.net/pokedex-bw/208.shtml" xr:uid="{574B135A-01A7-4A48-A6D5-4E2447001797}"/>
    <hyperlink ref="B210" r:id="rId209" tooltip="Serebii Dex Info" display="https://www.serebii.net/pokedex-bw/209.shtml" xr:uid="{1223D4F2-7764-E743-91A7-3C6E2A1ED9D6}"/>
    <hyperlink ref="B211" r:id="rId210" tooltip="Serebii Dex Info" display="https://www.serebii.net/pokedex-bw/210.shtml" xr:uid="{7EF8AE55-BB22-B14E-A483-9A0284115E2F}"/>
    <hyperlink ref="B212" r:id="rId211" tooltip="Serebii Dex Info" display="https://www.serebii.net/pokedex-bw/211.shtml" xr:uid="{809A5830-AADF-2E4B-8F70-606BC8B3E453}"/>
    <hyperlink ref="B213" r:id="rId212" tooltip="Serebii Dex Info" display="https://www.serebii.net/pokedex-bw/212.shtml" xr:uid="{F5B2A080-8E31-BD45-B36A-E7783E7E7B91}"/>
    <hyperlink ref="B214" r:id="rId213" tooltip="Serebii Dex Info" display="https://www.serebii.net/pokedex-bw/213.shtml" xr:uid="{4E79558A-9994-014B-8159-277774E1BCB4}"/>
    <hyperlink ref="B215" r:id="rId214" tooltip="Serebii Dex Info" display="https://www.serebii.net/pokedex-bw/214.shtml" xr:uid="{71A0C3D8-E3E9-CC48-8BBF-8B891CBFEEF4}"/>
    <hyperlink ref="B216" r:id="rId215" tooltip="Serebii Dex Info" display="https://www.serebii.net/pokedex-bw/215.shtml" xr:uid="{5792F54E-D4A2-A248-B157-DD4967A21C2B}"/>
    <hyperlink ref="B217" r:id="rId216" tooltip="Serebii Dex Info" display="https://www.serebii.net/pokedex-bw/216.shtml" xr:uid="{CA6035AE-EF79-9F49-8910-C6F09E29D050}"/>
    <hyperlink ref="B218" r:id="rId217" tooltip="Serebii Dex Info" display="https://www.serebii.net/pokedex-bw/217.shtml" xr:uid="{A1A754C9-9342-E64F-A951-977216F0AC96}"/>
    <hyperlink ref="B219" r:id="rId218" tooltip="Serebii Dex Info" display="https://www.serebii.net/pokedex-bw/218.shtml" xr:uid="{83F155A2-55C2-3E43-A8CD-B678B7B40AFE}"/>
    <hyperlink ref="B220" r:id="rId219" tooltip="Serebii Dex Info" display="https://www.serebii.net/pokedex-bw/219.shtml" xr:uid="{55189526-632F-0B4B-82B8-61F237F201F8}"/>
    <hyperlink ref="B221" r:id="rId220" tooltip="Serebii Dex Info" display="https://www.serebii.net/pokedex-bw/220.shtml" xr:uid="{821A916E-8DE0-B544-B383-E25AFFE2190E}"/>
    <hyperlink ref="B222" r:id="rId221" tooltip="Serebii Dex Info" display="https://www.serebii.net/pokedex-bw/221.shtml" xr:uid="{B614C417-317D-0C46-9AC0-B7ACFFE31103}"/>
    <hyperlink ref="B223" r:id="rId222" tooltip="Serebii Dex Info" display="https://www.serebii.net/pokedex-bw/222.shtml" xr:uid="{19F3B92C-E6FC-CB46-998D-A903425ADFCD}"/>
    <hyperlink ref="B224" r:id="rId223" tooltip="Serebii Dex Info" display="https://www.serebii.net/pokedex-bw/223.shtml" xr:uid="{2CBAA86C-7720-6C47-BC86-386F858D2E47}"/>
    <hyperlink ref="B225" r:id="rId224" tooltip="Serebii Dex Info" display="https://www.serebii.net/pokedex-bw/224.shtml" xr:uid="{F452DF32-E34C-7944-8C75-1262383CF709}"/>
    <hyperlink ref="B226" r:id="rId225" tooltip="Serebii Dex Info" display="https://www.serebii.net/pokedex-bw/225.shtml" xr:uid="{9BD8766B-8D27-5440-8284-A4BF62F07FCC}"/>
    <hyperlink ref="B227" r:id="rId226" tooltip="Serebii Dex Info" display="https://www.serebii.net/pokedex-bw/226.shtml" xr:uid="{49A3EB19-76F4-A948-BFAF-86A99C74201C}"/>
    <hyperlink ref="B228" r:id="rId227" tooltip="Serebii Dex Info" display="https://www.serebii.net/pokedex-bw/227.shtml" xr:uid="{B5F068E5-9D6F-DC41-89BA-BEE376A70835}"/>
    <hyperlink ref="B229" r:id="rId228" tooltip="Serebii Dex Info" display="https://www.serebii.net/pokedex-bw/228.shtml" xr:uid="{546E8D03-93B9-EE44-96BE-516077ACEEA7}"/>
    <hyperlink ref="B230" r:id="rId229" tooltip="Serebii Dex Info" display="https://www.serebii.net/pokedex-bw/229.shtml" xr:uid="{6AF00BAF-F72E-4C4A-8456-ABF0EB2C9325}"/>
    <hyperlink ref="B231" r:id="rId230" tooltip="Serebii Dex Info" display="https://www.serebii.net/pokedex-bw/230.shtml" xr:uid="{25A22C3B-E7ED-6C42-B51C-66CC0F3991F7}"/>
    <hyperlink ref="B232" r:id="rId231" tooltip="Serebii Dex Info" display="https://www.serebii.net/pokedex-bw/231.shtml" xr:uid="{7A43A51F-E45E-DC48-A216-DCF77DB73486}"/>
    <hyperlink ref="B233" r:id="rId232" tooltip="Serebii Dex Info" display="https://www.serebii.net/pokedex-bw/232.shtml" xr:uid="{DEDCC96C-7C21-0C4D-8424-4E2435F39033}"/>
    <hyperlink ref="B234" r:id="rId233" tooltip="Serebii Dex Info" display="https://www.serebii.net/pokedex-bw/233.shtml" xr:uid="{6BF8B5EE-59FA-F148-9C35-282790669124}"/>
    <hyperlink ref="B235" r:id="rId234" tooltip="Serebii Dex Info" display="https://www.serebii.net/pokedex-bw/234.shtml" xr:uid="{BA569E7E-FE34-F74C-8E04-A35C91C44846}"/>
    <hyperlink ref="B236" r:id="rId235" tooltip="Serebii Dex Info" display="https://www.serebii.net/pokedex-bw/235.shtml" xr:uid="{219D25E6-46B6-154B-8BFD-F88279F12AD7}"/>
    <hyperlink ref="B237" r:id="rId236" tooltip="Serebii Dex Info" display="https://www.serebii.net/pokedex-bw/236.shtml" xr:uid="{0EFA3B3D-6CF6-8D45-A21A-E80BFAD83440}"/>
    <hyperlink ref="B238" r:id="rId237" tooltip="Serebii Dex Info" display="https://www.serebii.net/pokedex-bw/237.shtml" xr:uid="{39FF6560-F612-404F-961A-48C5010FDCFB}"/>
    <hyperlink ref="B239" r:id="rId238" tooltip="Serebii Dex Info" display="https://www.serebii.net/pokedex-bw/238.shtml" xr:uid="{397BB5AC-895F-E64A-B9B5-45B37D57FF25}"/>
    <hyperlink ref="B240" r:id="rId239" tooltip="Serebii Dex Info" display="https://www.serebii.net/pokedex-bw/239.shtml" xr:uid="{EFA27477-56EC-344C-B281-F18D3133032B}"/>
    <hyperlink ref="B241" r:id="rId240" tooltip="Serebii Dex Info" display="https://www.serebii.net/pokedex-bw/240.shtml" xr:uid="{C73E4C60-1A21-9149-8E32-B0263EEF2213}"/>
    <hyperlink ref="B242" r:id="rId241" tooltip="Serebii Dex Info" display="https://www.serebii.net/pokedex-bw/241.shtml" xr:uid="{38625B35-55D1-BC42-BA87-82FAEB030BEA}"/>
    <hyperlink ref="B243" r:id="rId242" tooltip="Serebii Dex Info" display="https://www.serebii.net/pokedex-bw/242.shtml" xr:uid="{BCE62891-F9DF-444D-8401-96F24148487E}"/>
    <hyperlink ref="B244" r:id="rId243" tooltip="Serebii Dex Info" display="https://www.serebii.net/pokedex-bw/243.shtml" xr:uid="{B49780F5-2F1F-9740-A459-B542DA17C304}"/>
    <hyperlink ref="B245" r:id="rId244" tooltip="Serebii Dex Info" display="https://www.serebii.net/pokedex-bw/244.shtml" xr:uid="{B8F08CAD-B536-BE43-B1BC-3F7FDE048BDE}"/>
    <hyperlink ref="B246" r:id="rId245" tooltip="Serebii Dex Info" display="https://www.serebii.net/pokedex-bw/245.shtml" xr:uid="{20F90B0A-69F0-D74A-8CA7-2E58CA1542B3}"/>
    <hyperlink ref="B247" r:id="rId246" tooltip="Serebii Dex Info" display="https://www.serebii.net/pokedex-bw/246.shtml" xr:uid="{B36C08E4-02DF-904A-9232-4C9EE6F2D731}"/>
    <hyperlink ref="B248" r:id="rId247" tooltip="Serebii Dex Info" display="https://www.serebii.net/pokedex-bw/247.shtml" xr:uid="{F8A277DD-F54E-DB4F-8B71-6E91A3821EF2}"/>
    <hyperlink ref="B249" r:id="rId248" tooltip="Serebii Dex Info" display="https://www.serebii.net/pokedex-bw/248.shtml" xr:uid="{CDC1F66E-CD2A-8248-8EE1-1CFCBE672CA7}"/>
    <hyperlink ref="B250" r:id="rId249" tooltip="Serebii Dex Info" display="https://www.serebii.net/pokedex-bw/249.shtml" xr:uid="{189F0965-7993-DA4A-9FAC-7D989C66D345}"/>
    <hyperlink ref="B251" r:id="rId250" tooltip="Serebii Dex Info" display="https://www.serebii.net/pokedex-bw/250.shtml" xr:uid="{2CB680B5-07CE-6641-A3B1-6D03CA6808A6}"/>
    <hyperlink ref="B252" r:id="rId251" tooltip="Serebii Dex Info" display="https://www.serebii.net/pokedex-bw/251.shtml" xr:uid="{262A03F9-2AEE-0D4E-B3EF-2223238D156C}"/>
    <hyperlink ref="B253" r:id="rId252" tooltip="Serebii Dex Info" display="https://www.serebii.net/pokedex-bw/252.shtml" xr:uid="{87E6175F-72FA-2F4F-8FB4-B1737625A586}"/>
    <hyperlink ref="B254" r:id="rId253" tooltip="Serebii Dex Info" display="https://www.serebii.net/pokedex-bw/253.shtml" xr:uid="{6D6805EE-FDCE-BC43-849F-EB3D76B813DE}"/>
    <hyperlink ref="B255" r:id="rId254" tooltip="Serebii Dex Info" display="https://www.serebii.net/pokedex-bw/254.shtml" xr:uid="{2085051D-867D-9A4D-B92B-64D3F2F4DAB8}"/>
    <hyperlink ref="B256" r:id="rId255" tooltip="Serebii Dex Info" display="https://www.serebii.net/pokedex-bw/255.shtml" xr:uid="{B5769ED6-B5BD-3D4F-87F3-F7C27F4205D8}"/>
    <hyperlink ref="B257" r:id="rId256" tooltip="Serebii Dex Info" display="https://www.serebii.net/pokedex-bw/256.shtml" xr:uid="{CA549BE8-9C22-854B-8093-865FE9ADCA1B}"/>
    <hyperlink ref="B258" r:id="rId257" tooltip="Serebii Dex Info" display="https://www.serebii.net/pokedex-bw/257.shtml" xr:uid="{A6D0482E-12BD-3A40-87C7-624E785B7BF3}"/>
    <hyperlink ref="B259" r:id="rId258" tooltip="Serebii Dex Info" display="https://www.serebii.net/pokedex-bw/258.shtml" xr:uid="{3ABE089F-03BD-0042-A45C-4F84E512DFEB}"/>
    <hyperlink ref="B260" r:id="rId259" tooltip="Serebii Dex Info" display="https://www.serebii.net/pokedex-bw/259.shtml" xr:uid="{A41ECFBE-8886-1F4F-B1E2-750A2C004679}"/>
    <hyperlink ref="B261" r:id="rId260" tooltip="Serebii Dex Info" display="https://www.serebii.net/pokedex-bw/260.shtml" xr:uid="{3F9F40B2-9450-9446-9D86-699D4C314334}"/>
    <hyperlink ref="B262" r:id="rId261" tooltip="Serebii Dex Info" display="https://www.serebii.net/pokedex-bw/261.shtml" xr:uid="{B85B26E2-6231-8F41-B8AF-23784970E9EB}"/>
    <hyperlink ref="B263" r:id="rId262" tooltip="Serebii Dex Info" display="https://www.serebii.net/pokedex-bw/262.shtml" xr:uid="{D3EAFDC8-1D40-4C4A-8E91-F41041654912}"/>
    <hyperlink ref="B264" r:id="rId263" tooltip="Serebii Dex Info" display="https://www.serebii.net/pokedex-bw/263.shtml" xr:uid="{A23D988F-3DD5-3F4B-878D-FF8BA2F77528}"/>
    <hyperlink ref="B265" r:id="rId264" tooltip="Serebii Dex Info" display="https://www.serebii.net/pokedex-bw/264.shtml" xr:uid="{06D81D31-A58C-B342-94C6-B71F66D70D7C}"/>
    <hyperlink ref="B266" r:id="rId265" tooltip="Serebii Dex Info" display="https://www.serebii.net/pokedex-bw/265.shtml" xr:uid="{B185CC1C-49EE-6547-A581-864AAC1B6F50}"/>
    <hyperlink ref="B267" r:id="rId266" tooltip="Serebii Dex Info" display="https://www.serebii.net/pokedex-bw/266.shtml" xr:uid="{69CA6790-95CA-F845-BB2C-A459F01C71AA}"/>
    <hyperlink ref="B268" r:id="rId267" tooltip="Serebii Dex Info" display="https://www.serebii.net/pokedex-bw/267.shtml" xr:uid="{891D2254-20E4-AE4E-AA55-5AF505C5914B}"/>
    <hyperlink ref="B269" r:id="rId268" tooltip="Serebii Dex Info" display="https://www.serebii.net/pokedex-bw/268.shtml" xr:uid="{389A2934-791C-A44B-B0D7-2D2AFA968315}"/>
    <hyperlink ref="B270" r:id="rId269" tooltip="Serebii Dex Info" display="https://www.serebii.net/pokedex-bw/269.shtml" xr:uid="{24231E0C-7BC7-C246-9DD0-457F7798D6D2}"/>
    <hyperlink ref="B271" r:id="rId270" tooltip="Serebii Dex Info" display="https://www.serebii.net/pokedex-bw/270.shtml" xr:uid="{EFE691B7-2659-834D-AA0B-C8ED2DD17CD1}"/>
    <hyperlink ref="B272" r:id="rId271" tooltip="Serebii Dex Info" display="https://www.serebii.net/pokedex-bw/271.shtml" xr:uid="{D4F6AF60-BCB1-5346-8456-597C5CC60483}"/>
    <hyperlink ref="B273" r:id="rId272" tooltip="Serebii Dex Info" display="https://www.serebii.net/pokedex-bw/272.shtml" xr:uid="{D26C7AF9-2DEF-8847-B7B9-0D201E1978A8}"/>
    <hyperlink ref="B274" r:id="rId273" tooltip="Serebii Dex Info" display="https://www.serebii.net/pokedex-bw/273.shtml" xr:uid="{BD69E9A4-AE2A-5845-98F2-CD7A9041D61C}"/>
    <hyperlink ref="B275" r:id="rId274" tooltip="Serebii Dex Info" display="https://www.serebii.net/pokedex-bw/274.shtml" xr:uid="{0ED3C896-A67C-B345-A3BC-1E3396E3562A}"/>
    <hyperlink ref="B276" r:id="rId275" tooltip="Serebii Dex Info" display="https://www.serebii.net/pokedex-bw/275.shtml" xr:uid="{13286F96-2745-5C4D-9443-52D9A6ABDD32}"/>
    <hyperlink ref="B277" r:id="rId276" tooltip="Serebii Dex Info" display="https://www.serebii.net/pokedex-bw/276.shtml" xr:uid="{D1BD9E7C-B4D6-3F40-9FA7-2673DA9C9425}"/>
    <hyperlink ref="B278" r:id="rId277" tooltip="Serebii Dex Info" display="https://www.serebii.net/pokedex-bw/277.shtml" xr:uid="{A9C36B50-0A28-7244-85F0-C05269F7300E}"/>
    <hyperlink ref="B279" r:id="rId278" tooltip="Serebii Dex Info" display="https://www.serebii.net/pokedex-bw/278.shtml" xr:uid="{4C3204DD-89F4-4A45-802C-41321F86BA6F}"/>
    <hyperlink ref="B280" r:id="rId279" tooltip="Serebii Dex Info" display="https://www.serebii.net/pokedex-bw/279.shtml" xr:uid="{9C1F1475-D2B0-594C-86E9-C3698F5E8F52}"/>
    <hyperlink ref="B281" r:id="rId280" tooltip="Serebii Dex Info" display="https://www.serebii.net/pokedex-bw/280.shtml" xr:uid="{116DCBAC-49E7-C54D-9BEB-6074C0A27E01}"/>
    <hyperlink ref="B282" r:id="rId281" tooltip="Serebii Dex Info" display="https://www.serebii.net/pokedex-bw/281.shtml" xr:uid="{2CBBE863-8E8B-C949-847B-5B20CC981D9A}"/>
    <hyperlink ref="B283" r:id="rId282" tooltip="Serebii Dex Info" display="https://www.serebii.net/pokedex-bw/282.shtml" xr:uid="{932341D2-BCC5-0642-9C64-BE0ACD774C41}"/>
    <hyperlink ref="B284" r:id="rId283" tooltip="Serebii Dex Info" display="https://www.serebii.net/pokedex-bw/283.shtml" xr:uid="{551EE661-5911-644F-AEF6-8357B271F213}"/>
    <hyperlink ref="B285" r:id="rId284" tooltip="Serebii Dex Info" display="https://www.serebii.net/pokedex-bw/284.shtml" xr:uid="{0547BAB8-CC5F-1442-AFB9-71C0E14AFFB8}"/>
    <hyperlink ref="B286" r:id="rId285" tooltip="Serebii Dex Info" display="https://www.serebii.net/pokedex-bw/285.shtml" xr:uid="{6E0CA2E2-C747-114C-A680-757140D1A63A}"/>
    <hyperlink ref="B287" r:id="rId286" tooltip="Serebii Dex Info" display="https://www.serebii.net/pokedex-bw/286.shtml" xr:uid="{603A3192-93F7-1542-A370-43A519E1D77C}"/>
    <hyperlink ref="B288" r:id="rId287" tooltip="Serebii Dex Info" display="https://www.serebii.net/pokedex-bw/287.shtml" xr:uid="{25D66F70-82BA-734A-B123-0EB4B6B11B92}"/>
    <hyperlink ref="B289" r:id="rId288" tooltip="Serebii Dex Info" display="https://www.serebii.net/pokedex-bw/288.shtml" xr:uid="{44A07C67-FB94-B54B-A270-DC2AA42AD0B8}"/>
    <hyperlink ref="B290" r:id="rId289" tooltip="Serebii Dex Info" display="https://www.serebii.net/pokedex-bw/289.shtml" xr:uid="{22735645-CA75-E143-A770-927192A4E064}"/>
    <hyperlink ref="B291" r:id="rId290" tooltip="Serebii Dex Info" display="https://www.serebii.net/pokedex-bw/290.shtml" xr:uid="{4289824F-9DAE-094B-AC22-5131E21289D8}"/>
    <hyperlink ref="B292" r:id="rId291" tooltip="Serebii Dex Info" display="https://www.serebii.net/pokedex-bw/291.shtml" xr:uid="{C6DA9CC7-9438-F74C-8DB8-4ADBD281A258}"/>
    <hyperlink ref="B293" r:id="rId292" tooltip="Serebii Dex Info" display="https://www.serebii.net/pokedex-bw/292.shtml" xr:uid="{9A81E6F3-6B81-F342-8ECD-5D05F6300DC5}"/>
    <hyperlink ref="B294" r:id="rId293" tooltip="Serebii Dex Info" display="https://www.serebii.net/pokedex-bw/293.shtml" xr:uid="{A8464F33-FBF5-E447-A78E-AD3D0F37EDC3}"/>
    <hyperlink ref="B295" r:id="rId294" tooltip="Serebii Dex Info" display="https://www.serebii.net/pokedex-bw/294.shtml" xr:uid="{5DA912C7-A565-DB4B-9AB7-1605FAD1ED44}"/>
    <hyperlink ref="B296" r:id="rId295" tooltip="Serebii Dex Info" display="https://www.serebii.net/pokedex-bw/295.shtml" xr:uid="{0483F3A8-E60D-124E-AF34-588F1491B101}"/>
    <hyperlink ref="B297" r:id="rId296" tooltip="Serebii Dex Info" display="https://www.serebii.net/pokedex-bw/296.shtml" xr:uid="{B45993B5-6B2B-0047-AA72-B20F628C074E}"/>
    <hyperlink ref="B298" r:id="rId297" tooltip="Serebii Dex Info" display="https://www.serebii.net/pokedex-bw/297.shtml" xr:uid="{4E79F74D-56B1-9949-9405-0DE0D29D25F3}"/>
    <hyperlink ref="B299" r:id="rId298" tooltip="Serebii Dex Info" display="https://www.serebii.net/pokedex-bw/298.shtml" xr:uid="{5075347D-D064-7E46-8854-129DFD47511C}"/>
    <hyperlink ref="B300" r:id="rId299" tooltip="Serebii Dex Info" display="https://www.serebii.net/pokedex-bw/299.shtml" xr:uid="{5C3FEC19-67DC-4043-BD83-BB45649411DB}"/>
    <hyperlink ref="B301" r:id="rId300" tooltip="Serebii Dex Info" display="https://www.serebii.net/pokedex-bw/300.shtml" xr:uid="{14BEC38D-B689-A642-8A0C-15095C52194C}"/>
    <hyperlink ref="B302" r:id="rId301" tooltip="Serebii Dex Info" display="https://www.serebii.net/pokedex-bw/301.shtml" xr:uid="{9D7A0C62-454F-BF4C-9BAA-8B87C192BBE4}"/>
    <hyperlink ref="B303" r:id="rId302" tooltip="Serebii Dex Info" display="https://www.serebii.net/pokedex-bw/302.shtml" xr:uid="{6370E785-C73C-AF4F-851D-87C43BCFD287}"/>
    <hyperlink ref="B304" r:id="rId303" tooltip="Serebii Dex Info" display="https://www.serebii.net/pokedex-bw/303.shtml" xr:uid="{B355EF32-C4EC-9A42-8D00-3CBDB2CBC885}"/>
    <hyperlink ref="B305" r:id="rId304" tooltip="Serebii Dex Info" display="https://www.serebii.net/pokedex-bw/304.shtml" xr:uid="{D5659A0E-9AC8-A44C-A66E-982B3426906A}"/>
    <hyperlink ref="B306" r:id="rId305" tooltip="Serebii Dex Info" display="https://www.serebii.net/pokedex-bw/305.shtml" xr:uid="{9A20608A-FB58-934E-9285-3AE60E18B468}"/>
    <hyperlink ref="B307" r:id="rId306" tooltip="Serebii Dex Info" display="https://www.serebii.net/pokedex-bw/306.shtml" xr:uid="{478CA341-C21E-E846-95CA-DACCB18E2AA1}"/>
    <hyperlink ref="B308" r:id="rId307" tooltip="Serebii Dex Info" display="https://www.serebii.net/pokedex-bw/307.shtml" xr:uid="{F37FA362-5365-914E-A269-D7CA3E0BCCD3}"/>
    <hyperlink ref="B309" r:id="rId308" tooltip="Serebii Dex Info" display="https://www.serebii.net/pokedex-bw/308.shtml" xr:uid="{22288F84-4A91-5043-BD54-12E1C7A059EE}"/>
    <hyperlink ref="B310" r:id="rId309" tooltip="Serebii Dex Info" display="https://www.serebii.net/pokedex-bw/309.shtml" xr:uid="{60C0D934-D139-074E-992D-52FA9B8165BD}"/>
    <hyperlink ref="B311" r:id="rId310" tooltip="Serebii Dex Info" display="https://www.serebii.net/pokedex-bw/310.shtml" xr:uid="{68E4BD52-242B-DA44-9573-FB8851207618}"/>
    <hyperlink ref="B312" r:id="rId311" tooltip="Serebii Dex Info" display="https://www.serebii.net/pokedex-bw/311.shtml" xr:uid="{35F9BCD4-5A43-0341-BF6F-7682F463D66C}"/>
    <hyperlink ref="B313" r:id="rId312" tooltip="Serebii Dex Info" display="https://www.serebii.net/pokedex-bw/312.shtml" xr:uid="{FDC4E383-9D01-FA4C-A786-A0FEEEC776C8}"/>
    <hyperlink ref="B314" r:id="rId313" tooltip="Serebii Dex Info" display="https://www.serebii.net/pokedex-bw/313.shtml" xr:uid="{886329DE-1977-B144-B112-1320220AA260}"/>
    <hyperlink ref="B315" r:id="rId314" tooltip="Serebii Dex Info" display="https://www.serebii.net/pokedex-bw/314.shtml" xr:uid="{19F2FC15-4B8C-644E-B4C6-8679AE146448}"/>
    <hyperlink ref="B316" r:id="rId315" tooltip="Serebii Dex Info" display="https://www.serebii.net/pokedex-bw/315.shtml" xr:uid="{10791CB1-A373-674F-86A5-78377F8FC31C}"/>
    <hyperlink ref="B317" r:id="rId316" tooltip="Serebii Dex Info" display="https://www.serebii.net/pokedex-bw/316.shtml" xr:uid="{5DDFBD12-8994-D642-B9CD-C8A01DC7E6B7}"/>
    <hyperlink ref="B318" r:id="rId317" tooltip="Serebii Dex Info" display="https://www.serebii.net/pokedex-bw/317.shtml" xr:uid="{649A3539-D2BF-CF4D-A569-506054C46DEB}"/>
    <hyperlink ref="B319" r:id="rId318" tooltip="Serebii Dex Info" display="https://www.serebii.net/pokedex-bw/318.shtml" xr:uid="{9C59724C-0BF6-EC4F-87CC-D3E2B9AEBAD4}"/>
    <hyperlink ref="B320" r:id="rId319" tooltip="Serebii Dex Info" display="https://www.serebii.net/pokedex-bw/319.shtml" xr:uid="{D69A08C3-91F2-5A4B-B3D1-6B3674907257}"/>
    <hyperlink ref="B321" r:id="rId320" tooltip="Serebii Dex Info" display="https://www.serebii.net/pokedex-bw/320.shtml" xr:uid="{747F4C2B-F4DC-4744-A612-8BD8BF463B43}"/>
    <hyperlink ref="B322" r:id="rId321" tooltip="Serebii Dex Info" display="https://www.serebii.net/pokedex-bw/321.shtml" xr:uid="{2FE0EB26-96F0-EC4B-B208-0A94AB75A843}"/>
    <hyperlink ref="B323" r:id="rId322" tooltip="Serebii Dex Info" display="https://www.serebii.net/pokedex-bw/322.shtml" xr:uid="{E5D7606A-0044-B543-A612-F4A06DD1C8E2}"/>
    <hyperlink ref="B324" r:id="rId323" tooltip="Serebii Dex Info" display="https://www.serebii.net/pokedex-bw/323.shtml" xr:uid="{075EA794-B88D-8246-AAD6-8E1CB511BECD}"/>
    <hyperlink ref="B325" r:id="rId324" tooltip="Serebii Dex Info" display="https://www.serebii.net/pokedex-bw/324.shtml" xr:uid="{72ADB9F1-9250-5849-812B-14BC25A1FB44}"/>
    <hyperlink ref="B326" r:id="rId325" tooltip="Serebii Dex Info" display="https://www.serebii.net/pokedex-bw/325.shtml" xr:uid="{661B7C01-8188-C042-85EB-E4357898294F}"/>
    <hyperlink ref="B327" r:id="rId326" tooltip="Serebii Dex Info" display="https://www.serebii.net/pokedex-bw/326.shtml" xr:uid="{958DD024-6800-DF42-B149-2C8A643888F5}"/>
    <hyperlink ref="B328" r:id="rId327" tooltip="Serebii Dex Info" display="https://www.serebii.net/pokedex-bw/327.shtml" xr:uid="{D7CF29CE-998A-6648-BE36-BE43DE4EA8F0}"/>
    <hyperlink ref="B329" r:id="rId328" tooltip="Serebii Dex Info" display="https://www.serebii.net/pokedex-bw/328.shtml" xr:uid="{04D14FB3-857B-384C-86F5-EAAC2493F132}"/>
    <hyperlink ref="B330" r:id="rId329" tooltip="Serebii Dex Info" display="https://www.serebii.net/pokedex-bw/329.shtml" xr:uid="{768239DB-133C-C040-93CC-6A903221C29B}"/>
    <hyperlink ref="B331" r:id="rId330" tooltip="Serebii Dex Info" display="https://www.serebii.net/pokedex-bw/330.shtml" xr:uid="{3530C800-8AA7-E64D-91C5-A6A84F0AE74A}"/>
    <hyperlink ref="B332" r:id="rId331" tooltip="Serebii Dex Info" display="https://www.serebii.net/pokedex-bw/331.shtml" xr:uid="{715BCADD-3052-384F-B123-AF9095B85A88}"/>
    <hyperlink ref="B333" r:id="rId332" tooltip="Serebii Dex Info" display="https://www.serebii.net/pokedex-bw/332.shtml" xr:uid="{4DB4326B-8D64-794C-A7C0-126B96F5D036}"/>
    <hyperlink ref="B334" r:id="rId333" tooltip="Serebii Dex Info" display="https://www.serebii.net/pokedex-bw/333.shtml" xr:uid="{B321C018-D79D-CB47-A5D4-6C70C6FC9714}"/>
    <hyperlink ref="B335" r:id="rId334" tooltip="Serebii Dex Info" display="https://www.serebii.net/pokedex-bw/334.shtml" xr:uid="{E9494CD6-B2F9-F045-96A8-B72AF0F0001B}"/>
    <hyperlink ref="B336" r:id="rId335" tooltip="Serebii Dex Info" display="https://www.serebii.net/pokedex-bw/335.shtml" xr:uid="{3F007CC7-258C-D646-8DB3-1F6B627435DA}"/>
    <hyperlink ref="B337" r:id="rId336" tooltip="Serebii Dex Info" display="https://www.serebii.net/pokedex-bw/336.shtml" xr:uid="{29B0DFBB-B2F7-F843-8D31-914C7502E28E}"/>
    <hyperlink ref="B338" r:id="rId337" tooltip="Serebii Dex Info" display="https://www.serebii.net/pokedex-bw/337.shtml" xr:uid="{080DB144-59D3-E14B-9388-0E30A1C10331}"/>
    <hyperlink ref="B339" r:id="rId338" tooltip="Serebii Dex Info" display="https://www.serebii.net/pokedex-bw/338.shtml" xr:uid="{8E57F5E0-55FA-1242-BBAA-B57AADD38BD4}"/>
    <hyperlink ref="B340" r:id="rId339" tooltip="Serebii Dex Info" display="https://www.serebii.net/pokedex-bw/339.shtml" xr:uid="{16575A59-3A56-6747-9C79-3D45B3064A2E}"/>
    <hyperlink ref="B341" r:id="rId340" tooltip="Serebii Dex Info" display="https://www.serebii.net/pokedex-bw/340.shtml" xr:uid="{DBEC60BE-7B97-984F-A3D9-CDC47FEC2760}"/>
    <hyperlink ref="B342" r:id="rId341" tooltip="Serebii Dex Info" display="https://www.serebii.net/pokedex-bw/341.shtml" xr:uid="{8DBD7894-06A0-ED49-A694-4ACDD211CF68}"/>
    <hyperlink ref="B343" r:id="rId342" tooltip="Serebii Dex Info" display="https://www.serebii.net/pokedex-bw/342.shtml" xr:uid="{B85062D6-4EF6-DE49-A69A-AAE579BFC4CA}"/>
    <hyperlink ref="B344" r:id="rId343" tooltip="Serebii Dex Info" display="https://www.serebii.net/pokedex-bw/343.shtml" xr:uid="{C398970E-4617-344B-825B-A529227C28E7}"/>
    <hyperlink ref="B345" r:id="rId344" tooltip="Serebii Dex Info" display="https://www.serebii.net/pokedex-bw/344.shtml" xr:uid="{98959861-E039-3D4F-A672-FA5392E11893}"/>
    <hyperlink ref="B346" r:id="rId345" tooltip="Serebii Dex Info" display="https://www.serebii.net/pokedex-bw/345.shtml" xr:uid="{C125891C-4061-D141-AD88-136CBC60212F}"/>
    <hyperlink ref="B347" r:id="rId346" tooltip="Serebii Dex Info" display="https://www.serebii.net/pokedex-bw/346.shtml" xr:uid="{80A8FA86-6130-2245-9688-2249BE10B877}"/>
    <hyperlink ref="B348" r:id="rId347" tooltip="Serebii Dex Info" display="https://www.serebii.net/pokedex-bw/347.shtml" xr:uid="{F1B8600A-3630-F449-A2D4-6A55AA502684}"/>
    <hyperlink ref="B349" r:id="rId348" tooltip="Serebii Dex Info" display="https://www.serebii.net/pokedex-bw/348.shtml" xr:uid="{ADFB0E7C-A667-774B-A044-8F7558E639BE}"/>
    <hyperlink ref="B350" r:id="rId349" tooltip="Serebii Dex Info" display="https://www.serebii.net/pokedex-bw/349.shtml" xr:uid="{49772A70-2631-4445-A2FC-09818398A76C}"/>
    <hyperlink ref="B351" r:id="rId350" tooltip="Serebii Dex Info" display="https://www.serebii.net/pokedex-bw/350.shtml" xr:uid="{6C456357-D65F-C54C-834C-02F65824E185}"/>
    <hyperlink ref="B352" r:id="rId351" tooltip="Serebii Dex Info" display="https://www.serebii.net/pokedex-bw/351.shtml" xr:uid="{8E41C31D-7CA1-1743-BC5F-7605023A48A6}"/>
    <hyperlink ref="B353" r:id="rId352" tooltip="Serebii Dex Info" display="https://www.serebii.net/pokedex-bw/352.shtml" xr:uid="{52774946-1291-5A45-ABE9-D292FEA2C853}"/>
    <hyperlink ref="B354" r:id="rId353" tooltip="Serebii Dex Info" display="https://www.serebii.net/pokedex-bw/353.shtml" xr:uid="{5DF4AE6D-35B7-914A-B7B3-43840C2D5942}"/>
    <hyperlink ref="B355" r:id="rId354" tooltip="Serebii Dex Info" display="https://www.serebii.net/pokedex-bw/354.shtml" xr:uid="{B1018608-8AC2-3D40-AE79-1392F9402D8E}"/>
    <hyperlink ref="B356" r:id="rId355" tooltip="Serebii Dex Info" display="https://www.serebii.net/pokedex-bw/355.shtml" xr:uid="{557CCA88-FEA7-754D-9017-BB1B1ABBEDB6}"/>
    <hyperlink ref="B357" r:id="rId356" tooltip="Serebii Dex Info" display="https://www.serebii.net/pokedex-bw/356.shtml" xr:uid="{F3CE8939-9CD0-6841-B1E7-2E668C6F3EE5}"/>
    <hyperlink ref="B358" r:id="rId357" tooltip="Serebii Dex Info" display="https://www.serebii.net/pokedex-bw/357.shtml" xr:uid="{0ECB0A0E-6F69-3A47-ADE2-03C10A6D422F}"/>
    <hyperlink ref="B359" r:id="rId358" tooltip="Serebii Dex Info" display="https://www.serebii.net/pokedex-bw/358.shtml" xr:uid="{00C910B4-5C34-A142-ABA5-CFD3A0768D12}"/>
    <hyperlink ref="B360" r:id="rId359" tooltip="Serebii Dex Info" display="https://www.serebii.net/pokedex-bw/359.shtml" xr:uid="{14AADDBE-4B58-7F42-AD61-DA3FD3856281}"/>
    <hyperlink ref="B361" r:id="rId360" tooltip="Serebii Dex Info" display="https://www.serebii.net/pokedex-bw/360.shtml" xr:uid="{F1E918FF-5C86-EA4D-BEA8-1FB490703E1A}"/>
    <hyperlink ref="B362" r:id="rId361" tooltip="Serebii Dex Info" display="https://www.serebii.net/pokedex-bw/361.shtml" xr:uid="{487571B7-09F3-F645-979D-192FC89A8228}"/>
    <hyperlink ref="B363" r:id="rId362" tooltip="Serebii Dex Info" display="https://www.serebii.net/pokedex-bw/362.shtml" xr:uid="{2DB3C527-1767-8748-A1F4-91D33850D925}"/>
    <hyperlink ref="B364" r:id="rId363" tooltip="Serebii Dex Info" display="https://www.serebii.net/pokedex-bw/363.shtml" xr:uid="{6A5B23B8-F600-C04A-97EE-8CEE5FB1614F}"/>
    <hyperlink ref="B365" r:id="rId364" tooltip="Serebii Dex Info" display="https://www.serebii.net/pokedex-bw/364.shtml" xr:uid="{324338A4-E317-E043-9633-4F56EA14124D}"/>
    <hyperlink ref="B366" r:id="rId365" tooltip="Serebii Dex Info" display="https://www.serebii.net/pokedex-bw/365.shtml" xr:uid="{3AF109AC-57BE-3541-84C4-05E93B1D9EFE}"/>
    <hyperlink ref="B367" r:id="rId366" tooltip="Serebii Dex Info" display="https://www.serebii.net/pokedex-bw/366.shtml" xr:uid="{242ACE79-E05F-1D47-9D02-082EB1D58A31}"/>
    <hyperlink ref="B368" r:id="rId367" tooltip="Serebii Dex Info" display="https://www.serebii.net/pokedex-bw/367.shtml" xr:uid="{B563DF9F-5ED8-CB45-AE6C-5ED23C284F08}"/>
    <hyperlink ref="B369" r:id="rId368" tooltip="Serebii Dex Info" display="https://www.serebii.net/pokedex-bw/368.shtml" xr:uid="{5427D942-CEA2-0846-B019-AD461CA526A5}"/>
    <hyperlink ref="B370" r:id="rId369" tooltip="Serebii Dex Info" display="https://www.serebii.net/pokedex-bw/369.shtml" xr:uid="{4DDADBAF-A1BD-4344-859D-FE6E764515AB}"/>
    <hyperlink ref="B371" r:id="rId370" tooltip="Serebii Dex Info" display="https://www.serebii.net/pokedex-bw/370.shtml" xr:uid="{8CADD476-7FCA-3F4C-86A7-7C0B126997F6}"/>
    <hyperlink ref="B372" r:id="rId371" tooltip="Serebii Dex Info" display="https://www.serebii.net/pokedex-bw/371.shtml" xr:uid="{D02AF874-70C1-E34C-8031-8DB3255BC549}"/>
    <hyperlink ref="B373" r:id="rId372" tooltip="Serebii Dex Info" display="https://www.serebii.net/pokedex-bw/372.shtml" xr:uid="{459D0960-BE19-EB4F-9EC1-6A47F5C3049A}"/>
    <hyperlink ref="B374" r:id="rId373" tooltip="Serebii Dex Info" display="https://www.serebii.net/pokedex-bw/373.shtml" xr:uid="{8B5BF924-8A32-1346-BB1A-211C7CA9B957}"/>
    <hyperlink ref="B375" r:id="rId374" tooltip="Serebii Dex Info" display="https://www.serebii.net/pokedex-bw/374.shtml" xr:uid="{38E2E900-7604-CE44-BEA4-DE642B3AD681}"/>
    <hyperlink ref="B376" r:id="rId375" tooltip="Serebii Dex Info" display="https://www.serebii.net/pokedex-bw/375.shtml" xr:uid="{D4C8AE17-91B0-FD44-A06B-9A19AE2B2FC3}"/>
    <hyperlink ref="B377" r:id="rId376" tooltip="Serebii Dex Info" display="https://www.serebii.net/pokedex-bw/376.shtml" xr:uid="{6758F18B-16A9-914D-ACD7-26AFBF5DA71F}"/>
    <hyperlink ref="B378" r:id="rId377" tooltip="Serebii Dex Info" display="https://www.serebii.net/pokedex-bw/377.shtml" xr:uid="{C82DE680-BC92-CB4E-8300-74B9B8D332C7}"/>
    <hyperlink ref="B379" r:id="rId378" tooltip="Serebii Dex Info" display="https://www.serebii.net/pokedex-bw/378.shtml" xr:uid="{1932E7DA-E313-AD46-8E4C-0573440D2A82}"/>
    <hyperlink ref="B380" r:id="rId379" tooltip="Serebii Dex Info" display="https://www.serebii.net/pokedex-bw/379.shtml" xr:uid="{9FA7E419-9235-8041-A745-A96A2DF99D80}"/>
    <hyperlink ref="B381" r:id="rId380" tooltip="Serebii Dex Info" display="https://www.serebii.net/pokedex-bw/380.shtml" xr:uid="{9E2752E9-757E-434D-AF48-82CCC3EF180E}"/>
    <hyperlink ref="B382" r:id="rId381" tooltip="Serebii Dex Info" display="https://www.serebii.net/pokedex-bw/381.shtml" xr:uid="{2D544093-4D9E-4C44-BE13-481F7634B2E3}"/>
    <hyperlink ref="B383" r:id="rId382" tooltip="Serebii Dex Info" display="https://www.serebii.net/pokedex-bw/382.shtml" xr:uid="{BFBBEAA9-5BE7-2244-8475-FB9EF92F560C}"/>
    <hyperlink ref="B384" r:id="rId383" tooltip="Serebii Dex Info" display="https://www.serebii.net/pokedex-bw/383.shtml" xr:uid="{04FB9A39-489C-6D4C-8955-5166F30943DA}"/>
    <hyperlink ref="B385" r:id="rId384" tooltip="Serebii Dex Info" display="https://www.serebii.net/pokedex-bw/384.shtml" xr:uid="{58565056-11F0-6545-9F66-50E1F2F60D05}"/>
    <hyperlink ref="B386" r:id="rId385" tooltip="Serebii Dex Info" display="https://www.serebii.net/pokedex-bw/385.shtml" xr:uid="{4EF094AC-55F0-B24C-A899-AFF91DC199BF}"/>
    <hyperlink ref="B387" r:id="rId386" tooltip="Serebii Dex Info" display="https://www.serebii.net/pokedex-bw/386.shtml" xr:uid="{78B415B2-01F5-2545-B789-A682BA66D1A3}"/>
    <hyperlink ref="B388" r:id="rId387" tooltip="Serebii Dex Info" display="https://www.serebii.net/pokedex-bw/386.shtml" xr:uid="{91C888BF-74D0-4C45-9197-965383DF5865}"/>
    <hyperlink ref="B389" r:id="rId388" tooltip="Serebii Dex Info" display="https://www.serebii.net/pokedex-bw/386.shtml" xr:uid="{9B5FE6F5-4CF9-644D-9BCC-DC1232978E7A}"/>
    <hyperlink ref="B390" r:id="rId389" tooltip="Serebii Dex Info" display="https://www.serebii.net/pokedex-bw/386.shtml" xr:uid="{AB915669-506D-1440-B659-F1CE4EEDDC42}"/>
    <hyperlink ref="B391" r:id="rId390" tooltip="Serebii Dex Info" display="https://www.serebii.net/pokedex-bw/387.shtml" xr:uid="{5A66C532-34EF-5C4B-8ED8-BF84BDE6EF0B}"/>
    <hyperlink ref="B392" r:id="rId391" tooltip="Serebii Dex Info" display="https://www.serebii.net/pokedex-bw/388.shtml" xr:uid="{FAAABD1E-33AF-2449-87F4-0843BE383548}"/>
    <hyperlink ref="B393" r:id="rId392" tooltip="Serebii Dex Info" display="https://www.serebii.net/pokedex-bw/389.shtml" xr:uid="{1F5FECB8-F9BE-3B4C-BBB2-8A2E2E13F099}"/>
    <hyperlink ref="B394" r:id="rId393" tooltip="Serebii Dex Info" display="https://www.serebii.net/pokedex-bw/390.shtml" xr:uid="{27B059ED-8188-4C48-BA48-07014B5CE782}"/>
    <hyperlink ref="B395" r:id="rId394" tooltip="Serebii Dex Info" display="https://www.serebii.net/pokedex-bw/391.shtml" xr:uid="{DA086A08-BA0C-774F-9638-37B24D605F93}"/>
    <hyperlink ref="B396" r:id="rId395" tooltip="Serebii Dex Info" display="https://www.serebii.net/pokedex-bw/392.shtml" xr:uid="{2965108E-AF21-2C4A-8E73-6E0C1D5C508E}"/>
    <hyperlink ref="B397" r:id="rId396" tooltip="Serebii Dex Info" display="https://www.serebii.net/pokedex-bw/393.shtml" xr:uid="{7CF7A1D4-C0D8-844D-B9B7-0124BDFC4B5F}"/>
    <hyperlink ref="B398" r:id="rId397" tooltip="Serebii Dex Info" display="https://www.serebii.net/pokedex-bw/394.shtml" xr:uid="{6A957086-3D1B-184A-92C1-9015BE67D09F}"/>
    <hyperlink ref="B399" r:id="rId398" tooltip="Serebii Dex Info" display="https://www.serebii.net/pokedex-bw/395.shtml" xr:uid="{70C6142A-C72B-254F-9724-790E31D577CB}"/>
    <hyperlink ref="B400" r:id="rId399" tooltip="Serebii Dex Info" display="https://www.serebii.net/pokedex-bw/396.shtml" xr:uid="{56D7FF23-964C-1746-82A6-60DE410F420D}"/>
    <hyperlink ref="B401" r:id="rId400" tooltip="Serebii Dex Info" display="https://www.serebii.net/pokedex-bw/397.shtml" xr:uid="{E5CA6027-7CA3-934D-A04D-071FC4971FC2}"/>
    <hyperlink ref="B402" r:id="rId401" tooltip="Serebii Dex Info" display="https://www.serebii.net/pokedex-bw/398.shtml" xr:uid="{F0524298-ED38-184E-8F48-F665CAEB2D2B}"/>
    <hyperlink ref="B403" r:id="rId402" tooltip="Serebii Dex Info" display="https://www.serebii.net/pokedex-bw/399.shtml" xr:uid="{5A224076-F6C5-E442-A52F-9B2C45A30EEE}"/>
    <hyperlink ref="B404" r:id="rId403" tooltip="Serebii Dex Info" display="https://www.serebii.net/pokedex-bw/400.shtml" xr:uid="{9F3DF63C-6A2B-F049-9049-0A7E13380597}"/>
    <hyperlink ref="B405" r:id="rId404" tooltip="Serebii Dex Info" display="https://www.serebii.net/pokedex-bw/401.shtml" xr:uid="{4F66865E-08D8-B149-9621-CAC964651D73}"/>
    <hyperlink ref="B406" r:id="rId405" tooltip="Serebii Dex Info" display="https://www.serebii.net/pokedex-bw/402.shtml" xr:uid="{A8C7877C-875D-5749-AD85-E3E13AF14F2A}"/>
    <hyperlink ref="B407" r:id="rId406" tooltip="Serebii Dex Info" display="https://www.serebii.net/pokedex-bw/403.shtml" xr:uid="{3F02ED04-5E65-8C43-8B69-5FCCA38EA019}"/>
    <hyperlink ref="B408" r:id="rId407" tooltip="Serebii Dex Info" display="https://www.serebii.net/pokedex-bw/404.shtml" xr:uid="{8ABD0699-D0BA-EB4B-B379-6041CB30C3CD}"/>
    <hyperlink ref="B409" r:id="rId408" tooltip="Serebii Dex Info" display="https://www.serebii.net/pokedex-bw/405.shtml" xr:uid="{DE4176F0-E405-8345-8A34-C659E1BB88D5}"/>
    <hyperlink ref="B410" r:id="rId409" tooltip="Serebii Dex Info" display="https://www.serebii.net/pokedex-bw/406.shtml" xr:uid="{2E8F6C66-99D6-F543-953B-65F8F08265E9}"/>
    <hyperlink ref="B411" r:id="rId410" tooltip="Serebii Dex Info" display="https://www.serebii.net/pokedex-bw/407.shtml" xr:uid="{0AABBC15-F339-4E4B-91FE-A5C08AE7A9EA}"/>
    <hyperlink ref="B412" r:id="rId411" tooltip="Serebii Dex Info" display="https://www.serebii.net/pokedex-bw/408.shtml" xr:uid="{5758AB0A-D5C8-294E-8E2E-5B53F8F8215A}"/>
    <hyperlink ref="B413" r:id="rId412" tooltip="Serebii Dex Info" display="https://www.serebii.net/pokedex-bw/409.shtml" xr:uid="{665261F5-D933-C843-8936-5AD9674AA942}"/>
    <hyperlink ref="B414" r:id="rId413" tooltip="Serebii Dex Info" display="https://www.serebii.net/pokedex-bw/410.shtml" xr:uid="{B0AA5580-192A-ED40-B075-D1A66B0921D9}"/>
    <hyperlink ref="B415" r:id="rId414" tooltip="Serebii Dex Info" display="https://www.serebii.net/pokedex-bw/411.shtml" xr:uid="{E62D1375-F7CF-EB43-90B3-8BD6167BC353}"/>
    <hyperlink ref="B416" r:id="rId415" tooltip="Serebii Dex Info" display="https://www.serebii.net/pokedex-bw/412.shtml" xr:uid="{0DC18D4E-BC1F-F549-92D3-09AD171097F3}"/>
    <hyperlink ref="B417" r:id="rId416" tooltip="Serebii Dex Info" display="https://www.serebii.net/pokedex-bw/413.shtml" xr:uid="{DA87594F-FEFE-664E-A048-17A8F158E79F}"/>
    <hyperlink ref="B418" r:id="rId417" tooltip="Serebii Dex Info" display="https://www.serebii.net/pokedex-bw/413.shtml" xr:uid="{87A74DDF-3F33-C04C-A36B-C87B228627A8}"/>
    <hyperlink ref="B419" r:id="rId418" tooltip="Serebii Dex Info" display="https://www.serebii.net/pokedex-bw/413.shtml" xr:uid="{A4FE3F00-C432-074D-94C5-02A1515E0702}"/>
    <hyperlink ref="B420" r:id="rId419" tooltip="Serebii Dex Info" display="https://www.serebii.net/pokedex-bw/414.shtml" xr:uid="{1247345C-48B2-0C46-B5BA-0DD22910234B}"/>
    <hyperlink ref="B421" r:id="rId420" tooltip="Serebii Dex Info" display="https://www.serebii.net/pokedex-bw/415.shtml" xr:uid="{9A9144E8-D13B-8640-AEA1-9C326D03ECF4}"/>
    <hyperlink ref="B422" r:id="rId421" tooltip="Serebii Dex Info" display="https://www.serebii.net/pokedex-bw/416.shtml" xr:uid="{FF3B5EB0-381C-8549-BF5E-E01D148F379C}"/>
    <hyperlink ref="B423" r:id="rId422" tooltip="Serebii Dex Info" display="https://www.serebii.net/pokedex-bw/417.shtml" xr:uid="{13798D02-A72B-9349-8788-748BEED9ABBF}"/>
    <hyperlink ref="B424" r:id="rId423" tooltip="Serebii Dex Info" display="https://www.serebii.net/pokedex-bw/418.shtml" xr:uid="{F02DF9B6-802D-4448-8D01-0D2A3859EC3D}"/>
    <hyperlink ref="B425" r:id="rId424" tooltip="Serebii Dex Info" display="https://www.serebii.net/pokedex-bw/419.shtml" xr:uid="{EBD59021-1E77-6540-894E-C1ADA6214D68}"/>
    <hyperlink ref="B426" r:id="rId425" tooltip="Serebii Dex Info" display="https://www.serebii.net/pokedex-bw/420.shtml" xr:uid="{53C75FEF-4F2E-1E4E-B0B0-E4BE5A8E1DEA}"/>
    <hyperlink ref="B427" r:id="rId426" tooltip="Serebii Dex Info" display="https://www.serebii.net/pokedex-bw/421.shtml" xr:uid="{38FACB2D-D04F-8C4B-B9C9-548C0A1AE16C}"/>
    <hyperlink ref="B428" r:id="rId427" tooltip="Serebii Dex Info" display="https://www.serebii.net/pokedex-bw/422.shtml" xr:uid="{793BB524-A803-4C46-B93C-BEF89890EADE}"/>
    <hyperlink ref="B429" r:id="rId428" tooltip="Serebii Dex Info" display="https://www.serebii.net/pokedex-bw/423.shtml" xr:uid="{FBC6EEEC-959A-8944-B507-43F3E735A64B}"/>
    <hyperlink ref="B430" r:id="rId429" tooltip="Serebii Dex Info" display="https://www.serebii.net/pokedex-bw/424.shtml" xr:uid="{12A5253F-F21E-EE48-8726-C6B3F2B1D3C8}"/>
    <hyperlink ref="B431" r:id="rId430" tooltip="Serebii Dex Info" display="https://www.serebii.net/pokedex-bw/425.shtml" xr:uid="{03B8EE85-EEAA-B54A-A0B5-16077E7F3F6B}"/>
    <hyperlink ref="B432" r:id="rId431" tooltip="Serebii Dex Info" display="https://www.serebii.net/pokedex-bw/426.shtml" xr:uid="{D205B9A4-E5C9-C64E-9850-9027A953ABEA}"/>
    <hyperlink ref="B433" r:id="rId432" tooltip="Serebii Dex Info" display="https://www.serebii.net/pokedex-bw/427.shtml" xr:uid="{D04EA40F-F82A-3645-B7EA-DE806B59C068}"/>
    <hyperlink ref="B434" r:id="rId433" tooltip="Serebii Dex Info" display="https://www.serebii.net/pokedex-bw/428.shtml" xr:uid="{8A2DFADF-4E37-C840-9F72-353794CEA7DF}"/>
    <hyperlink ref="B435" r:id="rId434" tooltip="Serebii Dex Info" display="https://www.serebii.net/pokedex-bw/429.shtml" xr:uid="{549E044D-E07C-E64E-878A-F9CC67E03C94}"/>
    <hyperlink ref="B436" r:id="rId435" tooltip="Serebii Dex Info" display="https://www.serebii.net/pokedex-bw/430.shtml" xr:uid="{575C465D-92F8-3E45-9C4E-BAD1541E8082}"/>
    <hyperlink ref="B437" r:id="rId436" tooltip="Serebii Dex Info" display="https://www.serebii.net/pokedex-bw/431.shtml" xr:uid="{3BB8D4A5-DD26-174E-AE3A-C7762C6F2634}"/>
    <hyperlink ref="B438" r:id="rId437" tooltip="Serebii Dex Info" display="https://www.serebii.net/pokedex-bw/432.shtml" xr:uid="{10F8D089-0695-1644-915D-44718C358F66}"/>
    <hyperlink ref="B439" r:id="rId438" tooltip="Serebii Dex Info" display="https://www.serebii.net/pokedex-bw/433.shtml" xr:uid="{66F81329-4B4C-6042-9604-76372C3135C6}"/>
    <hyperlink ref="B440" r:id="rId439" tooltip="Serebii Dex Info" display="https://www.serebii.net/pokedex-bw/434.shtml" xr:uid="{984AC55D-BC77-BB4A-B7D5-96C70B5A4A9D}"/>
    <hyperlink ref="B441" r:id="rId440" tooltip="Serebii Dex Info" display="https://www.serebii.net/pokedex-bw/435.shtml" xr:uid="{4A9ABC9A-D6DC-7849-B0CA-AC80D6AA070E}"/>
    <hyperlink ref="B442" r:id="rId441" tooltip="Serebii Dex Info" display="https://www.serebii.net/pokedex-bw/436.shtml" xr:uid="{0DE1836F-05F5-8446-A421-75BF66F82F86}"/>
    <hyperlink ref="B443" r:id="rId442" tooltip="Serebii Dex Info" display="https://www.serebii.net/pokedex-bw/437.shtml" xr:uid="{2F712A5C-65DC-A94A-8CF2-D2A6E93AE2D9}"/>
    <hyperlink ref="B444" r:id="rId443" tooltip="Serebii Dex Info" display="https://www.serebii.net/pokedex-bw/438.shtml" xr:uid="{6A2D3768-8084-E745-B44B-E3812B15FF04}"/>
    <hyperlink ref="B445" r:id="rId444" tooltip="Serebii Dex Info" display="https://www.serebii.net/pokedex-bw/439.shtml" xr:uid="{A0A51FF7-6480-AE43-AE1D-8BB45CCDD79A}"/>
    <hyperlink ref="B446" r:id="rId445" tooltip="Serebii Dex Info" display="https://www.serebii.net/pokedex-bw/440.shtml" xr:uid="{59E683F3-54FC-D944-995B-FD97A909610A}"/>
    <hyperlink ref="B447" r:id="rId446" tooltip="Serebii Dex Info" display="https://www.serebii.net/pokedex-bw/441.shtml" xr:uid="{BEBF3D79-4233-544C-8D78-4698F9EDBDEB}"/>
    <hyperlink ref="B448" r:id="rId447" tooltip="Serebii Dex Info" display="https://www.serebii.net/pokedex-bw/442.shtml" xr:uid="{10809CE3-74F4-8347-9D43-3DF267A90BE9}"/>
    <hyperlink ref="B449" r:id="rId448" tooltip="Serebii Dex Info" display="https://www.serebii.net/pokedex-bw/443.shtml" xr:uid="{14377B17-E662-D947-8E90-36A1363B7785}"/>
    <hyperlink ref="B450" r:id="rId449" tooltip="Serebii Dex Info" display="https://www.serebii.net/pokedex-bw/444.shtml" xr:uid="{743D1300-7BDC-B946-A28B-6C9619E714C2}"/>
    <hyperlink ref="B451" r:id="rId450" tooltip="Serebii Dex Info" display="https://www.serebii.net/pokedex-bw/445.shtml" xr:uid="{266E3C49-1FE0-FC4F-9131-82AB58959129}"/>
    <hyperlink ref="B452" r:id="rId451" tooltip="Serebii Dex Info" display="https://www.serebii.net/pokedex-bw/446.shtml" xr:uid="{AAEFBFDF-31D6-4C45-81BD-918BBB909D14}"/>
    <hyperlink ref="B453" r:id="rId452" tooltip="Serebii Dex Info" display="https://www.serebii.net/pokedex-bw/447.shtml" xr:uid="{E7EC2D58-C0CE-3142-9025-A68B85936E39}"/>
    <hyperlink ref="B454" r:id="rId453" tooltip="Serebii Dex Info" display="https://www.serebii.net/pokedex-bw/448.shtml" xr:uid="{2158450E-02AE-9E49-A3A3-895B758A45F1}"/>
    <hyperlink ref="B455" r:id="rId454" tooltip="Serebii Dex Info" display="https://www.serebii.net/pokedex-bw/449.shtml" xr:uid="{5A9FEB1B-8747-B845-B1D3-FD326904606C}"/>
    <hyperlink ref="B456" r:id="rId455" tooltip="Serebii Dex Info" display="https://www.serebii.net/pokedex-bw/450.shtml" xr:uid="{2ECA8C98-A217-A44B-AD7F-45EDA9F03BA0}"/>
    <hyperlink ref="B457" r:id="rId456" tooltip="Serebii Dex Info" display="https://www.serebii.net/pokedex-bw/451.shtml" xr:uid="{D77EA0BB-433D-8B43-8366-804ECE994097}"/>
    <hyperlink ref="B458" r:id="rId457" tooltip="Serebii Dex Info" display="https://www.serebii.net/pokedex-bw/452.shtml" xr:uid="{DC6285CE-D4A3-F442-B4CD-1C5D442CBA40}"/>
    <hyperlink ref="B459" r:id="rId458" tooltip="Serebii Dex Info" display="https://www.serebii.net/pokedex-bw/453.shtml" xr:uid="{BF8BBBEA-CD11-DE41-9182-7B52DE553D4E}"/>
    <hyperlink ref="B460" r:id="rId459" tooltip="Serebii Dex Info" display="https://www.serebii.net/pokedex-bw/454.shtml" xr:uid="{77E1E1AD-4360-9D46-87E9-935D8173290D}"/>
    <hyperlink ref="B461" r:id="rId460" tooltip="Serebii Dex Info" display="https://www.serebii.net/pokedex-bw/455.shtml" xr:uid="{E55F0070-BB9F-A141-995C-22699BEE310A}"/>
    <hyperlink ref="B462" r:id="rId461" tooltip="Serebii Dex Info" display="https://www.serebii.net/pokedex-bw/456.shtml" xr:uid="{B67C17C2-C3E6-7140-9237-1E684D592197}"/>
    <hyperlink ref="B463" r:id="rId462" tooltip="Serebii Dex Info" display="https://www.serebii.net/pokedex-bw/457.shtml" xr:uid="{7C6FD5B9-3D1E-A144-B0BD-2F05C42F6E0A}"/>
    <hyperlink ref="B464" r:id="rId463" tooltip="Serebii Dex Info" display="https://www.serebii.net/pokedex-bw/458.shtml" xr:uid="{70BED889-7400-9E49-B5AE-7892A31A7292}"/>
    <hyperlink ref="B465" r:id="rId464" tooltip="Serebii Dex Info" display="https://www.serebii.net/pokedex-bw/459.shtml" xr:uid="{EF3639D4-C26C-AD47-A375-B91A74EEDD2E}"/>
    <hyperlink ref="B466" r:id="rId465" tooltip="Serebii Dex Info" display="https://www.serebii.net/pokedex-bw/460.shtml" xr:uid="{F48E78F8-937A-5240-A9E2-F879AF463EA3}"/>
    <hyperlink ref="B467" r:id="rId466" tooltip="Serebii Dex Info" display="https://www.serebii.net/pokedex-bw/461.shtml" xr:uid="{0C34EF07-1F06-144E-8345-BDDE761435C5}"/>
    <hyperlink ref="B468" r:id="rId467" tooltip="Serebii Dex Info" display="https://www.serebii.net/pokedex-bw/462.shtml" xr:uid="{D9C01156-F233-CB4F-8526-4AB8814CBE10}"/>
    <hyperlink ref="B469" r:id="rId468" tooltip="Serebii Dex Info" display="https://www.serebii.net/pokedex-bw/463.shtml" xr:uid="{4F0E1115-8074-C94D-B647-20FC87A757B7}"/>
    <hyperlink ref="B470" r:id="rId469" tooltip="Serebii Dex Info" display="https://www.serebii.net/pokedex-bw/464.shtml" xr:uid="{F899058F-F97E-EA42-84C0-BAD21B8363E0}"/>
    <hyperlink ref="B471" r:id="rId470" tooltip="Serebii Dex Info" display="https://www.serebii.net/pokedex-bw/465.shtml" xr:uid="{EA1663BD-BD0F-284B-B866-380D12A49905}"/>
    <hyperlink ref="B472" r:id="rId471" tooltip="Serebii Dex Info" display="https://www.serebii.net/pokedex-bw/466.shtml" xr:uid="{BC914521-10C5-864E-8254-C507C9D17714}"/>
    <hyperlink ref="B473" r:id="rId472" tooltip="Serebii Dex Info" display="https://www.serebii.net/pokedex-bw/467.shtml" xr:uid="{2FAF86D2-96A7-194E-A6DA-BC9C9D8B40B9}"/>
    <hyperlink ref="B474" r:id="rId473" tooltip="Serebii Dex Info" display="https://www.serebii.net/pokedex-bw/468.shtml" xr:uid="{130AD7AF-3076-F64E-A2E2-24C21E6A6544}"/>
    <hyperlink ref="B475" r:id="rId474" tooltip="Serebii Dex Info" display="https://www.serebii.net/pokedex-bw/469.shtml" xr:uid="{0B837A42-786F-5C48-B1A3-627D4BAB2B2D}"/>
    <hyperlink ref="B476" r:id="rId475" tooltip="Serebii Dex Info" display="https://www.serebii.net/pokedex-bw/470.shtml" xr:uid="{6B3A7FFE-3575-F143-89BC-D14BA62404ED}"/>
    <hyperlink ref="B477" r:id="rId476" tooltip="Serebii Dex Info" display="https://www.serebii.net/pokedex-bw/471.shtml" xr:uid="{FE34F6AB-D913-D24A-B961-179AABC5261D}"/>
    <hyperlink ref="B478" r:id="rId477" tooltip="Serebii Dex Info" display="https://www.serebii.net/pokedex-bw/472.shtml" xr:uid="{96BEFC6B-707B-D249-8923-0C7D8D0B632C}"/>
    <hyperlink ref="B479" r:id="rId478" tooltip="Serebii Dex Info" display="https://www.serebii.net/pokedex-bw/473.shtml" xr:uid="{216D0A1E-4DDA-3F4B-8585-0944A7E2E374}"/>
    <hyperlink ref="B480" r:id="rId479" tooltip="Serebii Dex Info" display="https://www.serebii.net/pokedex-bw/474.shtml" xr:uid="{6FB8A2FE-B8B7-C341-9A26-4746F7286BDF}"/>
    <hyperlink ref="B481" r:id="rId480" tooltip="Serebii Dex Info" display="https://www.serebii.net/pokedex-bw/475.shtml" xr:uid="{626B2FAC-4FA9-7246-AE8A-9E94ACC6FAEB}"/>
    <hyperlink ref="B482" r:id="rId481" tooltip="Serebii Dex Info" display="https://www.serebii.net/pokedex-bw/476.shtml" xr:uid="{0DA521E0-EC67-CF44-B394-694128CBF462}"/>
    <hyperlink ref="B483" r:id="rId482" tooltip="Serebii Dex Info" display="https://www.serebii.net/pokedex-bw/477.shtml" xr:uid="{6A06D642-2410-8D43-9DC5-837D63C0264D}"/>
    <hyperlink ref="B484" r:id="rId483" tooltip="Serebii Dex Info" display="https://www.serebii.net/pokedex-bw/478.shtml" xr:uid="{6E7D6D1E-074D-5944-8906-BA678D38BC70}"/>
    <hyperlink ref="B485" r:id="rId484" tooltip="Serebii Dex Info" display="https://www.serebii.net/pokedex-bw/479.shtml" xr:uid="{7E6BCF7F-7F74-B149-8EEB-82B191D11725}"/>
    <hyperlink ref="B486" r:id="rId485" tooltip="Serebii Dex Info" display="https://www.serebii.net/pokedex-bw/480.shtml" xr:uid="{7328652A-1D72-154A-A105-F5F561C15922}"/>
    <hyperlink ref="B487" r:id="rId486" tooltip="Serebii Dex Info" display="https://www.serebii.net/pokedex-bw/481.shtml" xr:uid="{D0A8A278-2DF7-B940-A922-358D306069DF}"/>
    <hyperlink ref="B488" r:id="rId487" tooltip="Serebii Dex Info" display="https://www.serebii.net/pokedex-bw/482.shtml" xr:uid="{76B99393-A1F8-1844-9CD7-A299DD1D266A}"/>
    <hyperlink ref="B489" r:id="rId488" tooltip="Serebii Dex Info" display="https://www.serebii.net/pokedex-bw/483.shtml" xr:uid="{9C42D7C5-1ECA-794F-B3C6-810F9D63E4FC}"/>
    <hyperlink ref="B490" r:id="rId489" tooltip="Serebii Dex Info" display="https://www.serebii.net/pokedex-bw/484.shtml" xr:uid="{BDB34362-398B-2642-8435-F042775BE852}"/>
    <hyperlink ref="B491" r:id="rId490" tooltip="Serebii Dex Info" display="https://www.serebii.net/pokedex-bw/485.shtml" xr:uid="{0332A27A-A395-624C-BB9C-02E8AA301990}"/>
    <hyperlink ref="B492" r:id="rId491" tooltip="Serebii Dex Info" display="https://www.serebii.net/pokedex-bw/486.shtml" xr:uid="{A7188905-25D7-7649-896F-D1422BE7FDC1}"/>
    <hyperlink ref="B493" r:id="rId492" tooltip="Serebii Dex Info" display="https://www.serebii.net/pokedex-bw/487.shtml" xr:uid="{B9AE35E3-5957-5F4D-8D2E-BD8A12AC5579}"/>
    <hyperlink ref="B494" r:id="rId493" tooltip="Serebii Dex Info" display="https://www.serebii.net/pokedex-bw/488.shtml" xr:uid="{87A9DA9A-1C57-1647-A1D6-EAFE495C4461}"/>
    <hyperlink ref="B495" r:id="rId494" tooltip="Serebii Dex Info" display="https://www.serebii.net/pokedex-bw/489.shtml" xr:uid="{7E80F3A2-ED1C-C542-A716-403BC922F786}"/>
    <hyperlink ref="B496" r:id="rId495" tooltip="Serebii Dex Info" display="https://www.serebii.net/pokedex-bw/490.shtml" xr:uid="{5613242D-254C-6545-93EE-9C4FAAE8E594}"/>
    <hyperlink ref="B497" r:id="rId496" tooltip="Serebii Dex Info" display="https://www.serebii.net/pokedex-bw/491.shtml" xr:uid="{B21A6AC0-E239-964D-A134-9A2FED8005F7}"/>
    <hyperlink ref="B498" r:id="rId497" tooltip="Serebii Dex Info" display="https://www.serebii.net/pokedex-bw/492.shtml" xr:uid="{8657B177-1BA9-C049-9A95-6E39000F4925}"/>
    <hyperlink ref="B499" r:id="rId498" tooltip="Serebii Dex Info" display="https://www.serebii.net/pokedex-bw/492.shtml" xr:uid="{3BC46BB9-EBA0-6043-AB28-1BF93404B865}"/>
    <hyperlink ref="B500" r:id="rId499" tooltip="Serebii Dex Info" display="https://www.serebii.net/pokedex-bw/493.shtml" xr:uid="{F7902F5A-F64C-484D-A70E-BC897C42B46D}"/>
    <hyperlink ref="B501" r:id="rId500" tooltip="Serebii Dex Info" display="https://www.serebii.net/pokedex-bw/494.shtml" xr:uid="{32D93FE1-09AA-3440-94B2-3A747A5AA082}"/>
    <hyperlink ref="B502" r:id="rId501" tooltip="Serebii Dex Info" display="https://www.serebii.net/pokedex-bw/495.shtml" xr:uid="{3E569E6E-7F2E-CA46-94C1-FE8FB973A264}"/>
    <hyperlink ref="B503" r:id="rId502" tooltip="Serebii Dex Info" display="https://www.serebii.net/pokedex-bw/496.shtml" xr:uid="{32D9C7C1-C537-DD4E-B780-E6D1E88BDFBD}"/>
    <hyperlink ref="B504" r:id="rId503" tooltip="Serebii Dex Info" display="https://www.serebii.net/pokedex-bw/497.shtml" xr:uid="{1781B010-68D6-B84C-85C5-969601EE257D}"/>
    <hyperlink ref="B505" r:id="rId504" tooltip="Serebii Dex Info" display="https://www.serebii.net/pokedex-bw/498.shtml" xr:uid="{53057ED1-85CA-3043-B2DD-04FCEC098E0B}"/>
    <hyperlink ref="B506" r:id="rId505" tooltip="Serebii Dex Info" display="https://www.serebii.net/pokedex-bw/499.shtml" xr:uid="{E1BA138F-6A76-F34B-871E-D332F1FCB84C}"/>
    <hyperlink ref="B507" r:id="rId506" tooltip="Serebii Dex Info" display="https://www.serebii.net/pokedex-bw/500.shtml" xr:uid="{0C92D370-81E1-5E47-B05E-341455F0EBBC}"/>
    <hyperlink ref="B508" r:id="rId507" tooltip="Serebii Dex Info" display="https://www.serebii.net/pokedex-bw/501.shtml" xr:uid="{8BF93469-3A58-4C44-958B-B3E3E99B7715}"/>
    <hyperlink ref="B509" r:id="rId508" tooltip="Serebii Dex Info" display="https://www.serebii.net/pokedex-bw/502.shtml" xr:uid="{A371DD56-5399-1547-8156-280BC600D9F3}"/>
    <hyperlink ref="B510" r:id="rId509" tooltip="Serebii Dex Info" display="https://www.serebii.net/pokedex-bw/503.shtml" xr:uid="{873D2C51-B237-0444-A06E-6B46C056E904}"/>
    <hyperlink ref="B511" r:id="rId510" tooltip="Serebii Dex Info" display="https://www.serebii.net/pokedex-bw/504.shtml" xr:uid="{734BF803-5346-3646-AFB9-64082E1AF3A4}"/>
    <hyperlink ref="B512" r:id="rId511" tooltip="Serebii Dex Info" display="https://www.serebii.net/pokedex-bw/505.shtml" xr:uid="{03A80B34-5710-4249-8C0A-E47535E3F4DA}"/>
    <hyperlink ref="B513" r:id="rId512" tooltip="Serebii Dex Info" display="https://www.serebii.net/pokedex-bw/506.shtml" xr:uid="{E8752D5F-15DB-9245-B903-4310F9EBC2A9}"/>
    <hyperlink ref="B514" r:id="rId513" tooltip="Serebii Dex Info" display="https://www.serebii.net/pokedex-bw/507.shtml" xr:uid="{36E6A6F0-36C0-4C41-ACE9-AF4D9223F9FA}"/>
    <hyperlink ref="B515" r:id="rId514" tooltip="Serebii Dex Info" display="https://www.serebii.net/pokedex-bw/508.shtml" xr:uid="{E5BCA15C-FCBA-DE41-9083-97AE31FD2AA7}"/>
    <hyperlink ref="B516" r:id="rId515" tooltip="Serebii Dex Info" display="https://www.serebii.net/pokedex-bw/509.shtml" xr:uid="{BF991FD1-4BC4-7341-AACD-D8CF2B34B8B9}"/>
    <hyperlink ref="B517" r:id="rId516" tooltip="Serebii Dex Info" display="https://www.serebii.net/pokedex-bw/510.shtml" xr:uid="{8546D735-4C2C-F341-AFCE-1E2C98AA98AE}"/>
    <hyperlink ref="B518" r:id="rId517" tooltip="Serebii Dex Info" display="https://www.serebii.net/pokedex-bw/511.shtml" xr:uid="{CEC4D359-05AA-AE47-AED6-E0DAD606DD49}"/>
    <hyperlink ref="B519" r:id="rId518" tooltip="Serebii Dex Info" display="https://www.serebii.net/pokedex-bw/512.shtml" xr:uid="{F2D819BC-A747-E84F-8FE8-7A4A913D4678}"/>
    <hyperlink ref="B520" r:id="rId519" tooltip="Serebii Dex Info" display="https://www.serebii.net/pokedex-bw/513.shtml" xr:uid="{8DD6C005-39B5-8148-B3FC-C78CF9D56D57}"/>
    <hyperlink ref="B521" r:id="rId520" tooltip="Serebii Dex Info" display="https://www.serebii.net/pokedex-bw/514.shtml" xr:uid="{C9E0B713-F5DE-C047-A57F-ACE4B08BA858}"/>
    <hyperlink ref="B522" r:id="rId521" tooltip="Serebii Dex Info" display="https://www.serebii.net/pokedex-bw/515.shtml" xr:uid="{C86850EC-626D-BA48-9F85-217918B75ACB}"/>
    <hyperlink ref="B523" r:id="rId522" tooltip="Serebii Dex Info" display="https://www.serebii.net/pokedex-bw/516.shtml" xr:uid="{97EDBBBE-1BB7-BF47-AAC2-D417ACC3BEFC}"/>
    <hyperlink ref="B524" r:id="rId523" tooltip="Serebii Dex Info" display="https://www.serebii.net/pokedex-bw/517.shtml" xr:uid="{8CF836E8-85C2-5646-A24D-D5B6BF3FED32}"/>
    <hyperlink ref="B525" r:id="rId524" tooltip="Serebii Dex Info" display="https://www.serebii.net/pokedex-bw/518.shtml" xr:uid="{E02C2EF4-86CC-514F-B079-83728D333B2E}"/>
    <hyperlink ref="B526" r:id="rId525" tooltip="Serebii Dex Info" display="https://www.serebii.net/pokedex-bw/519.shtml" xr:uid="{22363C33-B3AE-5346-9861-E89A5C124D18}"/>
    <hyperlink ref="B527" r:id="rId526" tooltip="Serebii Dex Info" display="https://www.serebii.net/pokedex-bw/520.shtml" xr:uid="{9EF8C694-54B1-BE44-94D2-16F799E78793}"/>
    <hyperlink ref="B528" r:id="rId527" tooltip="Serebii Dex Info" display="https://www.serebii.net/pokedex-bw/521.shtml" xr:uid="{76A79BE0-1D62-9D43-B220-B9A3E4D55280}"/>
    <hyperlink ref="B529" r:id="rId528" tooltip="Serebii Dex Info" display="https://www.serebii.net/pokedex-bw/522.shtml" xr:uid="{12B92920-10F4-F54C-B803-A294F5D6958D}"/>
    <hyperlink ref="B530" r:id="rId529" tooltip="Serebii Dex Info" display="https://www.serebii.net/pokedex-bw/523.shtml" xr:uid="{7D9A27EC-856B-7444-B307-5180623CAD24}"/>
    <hyperlink ref="B531" r:id="rId530" tooltip="Serebii Dex Info" display="https://www.serebii.net/pokedex-bw/524.shtml" xr:uid="{C6146080-54A1-4E4A-8C1F-10EB84086CF5}"/>
    <hyperlink ref="B532" r:id="rId531" tooltip="Serebii Dex Info" display="https://www.serebii.net/pokedex-bw/525.shtml" xr:uid="{C782AEA3-6694-C84B-8B5D-637B0A6AFAF4}"/>
    <hyperlink ref="B533" r:id="rId532" tooltip="Serebii Dex Info" display="https://www.serebii.net/pokedex-bw/526.shtml" xr:uid="{DE23AFAA-2647-8D46-8CA4-CF71FAC03DC8}"/>
    <hyperlink ref="B534" r:id="rId533" tooltip="Serebii Dex Info" display="https://www.serebii.net/pokedex-bw/527.shtml" xr:uid="{A356373B-A3FC-8249-AC64-6ED0E67597AC}"/>
    <hyperlink ref="B535" r:id="rId534" tooltip="Serebii Dex Info" display="https://www.serebii.net/pokedex-bw/528.shtml" xr:uid="{F9E97F81-7B94-3449-97F6-6ED1E8D612F6}"/>
    <hyperlink ref="B536" r:id="rId535" tooltip="Serebii Dex Info" display="https://www.serebii.net/pokedex-bw/529.shtml" xr:uid="{766FDA39-D7E5-D143-95DA-8F45EB2CAE35}"/>
    <hyperlink ref="B537" r:id="rId536" tooltip="Serebii Dex Info" display="https://www.serebii.net/pokedex-bw/530.shtml" xr:uid="{5E19FF5C-191F-1C4F-9191-215E84331428}"/>
    <hyperlink ref="B538" r:id="rId537" tooltip="Serebii Dex Info" display="https://www.serebii.net/pokedex-bw/531.shtml" xr:uid="{BF8282C4-FFE8-D147-9919-7AF9C7835A6B}"/>
    <hyperlink ref="B539" r:id="rId538" tooltip="Serebii Dex Info" display="https://www.serebii.net/pokedex-bw/532.shtml" xr:uid="{8A19C930-7D09-4547-BFAF-CCB6CCD684A5}"/>
    <hyperlink ref="B540" r:id="rId539" tooltip="Serebii Dex Info" display="https://www.serebii.net/pokedex-bw/533.shtml" xr:uid="{7124F037-B053-8A41-8262-31F73E70AA03}"/>
    <hyperlink ref="B541" r:id="rId540" tooltip="Serebii Dex Info" display="https://www.serebii.net/pokedex-bw/534.shtml" xr:uid="{74B924FA-DBEA-6C4B-A753-6831707C2720}"/>
    <hyperlink ref="B542" r:id="rId541" tooltip="Serebii Dex Info" display="https://www.serebii.net/pokedex-bw/535.shtml" xr:uid="{52F6BA23-5AE4-8B44-B83F-DA8D7381B96E}"/>
    <hyperlink ref="B543" r:id="rId542" tooltip="Serebii Dex Info" display="https://www.serebii.net/pokedex-bw/536.shtml" xr:uid="{268175E9-73EA-104B-95DC-E1937D56534F}"/>
    <hyperlink ref="B544" r:id="rId543" tooltip="Serebii Dex Info" display="https://www.serebii.net/pokedex-bw/537.shtml" xr:uid="{D9201469-4628-124F-BB89-528B20FBD055}"/>
    <hyperlink ref="B545" r:id="rId544" tooltip="Serebii Dex Info" display="https://www.serebii.net/pokedex-bw/538.shtml" xr:uid="{38C5DC0E-10FB-FA40-8383-E4A3DB2A7B5E}"/>
    <hyperlink ref="B546" r:id="rId545" tooltip="Serebii Dex Info" display="https://www.serebii.net/pokedex-bw/539.shtml" xr:uid="{610A3A84-0BA4-8C46-A36A-F7F835D88218}"/>
    <hyperlink ref="B547" r:id="rId546" tooltip="Serebii Dex Info" display="https://www.serebii.net/pokedex-bw/540.shtml" xr:uid="{E171B1CB-ADB5-704C-9F72-625AC76DC167}"/>
    <hyperlink ref="B548" r:id="rId547" tooltip="Serebii Dex Info" display="https://www.serebii.net/pokedex-bw/541.shtml" xr:uid="{2544F84B-BEBC-4B48-B3B0-DFF85DE5906F}"/>
    <hyperlink ref="B549" r:id="rId548" tooltip="Serebii Dex Info" display="https://www.serebii.net/pokedex-bw/542.shtml" xr:uid="{E3AB4545-62C0-D44D-B9C5-D77C9993B9E0}"/>
    <hyperlink ref="B550" r:id="rId549" tooltip="Serebii Dex Info" display="https://www.serebii.net/pokedex-bw/543.shtml" xr:uid="{2F2613BB-CCA7-6941-BFDD-949E723A6B96}"/>
    <hyperlink ref="B551" r:id="rId550" tooltip="Serebii Dex Info" display="https://www.serebii.net/pokedex-bw/544.shtml" xr:uid="{404596B2-CA8F-924F-B945-59447131A9EB}"/>
    <hyperlink ref="B552" r:id="rId551" tooltip="Serebii Dex Info" display="https://www.serebii.net/pokedex-bw/545.shtml" xr:uid="{7680612F-CFEE-364C-8728-81E46F48EF33}"/>
    <hyperlink ref="B553" r:id="rId552" tooltip="Serebii Dex Info" display="https://www.serebii.net/pokedex-bw/546.shtml" xr:uid="{3E0EE739-62CA-D44B-9486-728AC83F0758}"/>
    <hyperlink ref="B554" r:id="rId553" tooltip="Serebii Dex Info" display="https://www.serebii.net/pokedex-bw/547.shtml" xr:uid="{C4B0FE4E-DEA5-E146-BEE7-974F2F1403B7}"/>
    <hyperlink ref="B555" r:id="rId554" tooltip="Serebii Dex Info" display="https://www.serebii.net/pokedex-bw/548.shtml" xr:uid="{32E6D273-F00B-9643-80DC-3FD6528CF4F7}"/>
    <hyperlink ref="B556" r:id="rId555" tooltip="Serebii Dex Info" display="https://www.serebii.net/pokedex-bw/549.shtml" xr:uid="{9CB047A0-E13E-6844-BBEC-3DCEE4B47382}"/>
    <hyperlink ref="B557" r:id="rId556" tooltip="Serebii Dex Info" display="https://www.serebii.net/pokedex-bw/550.shtml" xr:uid="{39E77120-AF59-4442-813C-7F9C86C5C40E}"/>
    <hyperlink ref="B558" r:id="rId557" tooltip="Serebii Dex Info" display="https://www.serebii.net/pokedex-bw/551.shtml" xr:uid="{6EDF0776-608C-424B-B456-C45013C3B62F}"/>
    <hyperlink ref="B559" r:id="rId558" tooltip="Serebii Dex Info" display="https://www.serebii.net/pokedex-bw/552.shtml" xr:uid="{CD7599DD-FF07-D743-B5A9-B467EC14C964}"/>
    <hyperlink ref="B560" r:id="rId559" tooltip="Serebii Dex Info" display="https://www.serebii.net/pokedex-bw/553.shtml" xr:uid="{00C0D1E4-4572-1E46-9BA2-77ED46058477}"/>
    <hyperlink ref="B561" r:id="rId560" tooltip="Serebii Dex Info" display="https://www.serebii.net/pokedex-bw/554.shtml" xr:uid="{1630148E-2618-8341-9B5A-E85B2992DB22}"/>
    <hyperlink ref="B562" r:id="rId561" tooltip="Serebii Dex Info" display="https://www.serebii.net/pokedex-bw/555.shtml" xr:uid="{81C8F07D-1D58-8D49-A137-6138275CBB0E}"/>
    <hyperlink ref="B563" r:id="rId562" tooltip="Serebii Dex Info" display="https://www.serebii.net/pokedex-bw/555.shtml" xr:uid="{02CD55E3-D0C4-D249-A17B-6BA67D859C23}"/>
    <hyperlink ref="B564" r:id="rId563" tooltip="Serebii Dex Info" display="https://www.serebii.net/pokedex-bw/556.shtml" xr:uid="{BCAABA98-E1F5-8441-8400-8789FAE78E64}"/>
    <hyperlink ref="B565" r:id="rId564" tooltip="Serebii Dex Info" display="https://www.serebii.net/pokedex-bw/557.shtml" xr:uid="{542A9FF4-DC94-764A-A384-4CE865EBD54A}"/>
    <hyperlink ref="B566" r:id="rId565" tooltip="Serebii Dex Info" display="https://www.serebii.net/pokedex-bw/558.shtml" xr:uid="{E881723E-35A3-014A-AA86-C7EC1E3BD470}"/>
    <hyperlink ref="B567" r:id="rId566" tooltip="Serebii Dex Info" display="https://www.serebii.net/pokedex-bw/559.shtml" xr:uid="{012C1229-B2A2-174F-93C3-B20B8127E527}"/>
    <hyperlink ref="B568" r:id="rId567" tooltip="Serebii Dex Info" display="https://www.serebii.net/pokedex-bw/560.shtml" xr:uid="{1DC81CF6-02D6-304D-A7B4-585A47A67344}"/>
    <hyperlink ref="B569" r:id="rId568" tooltip="Serebii Dex Info" display="https://www.serebii.net/pokedex-bw/561.shtml" xr:uid="{5062A689-7267-D745-9B3A-E092688B6D71}"/>
    <hyperlink ref="B570" r:id="rId569" tooltip="Serebii Dex Info" display="https://www.serebii.net/pokedex-bw/562.shtml" xr:uid="{E40BBB0D-F1BB-B142-9385-49968E5ABCE5}"/>
    <hyperlink ref="B571" r:id="rId570" tooltip="Serebii Dex Info" display="https://www.serebii.net/pokedex-bw/563.shtml" xr:uid="{DC76715C-F195-4C4B-A1B0-7308E01F1D4F}"/>
    <hyperlink ref="B572" r:id="rId571" tooltip="Serebii Dex Info" display="https://www.serebii.net/pokedex-bw/564.shtml" xr:uid="{EED5E263-AFEC-2F45-9ABE-64E96D0EFC64}"/>
    <hyperlink ref="B573" r:id="rId572" tooltip="Serebii Dex Info" display="https://www.serebii.net/pokedex-bw/565.shtml" xr:uid="{37166B75-C2CE-774E-A159-2BFCD169C697}"/>
    <hyperlink ref="B574" r:id="rId573" tooltip="Serebii Dex Info" display="https://www.serebii.net/pokedex-bw/566.shtml" xr:uid="{BD20D883-825A-BD49-BBE2-9645C8476A89}"/>
    <hyperlink ref="B575" r:id="rId574" tooltip="Serebii Dex Info" display="https://www.serebii.net/pokedex-bw/567.shtml" xr:uid="{A2833894-182F-7742-BA27-7B9D60778F72}"/>
    <hyperlink ref="B576" r:id="rId575" tooltip="Serebii Dex Info" display="https://www.serebii.net/pokedex-bw/568.shtml" xr:uid="{8DE544C7-52AE-7241-A69D-145623A1A2D2}"/>
    <hyperlink ref="B577" r:id="rId576" tooltip="Serebii Dex Info" display="https://www.serebii.net/pokedex-bw/569.shtml" xr:uid="{07D0F5FB-2BFD-2442-B0AB-383F6391E50C}"/>
    <hyperlink ref="B578" r:id="rId577" tooltip="Serebii Dex Info" display="https://www.serebii.net/pokedex-bw/570.shtml" xr:uid="{DB20FA90-4386-894C-AE78-AA1DFFEB99EC}"/>
    <hyperlink ref="B579" r:id="rId578" tooltip="Serebii Dex Info" display="https://www.serebii.net/pokedex-bw/571.shtml" xr:uid="{45B4D39E-B57B-4A45-8FB7-9AADF2D50D0D}"/>
    <hyperlink ref="B580" r:id="rId579" tooltip="Serebii Dex Info" display="https://www.serebii.net/pokedex-bw/572.shtml" xr:uid="{6A5813EB-9805-0B4B-84DF-390A7878F6CD}"/>
    <hyperlink ref="B581" r:id="rId580" tooltip="Serebii Dex Info" display="https://www.serebii.net/pokedex-bw/573.shtml" xr:uid="{8FA91545-63FE-EC44-8C43-3CB37032E50B}"/>
    <hyperlink ref="B582" r:id="rId581" tooltip="Serebii Dex Info" display="https://www.serebii.net/pokedex-bw/574.shtml" xr:uid="{233CEC28-2AF1-C54C-ADC0-C411CC9BB9CB}"/>
    <hyperlink ref="B583" r:id="rId582" tooltip="Serebii Dex Info" display="https://www.serebii.net/pokedex-bw/575.shtml" xr:uid="{36265BD5-A74A-A042-93C5-2F8528347541}"/>
    <hyperlink ref="B584" r:id="rId583" tooltip="Serebii Dex Info" display="https://www.serebii.net/pokedex-bw/576.shtml" xr:uid="{3F1EF180-E03D-E143-B429-700429873E2B}"/>
    <hyperlink ref="B585" r:id="rId584" tooltip="Serebii Dex Info" display="https://www.serebii.net/pokedex-bw/577.shtml" xr:uid="{2E122A40-9EF1-9442-BABB-C1317CDF2747}"/>
    <hyperlink ref="B586" r:id="rId585" tooltip="Serebii Dex Info" display="https://www.serebii.net/pokedex-bw/578.shtml" xr:uid="{DC7650D8-05C2-8941-89C1-8D0325A143A6}"/>
    <hyperlink ref="B587" r:id="rId586" tooltip="Serebii Dex Info" display="https://www.serebii.net/pokedex-bw/579.shtml" xr:uid="{60D9BB55-6390-9C41-AE34-986C16DEFF84}"/>
    <hyperlink ref="B588" r:id="rId587" tooltip="Serebii Dex Info" display="https://www.serebii.net/pokedex-bw/580.shtml" xr:uid="{B9BF581F-D3F9-CB4C-93E9-951164CAF782}"/>
    <hyperlink ref="B589" r:id="rId588" tooltip="Serebii Dex Info" display="https://www.serebii.net/pokedex-bw/581.shtml" xr:uid="{A9171188-538F-F54B-B51E-A427B7BA9E2A}"/>
    <hyperlink ref="B590" r:id="rId589" tooltip="Serebii Dex Info" display="https://www.serebii.net/pokedex-bw/582.shtml" xr:uid="{5B527F07-EC91-2143-84B3-8BE1F7827511}"/>
    <hyperlink ref="B591" r:id="rId590" tooltip="Serebii Dex Info" display="https://www.serebii.net/pokedex-bw/583.shtml" xr:uid="{81C0A3F5-BDFE-E94B-8B40-DA01B0056AD6}"/>
    <hyperlink ref="B592" r:id="rId591" tooltip="Serebii Dex Info" display="https://www.serebii.net/pokedex-bw/584.shtml" xr:uid="{FAF57B83-F42C-3944-AD8F-90518A30D21C}"/>
    <hyperlink ref="B593" r:id="rId592" tooltip="Serebii Dex Info" display="https://www.serebii.net/pokedex-bw/585.shtml" xr:uid="{052403A4-BEDA-D043-96FA-E967164C82C9}"/>
    <hyperlink ref="B594" r:id="rId593" tooltip="Serebii Dex Info" display="https://www.serebii.net/pokedex-bw/586.shtml" xr:uid="{F897E66F-E4F1-DF45-AA7F-0FF9FC8679D1}"/>
    <hyperlink ref="B595" r:id="rId594" tooltip="Serebii Dex Info" display="https://www.serebii.net/pokedex-bw/587.shtml" xr:uid="{86B6EA4B-008D-544F-A916-F3E3ED7FDD5D}"/>
    <hyperlink ref="B596" r:id="rId595" tooltip="Serebii Dex Info" display="https://www.serebii.net/pokedex-bw/588.shtml" xr:uid="{BBBA2983-BC12-5845-950A-AE29FD16C9AE}"/>
    <hyperlink ref="B597" r:id="rId596" tooltip="Serebii Dex Info" display="https://www.serebii.net/pokedex-bw/589.shtml" xr:uid="{6369ECC9-AA80-FB4E-BC25-00C70E77F56D}"/>
    <hyperlink ref="B598" r:id="rId597" tooltip="Serebii Dex Info" display="https://www.serebii.net/pokedex-bw/590.shtml" xr:uid="{EE71765D-1097-D840-913B-30F5307A89C2}"/>
    <hyperlink ref="B599" r:id="rId598" tooltip="Serebii Dex Info" display="https://www.serebii.net/pokedex-bw/591.shtml" xr:uid="{1D799D15-EC23-8A46-B703-C6CC37C4EEF7}"/>
    <hyperlink ref="B600" r:id="rId599" tooltip="Serebii Dex Info" display="https://www.serebii.net/pokedex-bw/592.shtml" xr:uid="{4A911E3B-85FB-2140-BA7A-0D8BD65AB192}"/>
    <hyperlink ref="B601" r:id="rId600" tooltip="Serebii Dex Info" display="https://www.serebii.net/pokedex-bw/593.shtml" xr:uid="{36BBC3D4-A70A-8D48-8FC2-01C8B7035135}"/>
    <hyperlink ref="B602" r:id="rId601" tooltip="Serebii Dex Info" display="https://www.serebii.net/pokedex-bw/594.shtml" xr:uid="{76F90B8E-71F7-224F-9023-71949AAAD1F0}"/>
    <hyperlink ref="B603" r:id="rId602" tooltip="Serebii Dex Info" display="https://www.serebii.net/pokedex-bw/595.shtml" xr:uid="{38F8948E-0D4B-E344-BABB-903EF2969819}"/>
    <hyperlink ref="B604" r:id="rId603" tooltip="Serebii Dex Info" display="https://www.serebii.net/pokedex-bw/596.shtml" xr:uid="{6E9620F0-56AB-5541-9F13-9D149E2F6AEB}"/>
    <hyperlink ref="B605" r:id="rId604" tooltip="Serebii Dex Info" display="https://www.serebii.net/pokedex-bw/597.shtml" xr:uid="{C8122239-D107-DD41-937B-1FBBD6D3DD23}"/>
    <hyperlink ref="B606" r:id="rId605" tooltip="Serebii Dex Info" display="https://www.serebii.net/pokedex-bw/598.shtml" xr:uid="{A2727ED6-0B7A-9B49-A700-6B165CDC78AD}"/>
    <hyperlink ref="B607" r:id="rId606" tooltip="Serebii Dex Info" display="https://www.serebii.net/pokedex-bw/599.shtml" xr:uid="{8B99D43B-1EA4-D743-9A39-E73256502281}"/>
    <hyperlink ref="B608" r:id="rId607" tooltip="Serebii Dex Info" display="https://www.serebii.net/pokedex-bw/600.shtml" xr:uid="{6EC20102-1DA8-5A4F-ABE4-72BCAF6C697D}"/>
    <hyperlink ref="B609" r:id="rId608" tooltip="Serebii Dex Info" display="https://www.serebii.net/pokedex-bw/601.shtml" xr:uid="{64D80B13-800A-EB41-B34A-3FCB41003AC2}"/>
    <hyperlink ref="B610" r:id="rId609" tooltip="Serebii Dex Info" display="https://www.serebii.net/pokedex-bw/602.shtml" xr:uid="{BA0E62D8-9655-C249-AB7A-74788D329488}"/>
    <hyperlink ref="B611" r:id="rId610" tooltip="Serebii Dex Info" display="https://www.serebii.net/pokedex-bw/603.shtml" xr:uid="{A41EE15A-E8AF-D647-ADCA-8A9BE56612CB}"/>
    <hyperlink ref="B612" r:id="rId611" tooltip="Serebii Dex Info" display="https://www.serebii.net/pokedex-bw/604.shtml" xr:uid="{EBE9ED09-BA14-164F-8BD4-C89B2F2B18C1}"/>
    <hyperlink ref="B613" r:id="rId612" tooltip="Serebii Dex Info" display="https://www.serebii.net/pokedex-bw/605.shtml" xr:uid="{F4F37C35-40EF-CA4A-B01A-64B0A56D3553}"/>
    <hyperlink ref="B614" r:id="rId613" tooltip="Serebii Dex Info" display="https://www.serebii.net/pokedex-bw/606.shtml" xr:uid="{586440C2-E58C-3547-8201-936745687F87}"/>
    <hyperlink ref="B615" r:id="rId614" tooltip="Serebii Dex Info" display="https://www.serebii.net/pokedex-bw/607.shtml" xr:uid="{35DE5BD0-2AE9-474A-831E-5A7E47489E10}"/>
    <hyperlink ref="B616" r:id="rId615" tooltip="Serebii Dex Info" display="https://www.serebii.net/pokedex-bw/608.shtml" xr:uid="{508DCEB0-214F-8C46-9975-A20ACB2A5317}"/>
    <hyperlink ref="B617" r:id="rId616" tooltip="Serebii Dex Info" display="https://www.serebii.net/pokedex-bw/609.shtml" xr:uid="{8E51B04C-D9CE-144D-B15A-475B318E0457}"/>
    <hyperlink ref="B618" r:id="rId617" tooltip="Serebii Dex Info" display="https://www.serebii.net/pokedex-bw/610.shtml" xr:uid="{96517E4F-80ED-4347-875B-CE26E5393134}"/>
    <hyperlink ref="B619" r:id="rId618" tooltip="Serebii Dex Info" display="https://www.serebii.net/pokedex-bw/611.shtml" xr:uid="{03BC764F-96DC-B342-859F-71AE5EA6035A}"/>
    <hyperlink ref="B620" r:id="rId619" tooltip="Serebii Dex Info" display="https://www.serebii.net/pokedex-bw/612.shtml" xr:uid="{AF49587C-343C-C04F-9817-C5CA828CEF1C}"/>
    <hyperlink ref="B621" r:id="rId620" tooltip="Serebii Dex Info" display="https://www.serebii.net/pokedex-bw/613.shtml" xr:uid="{8E92CF69-3404-8C4A-A20D-4257AD7FA87B}"/>
    <hyperlink ref="B622" r:id="rId621" tooltip="Serebii Dex Info" display="https://www.serebii.net/pokedex-bw/614.shtml" xr:uid="{F706A666-E336-9E49-9B52-8E0DE5846515}"/>
    <hyperlink ref="B623" r:id="rId622" tooltip="Serebii Dex Info" display="https://www.serebii.net/pokedex-bw/615.shtml" xr:uid="{0CE67FAC-31F6-0043-811A-2639C41771D4}"/>
    <hyperlink ref="B624" r:id="rId623" tooltip="Serebii Dex Info" display="https://www.serebii.net/pokedex-bw/616.shtml" xr:uid="{8975CCCD-626C-504E-893B-D6A2CC826621}"/>
    <hyperlink ref="B625" r:id="rId624" tooltip="Serebii Dex Info" display="https://www.serebii.net/pokedex-bw/617.shtml" xr:uid="{73854C27-5672-CA42-99EB-AB0D90341AC0}"/>
    <hyperlink ref="B626" r:id="rId625" tooltip="Serebii Dex Info" display="https://www.serebii.net/pokedex-bw/618.shtml" xr:uid="{9CF42315-40FB-9A4F-8ECD-AE4954D2EDB1}"/>
    <hyperlink ref="B627" r:id="rId626" tooltip="Serebii Dex Info" display="https://www.serebii.net/pokedex-bw/619.shtml" xr:uid="{729AE03B-E99B-6F4C-BAA9-BA9DE1D5F439}"/>
    <hyperlink ref="B628" r:id="rId627" tooltip="Serebii Dex Info" display="https://www.serebii.net/pokedex-bw/620.shtml" xr:uid="{4FA22456-4278-8647-8EF7-7D8A3C9B5C95}"/>
    <hyperlink ref="B629" r:id="rId628" tooltip="Serebii Dex Info" display="https://www.serebii.net/pokedex-bw/621.shtml" xr:uid="{0383A12D-81B4-B244-A394-2A533D22E7BF}"/>
    <hyperlink ref="B630" r:id="rId629" tooltip="Serebii Dex Info" display="https://www.serebii.net/pokedex-bw/622.shtml" xr:uid="{A298D9F2-1424-AD4C-BBD5-DBC5E8DD773C}"/>
    <hyperlink ref="B631" r:id="rId630" tooltip="Serebii Dex Info" display="https://www.serebii.net/pokedex-bw/623.shtml" xr:uid="{B6DDD765-830A-E74D-B879-AC9D8D9C31BC}"/>
    <hyperlink ref="B632" r:id="rId631" tooltip="Serebii Dex Info" display="https://www.serebii.net/pokedex-bw/624.shtml" xr:uid="{7310D86E-F9C2-FF45-9C8A-C304CD4BAF47}"/>
    <hyperlink ref="B633" r:id="rId632" tooltip="Serebii Dex Info" display="https://www.serebii.net/pokedex-bw/625.shtml" xr:uid="{F1160C61-76E4-7C41-8986-B00A0434CBA4}"/>
    <hyperlink ref="B634" r:id="rId633" tooltip="Serebii Dex Info" display="https://www.serebii.net/pokedex-bw/626.shtml" xr:uid="{A94E702C-FC66-7749-9710-CACF09D25763}"/>
    <hyperlink ref="B635" r:id="rId634" tooltip="Serebii Dex Info" display="https://www.serebii.net/pokedex-bw/627.shtml" xr:uid="{32419297-C332-FA4D-892D-93EB2D64475A}"/>
    <hyperlink ref="B636" r:id="rId635" tooltip="Serebii Dex Info" display="https://www.serebii.net/pokedex-bw/628.shtml" xr:uid="{0C9C5311-1FA8-314C-A35C-4D8FA37B4C48}"/>
    <hyperlink ref="B637" r:id="rId636" tooltip="Serebii Dex Info" display="https://www.serebii.net/pokedex-bw/629.shtml" xr:uid="{4C60BB42-E9FB-5A4A-80AE-CEA88C26F67C}"/>
    <hyperlink ref="B638" r:id="rId637" tooltip="Serebii Dex Info" display="https://www.serebii.net/pokedex-bw/630.shtml" xr:uid="{CB5391F2-0603-2644-892F-F006348F2C83}"/>
    <hyperlink ref="B639" r:id="rId638" tooltip="Serebii Dex Info" display="https://www.serebii.net/pokedex-bw/631.shtml" xr:uid="{393A388F-2CFA-454A-90A3-5C90F22EEC1E}"/>
    <hyperlink ref="B640" r:id="rId639" tooltip="Serebii Dex Info" display="https://www.serebii.net/pokedex-bw/632.shtml" xr:uid="{84E6ACDD-4A31-784F-BC6F-107B43FD814D}"/>
    <hyperlink ref="B641" r:id="rId640" tooltip="Serebii Dex Info" display="https://www.serebii.net/pokedex-bw/633.shtml" xr:uid="{A71AF3AA-EBD5-6641-8C77-60305F254CBD}"/>
    <hyperlink ref="B642" r:id="rId641" tooltip="Serebii Dex Info" display="https://www.serebii.net/pokedex-bw/634.shtml" xr:uid="{E013C77F-A762-0840-8D77-0963796F3EC6}"/>
    <hyperlink ref="B643" r:id="rId642" tooltip="Serebii Dex Info" display="https://www.serebii.net/pokedex-bw/635.shtml" xr:uid="{9007A85B-53CE-8E4A-8B92-F90467FFA43B}"/>
    <hyperlink ref="B644" r:id="rId643" tooltip="Serebii Dex Info" display="https://www.serebii.net/pokedex-bw/636.shtml" xr:uid="{83DBDB1A-A7AF-4648-84EA-35751227F587}"/>
    <hyperlink ref="B645" r:id="rId644" tooltip="Serebii Dex Info" display="https://www.serebii.net/pokedex-bw/637.shtml" xr:uid="{20436C71-8EEF-BD41-873A-9EB27A0452CB}"/>
    <hyperlink ref="B646" r:id="rId645" tooltip="Serebii Dex Info" display="https://www.serebii.net/pokedex-bw/638.shtml" xr:uid="{594D9F42-F1A6-DB4B-B199-241762E70C8D}"/>
    <hyperlink ref="B647" r:id="rId646" tooltip="Serebii Dex Info" display="https://www.serebii.net/pokedex-bw/639.shtml" xr:uid="{370F25C4-717C-B340-AE5A-47F3F9040002}"/>
    <hyperlink ref="B648" r:id="rId647" tooltip="Serebii Dex Info" display="https://www.serebii.net/pokedex-bw/640.shtml" xr:uid="{162DC910-3AEE-6742-BB5D-288217AB4B1A}"/>
    <hyperlink ref="B649" r:id="rId648" tooltip="Serebii Dex Info" display="https://www.serebii.net/pokedex-bw/641.shtml" xr:uid="{80224A91-4625-5D49-9805-99D03C66472B}"/>
    <hyperlink ref="B650" r:id="rId649" tooltip="Serebii Dex Info" display="https://www.serebii.net/pokedex-bw/641.shtml" xr:uid="{0C436591-8AB0-D446-938F-03776B553B7B}"/>
    <hyperlink ref="B651" r:id="rId650" tooltip="Serebii Dex Info" display="https://www.serebii.net/pokedex-bw/642.shtml" xr:uid="{A8B9CF0B-F4B9-054C-A00B-AD3A0F8ECBD5}"/>
    <hyperlink ref="B652" r:id="rId651" tooltip="Serebii Dex Info" display="https://www.serebii.net/pokedex-bw/642.shtml" xr:uid="{F2B88DAA-B897-E447-8DFC-57EA504CC7A9}"/>
    <hyperlink ref="B653" r:id="rId652" tooltip="Serebii Dex Info" display="https://www.serebii.net/pokedex-bw/643.shtml" xr:uid="{5BF5D8B5-8B19-214F-8FB5-59A22BCEC540}"/>
    <hyperlink ref="B654" r:id="rId653" tooltip="Serebii Dex Info" display="https://www.serebii.net/pokedex-bw/644.shtml" xr:uid="{531D8A8A-1665-544E-8CB8-322B71E95A53}"/>
    <hyperlink ref="B655" r:id="rId654" tooltip="Serebii Dex Info" display="https://www.serebii.net/pokedex-bw/645.shtml" xr:uid="{42038FC7-203C-7048-803C-5E98DAA97978}"/>
    <hyperlink ref="B656" r:id="rId655" tooltip="Serebii Dex Info" display="https://www.serebii.net/pokedex-bw/645.shtml" xr:uid="{9C8EE03B-B38E-4746-8008-306EC356FBD8}"/>
    <hyperlink ref="B657" r:id="rId656" tooltip="Serebii Dex Info" display="https://www.serebii.net/pokedex-bw/646.shtml" xr:uid="{9EBE77CA-A98E-B445-9745-EE4DA9209532}"/>
    <hyperlink ref="B658" r:id="rId657" tooltip="Serebii Dex Info" display="https://www.serebii.net/pokedex-bw/646.shtml" xr:uid="{5B30726F-E9C8-B44D-93C5-2B8227A474F5}"/>
    <hyperlink ref="B659" r:id="rId658" tooltip="Serebii Dex Info" display="https://www.serebii.net/pokedex-bw/646.shtml" xr:uid="{AAE1728F-69DE-7D42-8470-DFB1DD8CE8DA}"/>
    <hyperlink ref="B660" r:id="rId659" tooltip="Serebii Dex Info" display="https://www.serebii.net/pokedex-bw/647.shtml" xr:uid="{93ED9BFC-4639-3243-8B5C-838F4A552EC4}"/>
    <hyperlink ref="B661" r:id="rId660" tooltip="Serebii Dex Info" display="https://www.serebii.net/pokedex-bw/648.shtml" xr:uid="{F24B0C69-A5D5-EF4C-A273-B7FB2A851F23}"/>
    <hyperlink ref="B662" r:id="rId661" tooltip="Serebii Dex Info" display="https://www.serebii.net/pokedex-bw/648.shtml" xr:uid="{48312E9D-107E-9443-99B8-8955A924F33D}"/>
    <hyperlink ref="B663" r:id="rId662" tooltip="Serebii Dex Info" display="https://www.serebii.net/pokedex-bw/649.shtml" xr:uid="{BD4E4C62-6F5B-9948-8D63-FBEF77AE82A7}"/>
  </hyperlinks>
  <pageMargins left="0.7" right="0.7" top="0.75" bottom="0.75" header="0.3" footer="0.3"/>
  <tableParts count="1">
    <tablePart r:id="rId66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5EE7-FA4B-8240-B6F8-E97AB450D513}">
  <sheetPr codeName="Sheet8">
    <tabColor rgb="FF93EFFF"/>
  </sheetPr>
  <dimension ref="A1:M735"/>
  <sheetViews>
    <sheetView showGridLines="0" zoomScale="140" zoomScaleNormal="140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RowHeight="16" x14ac:dyDescent="0.2"/>
  <cols>
    <col min="1" max="1" width="10" bestFit="1" customWidth="1"/>
    <col min="2" max="2" width="29.33203125" customWidth="1"/>
    <col min="3" max="3" width="10.5" customWidth="1"/>
    <col min="6" max="6" width="11.33203125" customWidth="1"/>
    <col min="8" max="8" width="11.6640625" customWidth="1"/>
    <col min="9" max="9" width="12.83203125" customWidth="1"/>
  </cols>
  <sheetData>
    <row r="1" spans="1:13" ht="17" thickBot="1" x14ac:dyDescent="0.25">
      <c r="A1" s="4" t="s">
        <v>435</v>
      </c>
      <c r="B1" s="4" t="s">
        <v>48</v>
      </c>
      <c r="C1" s="4" t="s">
        <v>535</v>
      </c>
      <c r="D1" s="5" t="s">
        <v>1</v>
      </c>
      <c r="E1" s="6" t="s">
        <v>2</v>
      </c>
      <c r="F1" s="7" t="s">
        <v>3</v>
      </c>
      <c r="G1" s="8" t="s">
        <v>40</v>
      </c>
      <c r="H1" s="9" t="s">
        <v>36</v>
      </c>
      <c r="I1" s="10" t="s">
        <v>6</v>
      </c>
      <c r="J1" s="11" t="s">
        <v>49</v>
      </c>
    </row>
    <row r="2" spans="1:13" ht="25" customHeight="1" thickTop="1" thickBot="1" x14ac:dyDescent="0.25">
      <c r="A2" s="27" t="s">
        <v>436</v>
      </c>
      <c r="B2" s="20" t="s">
        <v>50</v>
      </c>
      <c r="C2" s="28" t="str" cm="1">
        <f t="array" ref="C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" s="12">
        <v>0</v>
      </c>
      <c r="E2" s="13">
        <v>0</v>
      </c>
      <c r="F2" s="14">
        <v>0</v>
      </c>
      <c r="G2" s="15">
        <v>1</v>
      </c>
      <c r="H2" s="16">
        <v>0</v>
      </c>
      <c r="I2" s="17">
        <v>0</v>
      </c>
      <c r="J2" s="18">
        <f>SUM(EV_GenVI[[#This Row],[HP]:[Speed]])</f>
        <v>1</v>
      </c>
      <c r="M2" s="26"/>
    </row>
    <row r="3" spans="1:13" ht="25" customHeight="1" thickTop="1" thickBot="1" x14ac:dyDescent="0.25">
      <c r="A3" s="27" t="s">
        <v>437</v>
      </c>
      <c r="B3" s="20" t="s">
        <v>51</v>
      </c>
      <c r="C3" s="28" t="str" cm="1">
        <f t="array" ref="C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" s="12">
        <v>0</v>
      </c>
      <c r="E3" s="13">
        <v>0</v>
      </c>
      <c r="F3" s="14">
        <v>0</v>
      </c>
      <c r="G3" s="15">
        <v>1</v>
      </c>
      <c r="H3" s="16">
        <v>1</v>
      </c>
      <c r="I3" s="17">
        <v>0</v>
      </c>
      <c r="J3" s="18">
        <f>SUM(EV_GenVI[[#This Row],[HP]:[Speed]])</f>
        <v>2</v>
      </c>
      <c r="M3" s="26"/>
    </row>
    <row r="4" spans="1:13" ht="25" customHeight="1" thickTop="1" thickBot="1" x14ac:dyDescent="0.25">
      <c r="A4" s="27" t="s">
        <v>438</v>
      </c>
      <c r="B4" s="20" t="s">
        <v>52</v>
      </c>
      <c r="C4" s="28" t="str" cm="1">
        <f t="array" ref="C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" s="12">
        <v>0</v>
      </c>
      <c r="E4" s="13">
        <v>0</v>
      </c>
      <c r="F4" s="14">
        <v>0</v>
      </c>
      <c r="G4" s="15">
        <v>2</v>
      </c>
      <c r="H4" s="16">
        <v>1</v>
      </c>
      <c r="I4" s="17">
        <v>0</v>
      </c>
      <c r="J4" s="18">
        <f>SUM(EV_GenVI[[#This Row],[HP]:[Speed]])</f>
        <v>3</v>
      </c>
      <c r="L4" s="21"/>
      <c r="M4" s="26"/>
    </row>
    <row r="5" spans="1:13" ht="25" customHeight="1" thickTop="1" thickBot="1" x14ac:dyDescent="0.25">
      <c r="A5" s="27" t="s">
        <v>439</v>
      </c>
      <c r="B5" s="20" t="s">
        <v>53</v>
      </c>
      <c r="C5" s="28" t="str" cm="1">
        <f t="array" ref="C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" s="12">
        <v>0</v>
      </c>
      <c r="E5" s="13">
        <v>0</v>
      </c>
      <c r="F5" s="14">
        <v>0</v>
      </c>
      <c r="G5" s="15">
        <v>0</v>
      </c>
      <c r="H5" s="16">
        <v>0</v>
      </c>
      <c r="I5" s="17">
        <v>1</v>
      </c>
      <c r="J5" s="18">
        <f>SUM(EV_GenVI[[#This Row],[HP]:[Speed]])</f>
        <v>1</v>
      </c>
      <c r="M5" s="26"/>
    </row>
    <row r="6" spans="1:13" ht="25" customHeight="1" thickTop="1" thickBot="1" x14ac:dyDescent="0.25">
      <c r="A6" s="27" t="s">
        <v>440</v>
      </c>
      <c r="B6" s="20" t="s">
        <v>54</v>
      </c>
      <c r="C6" s="28" t="str" cm="1">
        <f t="array" ref="C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" s="12">
        <v>0</v>
      </c>
      <c r="E6" s="13">
        <v>0</v>
      </c>
      <c r="F6" s="14">
        <v>0</v>
      </c>
      <c r="G6" s="15">
        <v>1</v>
      </c>
      <c r="H6" s="16">
        <v>0</v>
      </c>
      <c r="I6" s="17">
        <v>1</v>
      </c>
      <c r="J6" s="18">
        <f>SUM(EV_GenVI[[#This Row],[HP]:[Speed]])</f>
        <v>2</v>
      </c>
      <c r="M6" s="26"/>
    </row>
    <row r="7" spans="1:13" ht="25" customHeight="1" thickTop="1" thickBot="1" x14ac:dyDescent="0.25">
      <c r="A7" s="27" t="s">
        <v>441</v>
      </c>
      <c r="B7" s="20" t="s">
        <v>55</v>
      </c>
      <c r="C7" s="28" t="str" cm="1">
        <f t="array" ref="C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" s="12">
        <v>0</v>
      </c>
      <c r="E7" s="13">
        <v>0</v>
      </c>
      <c r="F7" s="14">
        <v>0</v>
      </c>
      <c r="G7" s="15">
        <v>3</v>
      </c>
      <c r="H7" s="16">
        <v>0</v>
      </c>
      <c r="I7" s="17">
        <v>0</v>
      </c>
      <c r="J7" s="18">
        <f>SUM(EV_GenVI[[#This Row],[HP]:[Speed]])</f>
        <v>3</v>
      </c>
      <c r="M7" s="26"/>
    </row>
    <row r="8" spans="1:13" ht="25" customHeight="1" thickTop="1" thickBot="1" x14ac:dyDescent="0.25">
      <c r="A8" s="27" t="s">
        <v>442</v>
      </c>
      <c r="B8" s="20" t="s">
        <v>56</v>
      </c>
      <c r="C8" s="28" t="str" cm="1">
        <f t="array" ref="C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" s="12">
        <v>0</v>
      </c>
      <c r="E8" s="13">
        <v>0</v>
      </c>
      <c r="F8" s="14">
        <v>1</v>
      </c>
      <c r="G8" s="15">
        <v>0</v>
      </c>
      <c r="H8" s="16">
        <v>0</v>
      </c>
      <c r="I8" s="17">
        <v>0</v>
      </c>
      <c r="J8" s="18">
        <f>SUM(EV_GenVI[[#This Row],[HP]:[Speed]])</f>
        <v>1</v>
      </c>
      <c r="M8" s="26"/>
    </row>
    <row r="9" spans="1:13" ht="25" customHeight="1" thickTop="1" thickBot="1" x14ac:dyDescent="0.25">
      <c r="A9" s="27" t="s">
        <v>443</v>
      </c>
      <c r="B9" s="20" t="s">
        <v>57</v>
      </c>
      <c r="C9" s="28" t="str" cm="1">
        <f t="array" ref="C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" s="12">
        <v>0</v>
      </c>
      <c r="E9" s="13">
        <v>0</v>
      </c>
      <c r="F9" s="14">
        <v>1</v>
      </c>
      <c r="G9" s="15">
        <v>0</v>
      </c>
      <c r="H9" s="16">
        <v>1</v>
      </c>
      <c r="I9" s="17">
        <v>0</v>
      </c>
      <c r="J9" s="18">
        <f>SUM(EV_GenVI[[#This Row],[HP]:[Speed]])</f>
        <v>2</v>
      </c>
      <c r="M9" s="26"/>
    </row>
    <row r="10" spans="1:13" ht="25" customHeight="1" thickTop="1" thickBot="1" x14ac:dyDescent="0.25">
      <c r="A10" s="27" t="s">
        <v>444</v>
      </c>
      <c r="B10" s="20" t="s">
        <v>58</v>
      </c>
      <c r="C10" s="28" t="str" cm="1">
        <f t="array" ref="C1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" s="12">
        <v>0</v>
      </c>
      <c r="E10" s="13">
        <v>0</v>
      </c>
      <c r="F10" s="14">
        <v>0</v>
      </c>
      <c r="G10" s="15">
        <v>0</v>
      </c>
      <c r="H10" s="16">
        <v>3</v>
      </c>
      <c r="I10" s="17">
        <v>0</v>
      </c>
      <c r="J10" s="18">
        <f>SUM(EV_GenVI[[#This Row],[HP]:[Speed]])</f>
        <v>3</v>
      </c>
      <c r="M10" s="26"/>
    </row>
    <row r="11" spans="1:13" ht="25" customHeight="1" thickTop="1" thickBot="1" x14ac:dyDescent="0.25">
      <c r="A11" s="27" t="s">
        <v>445</v>
      </c>
      <c r="B11" s="20" t="s">
        <v>59</v>
      </c>
      <c r="C11" s="28" t="str" cm="1">
        <f t="array" ref="C1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" s="12">
        <v>1</v>
      </c>
      <c r="E11" s="13">
        <v>0</v>
      </c>
      <c r="F11" s="14">
        <v>0</v>
      </c>
      <c r="G11" s="15">
        <v>0</v>
      </c>
      <c r="H11" s="16">
        <v>0</v>
      </c>
      <c r="I11" s="17">
        <v>0</v>
      </c>
      <c r="J11" s="18">
        <f>SUM(EV_GenVI[[#This Row],[HP]:[Speed]])</f>
        <v>1</v>
      </c>
      <c r="M11" s="26"/>
    </row>
    <row r="12" spans="1:13" ht="25" customHeight="1" thickTop="1" thickBot="1" x14ac:dyDescent="0.25">
      <c r="A12" s="27" t="s">
        <v>446</v>
      </c>
      <c r="B12" s="20" t="s">
        <v>60</v>
      </c>
      <c r="C12" s="28" t="str" cm="1">
        <f t="array" ref="C1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" s="12">
        <v>0</v>
      </c>
      <c r="E12" s="13">
        <v>0</v>
      </c>
      <c r="F12" s="14">
        <v>2</v>
      </c>
      <c r="G12" s="15">
        <v>0</v>
      </c>
      <c r="H12" s="16">
        <v>0</v>
      </c>
      <c r="I12" s="17">
        <v>0</v>
      </c>
      <c r="J12" s="18">
        <f>SUM(EV_GenVI[[#This Row],[HP]:[Speed]])</f>
        <v>2</v>
      </c>
      <c r="M12" s="26"/>
    </row>
    <row r="13" spans="1:13" ht="25" customHeight="1" thickTop="1" thickBot="1" x14ac:dyDescent="0.25">
      <c r="A13" s="27" t="s">
        <v>447</v>
      </c>
      <c r="B13" s="20" t="s">
        <v>61</v>
      </c>
      <c r="C13" s="28" t="str" cm="1">
        <f t="array" ref="C1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" s="12">
        <v>0</v>
      </c>
      <c r="E13" s="13">
        <v>0</v>
      </c>
      <c r="F13" s="14">
        <v>0</v>
      </c>
      <c r="G13" s="15">
        <v>2</v>
      </c>
      <c r="H13" s="16">
        <v>1</v>
      </c>
      <c r="I13" s="17">
        <v>0</v>
      </c>
      <c r="J13" s="18">
        <f>SUM(EV_GenVI[[#This Row],[HP]:[Speed]])</f>
        <v>3</v>
      </c>
      <c r="M13" s="26"/>
    </row>
    <row r="14" spans="1:13" ht="25" customHeight="1" thickTop="1" thickBot="1" x14ac:dyDescent="0.25">
      <c r="A14" s="27" t="s">
        <v>448</v>
      </c>
      <c r="B14" s="20" t="s">
        <v>62</v>
      </c>
      <c r="C14" s="28" t="str" cm="1">
        <f t="array" ref="C1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" s="12">
        <v>0</v>
      </c>
      <c r="E14" s="13">
        <v>0</v>
      </c>
      <c r="F14" s="14">
        <v>0</v>
      </c>
      <c r="G14" s="15">
        <v>0</v>
      </c>
      <c r="H14" s="16">
        <v>0</v>
      </c>
      <c r="I14" s="17">
        <v>1</v>
      </c>
      <c r="J14" s="18">
        <f>SUM(EV_GenVI[[#This Row],[HP]:[Speed]])</f>
        <v>1</v>
      </c>
      <c r="M14" s="26"/>
    </row>
    <row r="15" spans="1:13" ht="25" customHeight="1" thickTop="1" thickBot="1" x14ac:dyDescent="0.25">
      <c r="A15" s="27" t="s">
        <v>449</v>
      </c>
      <c r="B15" s="20" t="s">
        <v>63</v>
      </c>
      <c r="C15" s="28" t="str" cm="1">
        <f t="array" ref="C1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5" s="12">
        <v>0</v>
      </c>
      <c r="E15" s="13">
        <v>0</v>
      </c>
      <c r="F15" s="14">
        <v>2</v>
      </c>
      <c r="G15" s="15">
        <v>0</v>
      </c>
      <c r="H15" s="16">
        <v>0</v>
      </c>
      <c r="I15" s="17">
        <v>0</v>
      </c>
      <c r="J15" s="18">
        <f>SUM(EV_GenVI[[#This Row],[HP]:[Speed]])</f>
        <v>2</v>
      </c>
      <c r="M15" s="26"/>
    </row>
    <row r="16" spans="1:13" ht="25" customHeight="1" thickTop="1" thickBot="1" x14ac:dyDescent="0.25">
      <c r="A16" s="27" t="s">
        <v>450</v>
      </c>
      <c r="B16" s="20" t="s">
        <v>64</v>
      </c>
      <c r="C16" s="28" t="str" cm="1">
        <f t="array" ref="C1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6" s="12">
        <v>0</v>
      </c>
      <c r="E16" s="13">
        <v>2</v>
      </c>
      <c r="F16" s="14">
        <v>0</v>
      </c>
      <c r="G16" s="15">
        <v>0</v>
      </c>
      <c r="H16" s="16">
        <v>1</v>
      </c>
      <c r="I16" s="17">
        <v>0</v>
      </c>
      <c r="J16" s="18">
        <f>SUM(EV_GenVI[[#This Row],[HP]:[Speed]])</f>
        <v>3</v>
      </c>
      <c r="M16" s="26"/>
    </row>
    <row r="17" spans="1:13" ht="25" customHeight="1" thickTop="1" thickBot="1" x14ac:dyDescent="0.25">
      <c r="A17" s="27" t="s">
        <v>451</v>
      </c>
      <c r="B17" s="20" t="s">
        <v>65</v>
      </c>
      <c r="C17" s="28" t="str" cm="1">
        <f t="array" ref="C1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7" s="12">
        <v>0</v>
      </c>
      <c r="E17" s="13">
        <v>0</v>
      </c>
      <c r="F17" s="14">
        <v>0</v>
      </c>
      <c r="G17" s="15">
        <v>0</v>
      </c>
      <c r="H17" s="16">
        <v>0</v>
      </c>
      <c r="I17" s="17">
        <v>1</v>
      </c>
      <c r="J17" s="18">
        <f>SUM(EV_GenVI[[#This Row],[HP]:[Speed]])</f>
        <v>1</v>
      </c>
      <c r="M17" s="26"/>
    </row>
    <row r="18" spans="1:13" ht="25" customHeight="1" thickTop="1" thickBot="1" x14ac:dyDescent="0.25">
      <c r="A18" s="27" t="s">
        <v>452</v>
      </c>
      <c r="B18" s="20" t="s">
        <v>66</v>
      </c>
      <c r="C18" s="28" t="str" cm="1">
        <f t="array" ref="C1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8" s="12">
        <v>0</v>
      </c>
      <c r="E18" s="13">
        <v>0</v>
      </c>
      <c r="F18" s="14">
        <v>0</v>
      </c>
      <c r="G18" s="15">
        <v>0</v>
      </c>
      <c r="H18" s="16">
        <v>0</v>
      </c>
      <c r="I18" s="17">
        <v>2</v>
      </c>
      <c r="J18" s="18">
        <f>SUM(EV_GenVI[[#This Row],[HP]:[Speed]])</f>
        <v>2</v>
      </c>
      <c r="M18" s="26"/>
    </row>
    <row r="19" spans="1:13" ht="25" customHeight="1" thickTop="1" thickBot="1" x14ac:dyDescent="0.25">
      <c r="A19" s="27" t="s">
        <v>453</v>
      </c>
      <c r="B19" s="20" t="s">
        <v>67</v>
      </c>
      <c r="C19" s="28" t="str" cm="1">
        <f t="array" ref="C1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9" s="12">
        <v>0</v>
      </c>
      <c r="E19" s="13">
        <v>0</v>
      </c>
      <c r="F19" s="14">
        <v>0</v>
      </c>
      <c r="G19" s="15">
        <v>0</v>
      </c>
      <c r="H19" s="16">
        <v>0</v>
      </c>
      <c r="I19" s="17">
        <v>3</v>
      </c>
      <c r="J19" s="18">
        <f>SUM(EV_GenVI[[#This Row],[HP]:[Speed]])</f>
        <v>3</v>
      </c>
      <c r="M19" s="26"/>
    </row>
    <row r="20" spans="1:13" ht="25" customHeight="1" thickTop="1" thickBot="1" x14ac:dyDescent="0.25">
      <c r="A20" s="27" t="s">
        <v>454</v>
      </c>
      <c r="B20" s="20" t="s">
        <v>68</v>
      </c>
      <c r="C20" s="28" t="str" cm="1">
        <f t="array" ref="C2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0" s="12">
        <v>0</v>
      </c>
      <c r="E20" s="13">
        <v>0</v>
      </c>
      <c r="F20" s="14">
        <v>0</v>
      </c>
      <c r="G20" s="15">
        <v>0</v>
      </c>
      <c r="H20" s="16">
        <v>0</v>
      </c>
      <c r="I20" s="17">
        <v>1</v>
      </c>
      <c r="J20" s="18">
        <f>SUM(EV_GenVI[[#This Row],[HP]:[Speed]])</f>
        <v>1</v>
      </c>
      <c r="M20" s="26"/>
    </row>
    <row r="21" spans="1:13" ht="25" customHeight="1" thickTop="1" thickBot="1" x14ac:dyDescent="0.25">
      <c r="A21" s="27" t="s">
        <v>455</v>
      </c>
      <c r="B21" s="20" t="s">
        <v>69</v>
      </c>
      <c r="C21" s="28" t="str" cm="1">
        <f t="array" ref="C2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1" s="12">
        <v>0</v>
      </c>
      <c r="E21" s="13">
        <v>0</v>
      </c>
      <c r="F21" s="14">
        <v>0</v>
      </c>
      <c r="G21" s="15">
        <v>0</v>
      </c>
      <c r="H21" s="16">
        <v>0</v>
      </c>
      <c r="I21" s="17">
        <v>2</v>
      </c>
      <c r="J21" s="18">
        <f>SUM(EV_GenVI[[#This Row],[HP]:[Speed]])</f>
        <v>2</v>
      </c>
      <c r="M21" s="26"/>
    </row>
    <row r="22" spans="1:13" ht="25" customHeight="1" thickTop="1" thickBot="1" x14ac:dyDescent="0.25">
      <c r="A22" s="27" t="s">
        <v>456</v>
      </c>
      <c r="B22" s="20" t="s">
        <v>70</v>
      </c>
      <c r="C22" s="28" t="str" cm="1">
        <f t="array" ref="C2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2" s="12">
        <v>0</v>
      </c>
      <c r="E22" s="13">
        <v>0</v>
      </c>
      <c r="F22" s="14">
        <v>0</v>
      </c>
      <c r="G22" s="15">
        <v>0</v>
      </c>
      <c r="H22" s="16">
        <v>0</v>
      </c>
      <c r="I22" s="17">
        <v>1</v>
      </c>
      <c r="J22" s="18">
        <f>SUM(EV_GenVI[[#This Row],[HP]:[Speed]])</f>
        <v>1</v>
      </c>
      <c r="M22" s="26"/>
    </row>
    <row r="23" spans="1:13" ht="25" customHeight="1" thickTop="1" thickBot="1" x14ac:dyDescent="0.25">
      <c r="A23" s="27" t="s">
        <v>457</v>
      </c>
      <c r="B23" s="20" t="s">
        <v>71</v>
      </c>
      <c r="C23" s="28" t="str" cm="1">
        <f t="array" ref="C2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3" s="12">
        <v>0</v>
      </c>
      <c r="E23" s="13">
        <v>0</v>
      </c>
      <c r="F23" s="14">
        <v>0</v>
      </c>
      <c r="G23" s="15">
        <v>0</v>
      </c>
      <c r="H23" s="16">
        <v>0</v>
      </c>
      <c r="I23" s="17">
        <v>2</v>
      </c>
      <c r="J23" s="18">
        <f>SUM(EV_GenVI[[#This Row],[HP]:[Speed]])</f>
        <v>2</v>
      </c>
      <c r="M23" s="26"/>
    </row>
    <row r="24" spans="1:13" ht="25" customHeight="1" thickTop="1" thickBot="1" x14ac:dyDescent="0.25">
      <c r="A24" s="27" t="s">
        <v>458</v>
      </c>
      <c r="B24" s="20" t="s">
        <v>72</v>
      </c>
      <c r="C24" s="28" t="str" cm="1">
        <f t="array" ref="C2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4" s="12">
        <v>0</v>
      </c>
      <c r="E24" s="13">
        <v>1</v>
      </c>
      <c r="F24" s="14">
        <v>0</v>
      </c>
      <c r="G24" s="15">
        <v>0</v>
      </c>
      <c r="H24" s="16">
        <v>0</v>
      </c>
      <c r="I24" s="17">
        <v>0</v>
      </c>
      <c r="J24" s="18">
        <f>SUM(EV_GenVI[[#This Row],[HP]:[Speed]])</f>
        <v>1</v>
      </c>
      <c r="M24" s="26"/>
    </row>
    <row r="25" spans="1:13" ht="25" customHeight="1" thickTop="1" thickBot="1" x14ac:dyDescent="0.25">
      <c r="A25" s="27" t="s">
        <v>459</v>
      </c>
      <c r="B25" s="20" t="s">
        <v>73</v>
      </c>
      <c r="C25" s="28" t="str" cm="1">
        <f t="array" ref="C2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5" s="12">
        <v>0</v>
      </c>
      <c r="E25" s="13">
        <v>2</v>
      </c>
      <c r="F25" s="14">
        <v>0</v>
      </c>
      <c r="G25" s="15">
        <v>0</v>
      </c>
      <c r="H25" s="16">
        <v>0</v>
      </c>
      <c r="I25" s="17">
        <v>0</v>
      </c>
      <c r="J25" s="18">
        <f>SUM(EV_GenVI[[#This Row],[HP]:[Speed]])</f>
        <v>2</v>
      </c>
      <c r="M25" s="26"/>
    </row>
    <row r="26" spans="1:13" ht="25" customHeight="1" thickTop="1" thickBot="1" x14ac:dyDescent="0.25">
      <c r="A26" s="27" t="s">
        <v>460</v>
      </c>
      <c r="B26" s="20" t="s">
        <v>74</v>
      </c>
      <c r="C26" s="28" t="str" cm="1">
        <f t="array" ref="C2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6" s="12">
        <v>0</v>
      </c>
      <c r="E26" s="13">
        <v>0</v>
      </c>
      <c r="F26" s="14">
        <v>0</v>
      </c>
      <c r="G26" s="15">
        <v>0</v>
      </c>
      <c r="H26" s="16">
        <v>0</v>
      </c>
      <c r="I26" s="17">
        <v>2</v>
      </c>
      <c r="J26" s="18">
        <f>SUM(EV_GenVI[[#This Row],[HP]:[Speed]])</f>
        <v>2</v>
      </c>
      <c r="M26" s="26"/>
    </row>
    <row r="27" spans="1:13" ht="25" customHeight="1" thickTop="1" thickBot="1" x14ac:dyDescent="0.25">
      <c r="A27" s="27" t="s">
        <v>461</v>
      </c>
      <c r="B27" s="20" t="s">
        <v>75</v>
      </c>
      <c r="C27" s="28" t="str" cm="1">
        <f t="array" ref="C2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7" s="12">
        <v>0</v>
      </c>
      <c r="E27" s="13">
        <v>0</v>
      </c>
      <c r="F27" s="14">
        <v>0</v>
      </c>
      <c r="G27" s="15">
        <v>0</v>
      </c>
      <c r="H27" s="16">
        <v>0</v>
      </c>
      <c r="I27" s="17">
        <v>3</v>
      </c>
      <c r="J27" s="18">
        <f>SUM(EV_GenVI[[#This Row],[HP]:[Speed]])</f>
        <v>3</v>
      </c>
      <c r="M27" s="26"/>
    </row>
    <row r="28" spans="1:13" ht="25" customHeight="1" thickTop="1" thickBot="1" x14ac:dyDescent="0.25">
      <c r="A28" s="27" t="s">
        <v>462</v>
      </c>
      <c r="B28" s="20" t="s">
        <v>76</v>
      </c>
      <c r="C28" s="28" t="str" cm="1">
        <f t="array" ref="C2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8" s="12">
        <v>0</v>
      </c>
      <c r="E28" s="13">
        <v>0</v>
      </c>
      <c r="F28" s="14">
        <v>1</v>
      </c>
      <c r="G28" s="15">
        <v>0</v>
      </c>
      <c r="H28" s="16">
        <v>0</v>
      </c>
      <c r="I28" s="17">
        <v>0</v>
      </c>
      <c r="J28" s="18">
        <f>SUM(EV_GenVI[[#This Row],[HP]:[Speed]])</f>
        <v>1</v>
      </c>
      <c r="M28" s="26"/>
    </row>
    <row r="29" spans="1:13" ht="25" customHeight="1" thickTop="1" thickBot="1" x14ac:dyDescent="0.25">
      <c r="A29" s="27" t="s">
        <v>463</v>
      </c>
      <c r="B29" s="20" t="s">
        <v>77</v>
      </c>
      <c r="C29" s="28" t="str" cm="1">
        <f t="array" ref="C2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29" s="12">
        <v>0</v>
      </c>
      <c r="E29" s="13">
        <v>0</v>
      </c>
      <c r="F29" s="14">
        <v>2</v>
      </c>
      <c r="G29" s="15">
        <v>0</v>
      </c>
      <c r="H29" s="16">
        <v>0</v>
      </c>
      <c r="I29" s="17">
        <v>0</v>
      </c>
      <c r="J29" s="18">
        <f>SUM(EV_GenVI[[#This Row],[HP]:[Speed]])</f>
        <v>2</v>
      </c>
      <c r="M29" s="26"/>
    </row>
    <row r="30" spans="1:13" ht="25" customHeight="1" thickTop="1" thickBot="1" x14ac:dyDescent="0.25">
      <c r="A30" s="27" t="s">
        <v>464</v>
      </c>
      <c r="B30" s="20" t="s">
        <v>78</v>
      </c>
      <c r="C30" s="28" t="str" cm="1">
        <f t="array" ref="C3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0" s="12">
        <v>1</v>
      </c>
      <c r="E30" s="13">
        <v>0</v>
      </c>
      <c r="F30" s="14">
        <v>0</v>
      </c>
      <c r="G30" s="15">
        <v>0</v>
      </c>
      <c r="H30" s="16">
        <v>0</v>
      </c>
      <c r="I30" s="17">
        <v>0</v>
      </c>
      <c r="J30" s="18">
        <f>SUM(EV_GenVI[[#This Row],[HP]:[Speed]])</f>
        <v>1</v>
      </c>
      <c r="M30" s="26"/>
    </row>
    <row r="31" spans="1:13" ht="25" customHeight="1" thickTop="1" thickBot="1" x14ac:dyDescent="0.25">
      <c r="A31" s="27" t="s">
        <v>465</v>
      </c>
      <c r="B31" s="20" t="s">
        <v>79</v>
      </c>
      <c r="C31" s="28" t="str" cm="1">
        <f t="array" ref="C3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1" s="12">
        <v>2</v>
      </c>
      <c r="E31" s="13">
        <v>0</v>
      </c>
      <c r="F31" s="14">
        <v>0</v>
      </c>
      <c r="G31" s="15">
        <v>0</v>
      </c>
      <c r="H31" s="16">
        <v>0</v>
      </c>
      <c r="I31" s="17">
        <v>0</v>
      </c>
      <c r="J31" s="18">
        <f>SUM(EV_GenVI[[#This Row],[HP]:[Speed]])</f>
        <v>2</v>
      </c>
      <c r="M31" s="26"/>
    </row>
    <row r="32" spans="1:13" ht="25" customHeight="1" thickTop="1" thickBot="1" x14ac:dyDescent="0.25">
      <c r="A32" s="27" t="s">
        <v>466</v>
      </c>
      <c r="B32" s="20" t="s">
        <v>80</v>
      </c>
      <c r="C32" s="28" t="str" cm="1">
        <f t="array" ref="C3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2" s="12">
        <v>3</v>
      </c>
      <c r="E32" s="13">
        <v>0</v>
      </c>
      <c r="F32" s="14">
        <v>0</v>
      </c>
      <c r="G32" s="15">
        <v>0</v>
      </c>
      <c r="H32" s="16">
        <v>0</v>
      </c>
      <c r="I32" s="17">
        <v>0</v>
      </c>
      <c r="J32" s="18">
        <f>SUM(EV_GenVI[[#This Row],[HP]:[Speed]])</f>
        <v>3</v>
      </c>
      <c r="M32" s="26"/>
    </row>
    <row r="33" spans="1:13" ht="25" customHeight="1" thickTop="1" thickBot="1" x14ac:dyDescent="0.25">
      <c r="A33" s="27" t="s">
        <v>467</v>
      </c>
      <c r="B33" s="20" t="s">
        <v>424</v>
      </c>
      <c r="C33" s="28" t="str" cm="1">
        <f t="array" ref="C3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3" s="12">
        <v>0</v>
      </c>
      <c r="E33" s="13">
        <v>1</v>
      </c>
      <c r="F33" s="14">
        <v>0</v>
      </c>
      <c r="G33" s="15">
        <v>0</v>
      </c>
      <c r="H33" s="16">
        <v>0</v>
      </c>
      <c r="I33" s="17">
        <v>0</v>
      </c>
      <c r="J33" s="18">
        <f>SUM(EV_GenVI[[#This Row],[HP]:[Speed]])</f>
        <v>1</v>
      </c>
      <c r="M33" s="26"/>
    </row>
    <row r="34" spans="1:13" ht="25" customHeight="1" thickTop="1" thickBot="1" x14ac:dyDescent="0.25">
      <c r="A34" s="27" t="s">
        <v>468</v>
      </c>
      <c r="B34" s="20" t="s">
        <v>82</v>
      </c>
      <c r="C34" s="28" t="str" cm="1">
        <f t="array" ref="C3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4" s="12">
        <v>0</v>
      </c>
      <c r="E34" s="13">
        <v>2</v>
      </c>
      <c r="F34" s="14">
        <v>0</v>
      </c>
      <c r="G34" s="15">
        <v>0</v>
      </c>
      <c r="H34" s="16">
        <v>0</v>
      </c>
      <c r="I34" s="17">
        <v>0</v>
      </c>
      <c r="J34" s="18">
        <f>SUM(EV_GenVI[[#This Row],[HP]:[Speed]])</f>
        <v>2</v>
      </c>
      <c r="M34" s="26"/>
    </row>
    <row r="35" spans="1:13" ht="25" customHeight="1" thickTop="1" thickBot="1" x14ac:dyDescent="0.25">
      <c r="A35" s="27" t="s">
        <v>469</v>
      </c>
      <c r="B35" s="20" t="s">
        <v>83</v>
      </c>
      <c r="C35" s="28" t="str" cm="1">
        <f t="array" ref="C3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5" s="12">
        <v>0</v>
      </c>
      <c r="E35" s="13">
        <v>3</v>
      </c>
      <c r="F35" s="14">
        <v>0</v>
      </c>
      <c r="G35" s="15">
        <v>0</v>
      </c>
      <c r="H35" s="16">
        <v>0</v>
      </c>
      <c r="I35" s="17">
        <v>0</v>
      </c>
      <c r="J35" s="18">
        <f>SUM(EV_GenVI[[#This Row],[HP]:[Speed]])</f>
        <v>3</v>
      </c>
      <c r="M35" s="26"/>
    </row>
    <row r="36" spans="1:13" ht="25" customHeight="1" thickTop="1" thickBot="1" x14ac:dyDescent="0.25">
      <c r="A36" s="27" t="s">
        <v>470</v>
      </c>
      <c r="B36" s="20" t="s">
        <v>84</v>
      </c>
      <c r="C36" s="28" t="str" cm="1">
        <f t="array" ref="C3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6" s="12">
        <v>2</v>
      </c>
      <c r="E36" s="13">
        <v>0</v>
      </c>
      <c r="F36" s="14">
        <v>0</v>
      </c>
      <c r="G36" s="15">
        <v>0</v>
      </c>
      <c r="H36" s="16">
        <v>0</v>
      </c>
      <c r="I36" s="17">
        <v>0</v>
      </c>
      <c r="J36" s="18">
        <f>SUM(EV_GenVI[[#This Row],[HP]:[Speed]])</f>
        <v>2</v>
      </c>
      <c r="M36" s="26"/>
    </row>
    <row r="37" spans="1:13" ht="25" customHeight="1" thickTop="1" thickBot="1" x14ac:dyDescent="0.25">
      <c r="A37" s="27" t="s">
        <v>471</v>
      </c>
      <c r="B37" s="20" t="s">
        <v>85</v>
      </c>
      <c r="C37" s="28" t="str" cm="1">
        <f t="array" ref="C3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7" s="12">
        <v>3</v>
      </c>
      <c r="E37" s="13">
        <v>0</v>
      </c>
      <c r="F37" s="14">
        <v>0</v>
      </c>
      <c r="G37" s="15">
        <v>0</v>
      </c>
      <c r="H37" s="16">
        <v>0</v>
      </c>
      <c r="I37" s="17">
        <v>0</v>
      </c>
      <c r="J37" s="18">
        <f>SUM(EV_GenVI[[#This Row],[HP]:[Speed]])</f>
        <v>3</v>
      </c>
      <c r="M37" s="26"/>
    </row>
    <row r="38" spans="1:13" ht="25" customHeight="1" thickTop="1" thickBot="1" x14ac:dyDescent="0.25">
      <c r="A38" s="27" t="s">
        <v>472</v>
      </c>
      <c r="B38" s="20" t="s">
        <v>86</v>
      </c>
      <c r="C38" s="28" t="str" cm="1">
        <f t="array" ref="C3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8" s="12">
        <v>0</v>
      </c>
      <c r="E38" s="13">
        <v>0</v>
      </c>
      <c r="F38" s="14">
        <v>0</v>
      </c>
      <c r="G38" s="15">
        <v>0</v>
      </c>
      <c r="H38" s="16">
        <v>0</v>
      </c>
      <c r="I38" s="17">
        <v>1</v>
      </c>
      <c r="J38" s="18">
        <f>SUM(EV_GenVI[[#This Row],[HP]:[Speed]])</f>
        <v>1</v>
      </c>
      <c r="M38" s="26"/>
    </row>
    <row r="39" spans="1:13" ht="25" customHeight="1" thickTop="1" thickBot="1" x14ac:dyDescent="0.25">
      <c r="A39" s="27" t="s">
        <v>473</v>
      </c>
      <c r="B39" s="20" t="s">
        <v>87</v>
      </c>
      <c r="C39" s="28" t="str" cm="1">
        <f t="array" ref="C3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39" s="12">
        <v>0</v>
      </c>
      <c r="E39" s="13">
        <v>0</v>
      </c>
      <c r="F39" s="14">
        <v>0</v>
      </c>
      <c r="G39" s="15">
        <v>0</v>
      </c>
      <c r="H39" s="16">
        <v>1</v>
      </c>
      <c r="I39" s="17">
        <v>1</v>
      </c>
      <c r="J39" s="18">
        <f>SUM(EV_GenVI[[#This Row],[HP]:[Speed]])</f>
        <v>2</v>
      </c>
      <c r="M39" s="26"/>
    </row>
    <row r="40" spans="1:13" ht="25" customHeight="1" thickTop="1" thickBot="1" x14ac:dyDescent="0.25">
      <c r="A40" s="27" t="s">
        <v>474</v>
      </c>
      <c r="B40" s="20" t="s">
        <v>88</v>
      </c>
      <c r="C40" s="28" t="str" cm="1">
        <f t="array" ref="C4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0" s="12">
        <v>2</v>
      </c>
      <c r="E40" s="13">
        <v>0</v>
      </c>
      <c r="F40" s="14">
        <v>0</v>
      </c>
      <c r="G40" s="15">
        <v>0</v>
      </c>
      <c r="H40" s="16">
        <v>0</v>
      </c>
      <c r="I40" s="17">
        <v>0</v>
      </c>
      <c r="J40" s="18">
        <f>SUM(EV_GenVI[[#This Row],[HP]:[Speed]])</f>
        <v>2</v>
      </c>
      <c r="M40" s="26"/>
    </row>
    <row r="41" spans="1:13" ht="25" customHeight="1" thickTop="1" thickBot="1" x14ac:dyDescent="0.25">
      <c r="A41" s="27" t="s">
        <v>475</v>
      </c>
      <c r="B41" s="20" t="s">
        <v>89</v>
      </c>
      <c r="C41" s="28" t="str" cm="1">
        <f t="array" ref="C4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1" s="12">
        <v>3</v>
      </c>
      <c r="E41" s="13">
        <v>0</v>
      </c>
      <c r="F41" s="14">
        <v>0</v>
      </c>
      <c r="G41" s="15">
        <v>0</v>
      </c>
      <c r="H41" s="16">
        <v>0</v>
      </c>
      <c r="I41" s="17">
        <v>0</v>
      </c>
      <c r="J41" s="18">
        <f>SUM(EV_GenVI[[#This Row],[HP]:[Speed]])</f>
        <v>3</v>
      </c>
      <c r="M41" s="26"/>
    </row>
    <row r="42" spans="1:13" ht="25" customHeight="1" thickTop="1" thickBot="1" x14ac:dyDescent="0.25">
      <c r="A42" s="27" t="s">
        <v>476</v>
      </c>
      <c r="B42" s="20" t="s">
        <v>90</v>
      </c>
      <c r="C42" s="28" t="str" cm="1">
        <f t="array" ref="C4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2" s="12">
        <v>0</v>
      </c>
      <c r="E42" s="13">
        <v>0</v>
      </c>
      <c r="F42" s="14">
        <v>0</v>
      </c>
      <c r="G42" s="15">
        <v>0</v>
      </c>
      <c r="H42" s="16">
        <v>0</v>
      </c>
      <c r="I42" s="17">
        <v>1</v>
      </c>
      <c r="J42" s="18">
        <f>SUM(EV_GenVI[[#This Row],[HP]:[Speed]])</f>
        <v>1</v>
      </c>
      <c r="M42" s="26"/>
    </row>
    <row r="43" spans="1:13" ht="25" customHeight="1" thickTop="1" thickBot="1" x14ac:dyDescent="0.25">
      <c r="A43" s="27" t="s">
        <v>477</v>
      </c>
      <c r="B43" s="20" t="s">
        <v>91</v>
      </c>
      <c r="C43" s="28" t="str" cm="1">
        <f t="array" ref="C4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3" s="12">
        <v>0</v>
      </c>
      <c r="E43" s="13">
        <v>0</v>
      </c>
      <c r="F43" s="14">
        <v>0</v>
      </c>
      <c r="G43" s="15">
        <v>0</v>
      </c>
      <c r="H43" s="16">
        <v>0</v>
      </c>
      <c r="I43" s="17">
        <v>2</v>
      </c>
      <c r="J43" s="18">
        <f>SUM(EV_GenVI[[#This Row],[HP]:[Speed]])</f>
        <v>2</v>
      </c>
      <c r="M43" s="26"/>
    </row>
    <row r="44" spans="1:13" ht="25" customHeight="1" thickTop="1" thickBot="1" x14ac:dyDescent="0.25">
      <c r="A44" s="27" t="s">
        <v>478</v>
      </c>
      <c r="B44" s="20" t="s">
        <v>92</v>
      </c>
      <c r="C44" s="28" t="str" cm="1">
        <f t="array" ref="C4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4" s="12">
        <v>0</v>
      </c>
      <c r="E44" s="13">
        <v>0</v>
      </c>
      <c r="F44" s="14">
        <v>0</v>
      </c>
      <c r="G44" s="15">
        <v>1</v>
      </c>
      <c r="H44" s="16">
        <v>0</v>
      </c>
      <c r="I44" s="17">
        <v>0</v>
      </c>
      <c r="J44" s="18">
        <f>SUM(EV_GenVI[[#This Row],[HP]:[Speed]])</f>
        <v>1</v>
      </c>
      <c r="M44" s="26"/>
    </row>
    <row r="45" spans="1:13" ht="25" customHeight="1" thickTop="1" thickBot="1" x14ac:dyDescent="0.25">
      <c r="A45" s="27" t="s">
        <v>479</v>
      </c>
      <c r="B45" s="20" t="s">
        <v>93</v>
      </c>
      <c r="C45" s="28" t="str" cm="1">
        <f t="array" ref="C4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5" s="12">
        <v>0</v>
      </c>
      <c r="E45" s="13">
        <v>0</v>
      </c>
      <c r="F45" s="14">
        <v>0</v>
      </c>
      <c r="G45" s="15">
        <v>2</v>
      </c>
      <c r="H45" s="16">
        <v>0</v>
      </c>
      <c r="I45" s="17">
        <v>0</v>
      </c>
      <c r="J45" s="18">
        <f>SUM(EV_GenVI[[#This Row],[HP]:[Speed]])</f>
        <v>2</v>
      </c>
      <c r="M45" s="26"/>
    </row>
    <row r="46" spans="1:13" ht="25" customHeight="1" thickTop="1" thickBot="1" x14ac:dyDescent="0.25">
      <c r="A46" s="27" t="s">
        <v>480</v>
      </c>
      <c r="B46" s="20" t="s">
        <v>94</v>
      </c>
      <c r="C46" s="28" t="str" cm="1">
        <f t="array" ref="C4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6" s="12">
        <v>0</v>
      </c>
      <c r="E46" s="13">
        <v>0</v>
      </c>
      <c r="F46" s="14">
        <v>0</v>
      </c>
      <c r="G46" s="15">
        <v>3</v>
      </c>
      <c r="H46" s="16">
        <v>0</v>
      </c>
      <c r="I46" s="17">
        <v>0</v>
      </c>
      <c r="J46" s="18">
        <f>SUM(EV_GenVI[[#This Row],[HP]:[Speed]])</f>
        <v>3</v>
      </c>
      <c r="M46" s="26"/>
    </row>
    <row r="47" spans="1:13" ht="25" customHeight="1" thickTop="1" thickBot="1" x14ac:dyDescent="0.25">
      <c r="A47" s="27" t="s">
        <v>481</v>
      </c>
      <c r="B47" s="20" t="s">
        <v>95</v>
      </c>
      <c r="C47" s="28" t="str" cm="1">
        <f t="array" ref="C4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7" s="12">
        <v>0</v>
      </c>
      <c r="E47" s="13">
        <v>1</v>
      </c>
      <c r="F47" s="14">
        <v>0</v>
      </c>
      <c r="G47" s="15">
        <v>0</v>
      </c>
      <c r="H47" s="16">
        <v>0</v>
      </c>
      <c r="I47" s="17">
        <v>0</v>
      </c>
      <c r="J47" s="18">
        <f>SUM(EV_GenVI[[#This Row],[HP]:[Speed]])</f>
        <v>1</v>
      </c>
      <c r="M47" s="26"/>
    </row>
    <row r="48" spans="1:13" ht="25" customHeight="1" thickTop="1" thickBot="1" x14ac:dyDescent="0.25">
      <c r="A48" s="27" t="s">
        <v>482</v>
      </c>
      <c r="B48" s="20" t="s">
        <v>96</v>
      </c>
      <c r="C48" s="28" t="str" cm="1">
        <f t="array" ref="C4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8" s="12">
        <v>0</v>
      </c>
      <c r="E48" s="13">
        <v>2</v>
      </c>
      <c r="F48" s="14">
        <v>1</v>
      </c>
      <c r="G48" s="15">
        <v>0</v>
      </c>
      <c r="H48" s="16">
        <v>0</v>
      </c>
      <c r="I48" s="17">
        <v>0</v>
      </c>
      <c r="J48" s="18">
        <f>SUM(EV_GenVI[[#This Row],[HP]:[Speed]])</f>
        <v>3</v>
      </c>
      <c r="M48" s="26"/>
    </row>
    <row r="49" spans="1:13" ht="25" customHeight="1" thickTop="1" thickBot="1" x14ac:dyDescent="0.25">
      <c r="A49" s="27" t="s">
        <v>483</v>
      </c>
      <c r="B49" s="20" t="s">
        <v>97</v>
      </c>
      <c r="C49" s="28" t="str" cm="1">
        <f t="array" ref="C4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49" s="12">
        <v>0</v>
      </c>
      <c r="E49" s="13">
        <v>0</v>
      </c>
      <c r="F49" s="14">
        <v>0</v>
      </c>
      <c r="G49" s="15">
        <v>0</v>
      </c>
      <c r="H49" s="16">
        <v>1</v>
      </c>
      <c r="I49" s="17">
        <v>0</v>
      </c>
      <c r="J49" s="18">
        <f>SUM(EV_GenVI[[#This Row],[HP]:[Speed]])</f>
        <v>1</v>
      </c>
      <c r="M49" s="26"/>
    </row>
    <row r="50" spans="1:13" ht="25" customHeight="1" thickTop="1" thickBot="1" x14ac:dyDescent="0.25">
      <c r="A50" s="27" t="s">
        <v>484</v>
      </c>
      <c r="B50" s="20" t="s">
        <v>98</v>
      </c>
      <c r="C50" s="28" t="str" cm="1">
        <f t="array" ref="C5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0" s="12">
        <v>0</v>
      </c>
      <c r="E50" s="13">
        <v>0</v>
      </c>
      <c r="F50" s="14">
        <v>0</v>
      </c>
      <c r="G50" s="15">
        <v>1</v>
      </c>
      <c r="H50" s="16">
        <v>0</v>
      </c>
      <c r="I50" s="17">
        <v>1</v>
      </c>
      <c r="J50" s="18">
        <f>SUM(EV_GenVI[[#This Row],[HP]:[Speed]])</f>
        <v>2</v>
      </c>
      <c r="M50" s="26"/>
    </row>
    <row r="51" spans="1:13" ht="25" customHeight="1" thickTop="1" thickBot="1" x14ac:dyDescent="0.25">
      <c r="A51" s="27" t="s">
        <v>485</v>
      </c>
      <c r="B51" s="20" t="s">
        <v>99</v>
      </c>
      <c r="C51" s="28" t="str" cm="1">
        <f t="array" ref="C5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1" s="12">
        <v>0</v>
      </c>
      <c r="E51" s="13">
        <v>0</v>
      </c>
      <c r="F51" s="14">
        <v>0</v>
      </c>
      <c r="G51" s="15">
        <v>0</v>
      </c>
      <c r="H51" s="16">
        <v>0</v>
      </c>
      <c r="I51" s="17">
        <v>1</v>
      </c>
      <c r="J51" s="18">
        <f>SUM(EV_GenVI[[#This Row],[HP]:[Speed]])</f>
        <v>1</v>
      </c>
      <c r="M51" s="26"/>
    </row>
    <row r="52" spans="1:13" ht="25" customHeight="1" thickTop="1" thickBot="1" x14ac:dyDescent="0.25">
      <c r="A52" s="27" t="s">
        <v>486</v>
      </c>
      <c r="B52" s="20" t="s">
        <v>100</v>
      </c>
      <c r="C52" s="28" t="str" cm="1">
        <f t="array" ref="C5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2" s="12">
        <v>0</v>
      </c>
      <c r="E52" s="13">
        <v>0</v>
      </c>
      <c r="F52" s="14">
        <v>0</v>
      </c>
      <c r="G52" s="15">
        <v>0</v>
      </c>
      <c r="H52" s="16">
        <v>0</v>
      </c>
      <c r="I52" s="17">
        <v>2</v>
      </c>
      <c r="J52" s="18">
        <f>SUM(EV_GenVI[[#This Row],[HP]:[Speed]])</f>
        <v>2</v>
      </c>
      <c r="M52" s="26"/>
    </row>
    <row r="53" spans="1:13" ht="25" customHeight="1" thickTop="1" thickBot="1" x14ac:dyDescent="0.25">
      <c r="A53" s="27" t="s">
        <v>487</v>
      </c>
      <c r="B53" s="20" t="s">
        <v>101</v>
      </c>
      <c r="C53" s="28" t="str" cm="1">
        <f t="array" ref="C5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3" s="12">
        <v>0</v>
      </c>
      <c r="E53" s="13">
        <v>0</v>
      </c>
      <c r="F53" s="14">
        <v>0</v>
      </c>
      <c r="G53" s="15">
        <v>0</v>
      </c>
      <c r="H53" s="16">
        <v>0</v>
      </c>
      <c r="I53" s="17">
        <v>1</v>
      </c>
      <c r="J53" s="18">
        <f>SUM(EV_GenVI[[#This Row],[HP]:[Speed]])</f>
        <v>1</v>
      </c>
      <c r="M53" s="26"/>
    </row>
    <row r="54" spans="1:13" ht="25" customHeight="1" thickTop="1" thickBot="1" x14ac:dyDescent="0.25">
      <c r="A54" s="27" t="s">
        <v>488</v>
      </c>
      <c r="B54" s="20" t="s">
        <v>102</v>
      </c>
      <c r="C54" s="28" t="str" cm="1">
        <f t="array" ref="C5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4" s="12">
        <v>0</v>
      </c>
      <c r="E54" s="13">
        <v>0</v>
      </c>
      <c r="F54" s="14">
        <v>0</v>
      </c>
      <c r="G54" s="15">
        <v>0</v>
      </c>
      <c r="H54" s="16">
        <v>0</v>
      </c>
      <c r="I54" s="17">
        <v>2</v>
      </c>
      <c r="J54" s="18">
        <f>SUM(EV_GenVI[[#This Row],[HP]:[Speed]])</f>
        <v>2</v>
      </c>
      <c r="M54" s="26"/>
    </row>
    <row r="55" spans="1:13" ht="25" customHeight="1" thickTop="1" thickBot="1" x14ac:dyDescent="0.25">
      <c r="A55" s="27" t="s">
        <v>489</v>
      </c>
      <c r="B55" s="20" t="s">
        <v>103</v>
      </c>
      <c r="C55" s="28" t="str" cm="1">
        <f t="array" ref="C5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5" s="12">
        <v>0</v>
      </c>
      <c r="E55" s="13">
        <v>0</v>
      </c>
      <c r="F55" s="14">
        <v>0</v>
      </c>
      <c r="G55" s="15">
        <v>1</v>
      </c>
      <c r="H55" s="16">
        <v>0</v>
      </c>
      <c r="I55" s="17">
        <v>0</v>
      </c>
      <c r="J55" s="18">
        <f>SUM(EV_GenVI[[#This Row],[HP]:[Speed]])</f>
        <v>1</v>
      </c>
      <c r="M55" s="26"/>
    </row>
    <row r="56" spans="1:13" ht="25" customHeight="1" thickTop="1" thickBot="1" x14ac:dyDescent="0.25">
      <c r="A56" s="27" t="s">
        <v>490</v>
      </c>
      <c r="B56" s="20" t="s">
        <v>104</v>
      </c>
      <c r="C56" s="28" t="str" cm="1">
        <f t="array" ref="C5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6" s="12">
        <v>0</v>
      </c>
      <c r="E56" s="13">
        <v>0</v>
      </c>
      <c r="F56" s="14">
        <v>0</v>
      </c>
      <c r="G56" s="15">
        <v>2</v>
      </c>
      <c r="H56" s="16">
        <v>0</v>
      </c>
      <c r="I56" s="17">
        <v>0</v>
      </c>
      <c r="J56" s="18">
        <f>SUM(EV_GenVI[[#This Row],[HP]:[Speed]])</f>
        <v>2</v>
      </c>
      <c r="M56" s="26"/>
    </row>
    <row r="57" spans="1:13" ht="25" customHeight="1" thickTop="1" thickBot="1" x14ac:dyDescent="0.25">
      <c r="A57" s="27" t="s">
        <v>491</v>
      </c>
      <c r="B57" s="20" t="s">
        <v>105</v>
      </c>
      <c r="C57" s="28" t="str" cm="1">
        <f t="array" ref="C5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7" s="12">
        <v>0</v>
      </c>
      <c r="E57" s="13">
        <v>1</v>
      </c>
      <c r="F57" s="14">
        <v>0</v>
      </c>
      <c r="G57" s="15">
        <v>0</v>
      </c>
      <c r="H57" s="16">
        <v>0</v>
      </c>
      <c r="I57" s="17">
        <v>0</v>
      </c>
      <c r="J57" s="18">
        <f>SUM(EV_GenVI[[#This Row],[HP]:[Speed]])</f>
        <v>1</v>
      </c>
      <c r="M57" s="26"/>
    </row>
    <row r="58" spans="1:13" ht="25" customHeight="1" thickTop="1" thickBot="1" x14ac:dyDescent="0.25">
      <c r="A58" s="27" t="s">
        <v>492</v>
      </c>
      <c r="B58" s="20" t="s">
        <v>106</v>
      </c>
      <c r="C58" s="28" t="str" cm="1">
        <f t="array" ref="C5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8" s="12">
        <v>0</v>
      </c>
      <c r="E58" s="13">
        <v>2</v>
      </c>
      <c r="F58" s="14">
        <v>0</v>
      </c>
      <c r="G58" s="15">
        <v>0</v>
      </c>
      <c r="H58" s="16">
        <v>0</v>
      </c>
      <c r="I58" s="17">
        <v>0</v>
      </c>
      <c r="J58" s="18">
        <f>SUM(EV_GenVI[[#This Row],[HP]:[Speed]])</f>
        <v>2</v>
      </c>
      <c r="M58" s="26"/>
    </row>
    <row r="59" spans="1:13" ht="25" customHeight="1" thickTop="1" thickBot="1" x14ac:dyDescent="0.25">
      <c r="A59" s="27" t="s">
        <v>493</v>
      </c>
      <c r="B59" s="20" t="s">
        <v>107</v>
      </c>
      <c r="C59" s="28" t="str" cm="1">
        <f t="array" ref="C5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59" s="12">
        <v>0</v>
      </c>
      <c r="E59" s="13">
        <v>1</v>
      </c>
      <c r="F59" s="14">
        <v>0</v>
      </c>
      <c r="G59" s="15">
        <v>0</v>
      </c>
      <c r="H59" s="16">
        <v>0</v>
      </c>
      <c r="I59" s="17">
        <v>0</v>
      </c>
      <c r="J59" s="18">
        <f>SUM(EV_GenVI[[#This Row],[HP]:[Speed]])</f>
        <v>1</v>
      </c>
      <c r="M59" s="26"/>
    </row>
    <row r="60" spans="1:13" ht="25" customHeight="1" thickTop="1" thickBot="1" x14ac:dyDescent="0.25">
      <c r="A60" s="27" t="s">
        <v>494</v>
      </c>
      <c r="B60" s="20" t="s">
        <v>108</v>
      </c>
      <c r="C60" s="28" t="str" cm="1">
        <f t="array" ref="C6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0" s="12">
        <v>0</v>
      </c>
      <c r="E60" s="13">
        <v>2</v>
      </c>
      <c r="F60" s="14">
        <v>0</v>
      </c>
      <c r="G60" s="15">
        <v>0</v>
      </c>
      <c r="H60" s="16">
        <v>0</v>
      </c>
      <c r="I60" s="17">
        <v>0</v>
      </c>
      <c r="J60" s="18">
        <f>SUM(EV_GenVI[[#This Row],[HP]:[Speed]])</f>
        <v>2</v>
      </c>
      <c r="M60" s="26"/>
    </row>
    <row r="61" spans="1:13" ht="25" customHeight="1" thickTop="1" thickBot="1" x14ac:dyDescent="0.25">
      <c r="A61" s="27" t="s">
        <v>495</v>
      </c>
      <c r="B61" s="20" t="s">
        <v>109</v>
      </c>
      <c r="C61" s="28" t="str" cm="1">
        <f t="array" ref="C6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1" s="12">
        <v>0</v>
      </c>
      <c r="E61" s="13">
        <v>0</v>
      </c>
      <c r="F61" s="14">
        <v>0</v>
      </c>
      <c r="G61" s="15">
        <v>0</v>
      </c>
      <c r="H61" s="16">
        <v>0</v>
      </c>
      <c r="I61" s="17">
        <v>1</v>
      </c>
      <c r="J61" s="18">
        <f>SUM(EV_GenVI[[#This Row],[HP]:[Speed]])</f>
        <v>1</v>
      </c>
      <c r="M61" s="26"/>
    </row>
    <row r="62" spans="1:13" ht="25" customHeight="1" thickTop="1" thickBot="1" x14ac:dyDescent="0.25">
      <c r="A62" s="27" t="s">
        <v>496</v>
      </c>
      <c r="B62" s="20" t="s">
        <v>110</v>
      </c>
      <c r="C62" s="28" t="str" cm="1">
        <f t="array" ref="C6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2" s="12">
        <v>0</v>
      </c>
      <c r="E62" s="13">
        <v>0</v>
      </c>
      <c r="F62" s="14">
        <v>0</v>
      </c>
      <c r="G62" s="15">
        <v>0</v>
      </c>
      <c r="H62" s="16">
        <v>0</v>
      </c>
      <c r="I62" s="17">
        <v>2</v>
      </c>
      <c r="J62" s="18">
        <f>SUM(EV_GenVI[[#This Row],[HP]:[Speed]])</f>
        <v>2</v>
      </c>
      <c r="M62" s="26"/>
    </row>
    <row r="63" spans="1:13" ht="25" customHeight="1" thickTop="1" thickBot="1" x14ac:dyDescent="0.25">
      <c r="A63" s="27" t="s">
        <v>497</v>
      </c>
      <c r="B63" s="20" t="s">
        <v>111</v>
      </c>
      <c r="C63" s="28" t="str" cm="1">
        <f t="array" ref="C6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3" s="12">
        <v>0</v>
      </c>
      <c r="E63" s="13">
        <v>0</v>
      </c>
      <c r="F63" s="14">
        <v>3</v>
      </c>
      <c r="G63" s="15">
        <v>0</v>
      </c>
      <c r="H63" s="16">
        <v>0</v>
      </c>
      <c r="I63" s="17">
        <v>0</v>
      </c>
      <c r="J63" s="18">
        <f>SUM(EV_GenVI[[#This Row],[HP]:[Speed]])</f>
        <v>3</v>
      </c>
      <c r="M63" s="26"/>
    </row>
    <row r="64" spans="1:13" ht="25" customHeight="1" thickTop="1" thickBot="1" x14ac:dyDescent="0.25">
      <c r="A64" s="27" t="s">
        <v>498</v>
      </c>
      <c r="B64" s="20" t="s">
        <v>112</v>
      </c>
      <c r="C64" s="28" t="str" cm="1">
        <f t="array" ref="C6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4" s="12">
        <v>0</v>
      </c>
      <c r="E64" s="13">
        <v>0</v>
      </c>
      <c r="F64" s="14">
        <v>0</v>
      </c>
      <c r="G64" s="15">
        <v>1</v>
      </c>
      <c r="H64" s="16">
        <v>0</v>
      </c>
      <c r="I64" s="17">
        <v>0</v>
      </c>
      <c r="J64" s="18">
        <f>SUM(EV_GenVI[[#This Row],[HP]:[Speed]])</f>
        <v>1</v>
      </c>
      <c r="M64" s="26"/>
    </row>
    <row r="65" spans="1:13" ht="25" customHeight="1" thickTop="1" thickBot="1" x14ac:dyDescent="0.25">
      <c r="A65" s="27" t="s">
        <v>499</v>
      </c>
      <c r="B65" s="20" t="s">
        <v>113</v>
      </c>
      <c r="C65" s="28" t="str" cm="1">
        <f t="array" ref="C6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5" s="12">
        <v>0</v>
      </c>
      <c r="E65" s="13">
        <v>0</v>
      </c>
      <c r="F65" s="14">
        <v>0</v>
      </c>
      <c r="G65" s="15">
        <v>2</v>
      </c>
      <c r="H65" s="16">
        <v>0</v>
      </c>
      <c r="I65" s="17">
        <v>0</v>
      </c>
      <c r="J65" s="18">
        <f>SUM(EV_GenVI[[#This Row],[HP]:[Speed]])</f>
        <v>2</v>
      </c>
      <c r="M65" s="26"/>
    </row>
    <row r="66" spans="1:13" ht="25" customHeight="1" thickTop="1" thickBot="1" x14ac:dyDescent="0.25">
      <c r="A66" s="27" t="s">
        <v>500</v>
      </c>
      <c r="B66" s="20" t="s">
        <v>114</v>
      </c>
      <c r="C66" s="28" t="str" cm="1">
        <f t="array" ref="C6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6" s="12">
        <v>0</v>
      </c>
      <c r="E66" s="13">
        <v>0</v>
      </c>
      <c r="F66" s="14">
        <v>0</v>
      </c>
      <c r="G66" s="15">
        <v>3</v>
      </c>
      <c r="H66" s="16">
        <v>0</v>
      </c>
      <c r="I66" s="17">
        <v>0</v>
      </c>
      <c r="J66" s="18">
        <f>SUM(EV_GenVI[[#This Row],[HP]:[Speed]])</f>
        <v>3</v>
      </c>
      <c r="M66" s="26"/>
    </row>
    <row r="67" spans="1:13" ht="25" customHeight="1" thickTop="1" thickBot="1" x14ac:dyDescent="0.25">
      <c r="A67" s="27" t="s">
        <v>501</v>
      </c>
      <c r="B67" s="20" t="s">
        <v>115</v>
      </c>
      <c r="C67" s="28" t="str" cm="1">
        <f t="array" ref="C6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7" s="12">
        <v>0</v>
      </c>
      <c r="E67" s="13">
        <v>1</v>
      </c>
      <c r="F67" s="14">
        <v>0</v>
      </c>
      <c r="G67" s="15">
        <v>0</v>
      </c>
      <c r="H67" s="16">
        <v>0</v>
      </c>
      <c r="I67" s="17">
        <v>0</v>
      </c>
      <c r="J67" s="18">
        <f>SUM(EV_GenVI[[#This Row],[HP]:[Speed]])</f>
        <v>1</v>
      </c>
      <c r="M67" s="26"/>
    </row>
    <row r="68" spans="1:13" ht="25" customHeight="1" thickTop="1" thickBot="1" x14ac:dyDescent="0.25">
      <c r="A68" s="27" t="s">
        <v>502</v>
      </c>
      <c r="B68" s="20" t="s">
        <v>116</v>
      </c>
      <c r="C68" s="28" t="str" cm="1">
        <f t="array" ref="C6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8" s="12">
        <v>0</v>
      </c>
      <c r="E68" s="13">
        <v>2</v>
      </c>
      <c r="F68" s="14">
        <v>0</v>
      </c>
      <c r="G68" s="15">
        <v>0</v>
      </c>
      <c r="H68" s="16">
        <v>0</v>
      </c>
      <c r="I68" s="17">
        <v>0</v>
      </c>
      <c r="J68" s="18">
        <f>SUM(EV_GenVI[[#This Row],[HP]:[Speed]])</f>
        <v>2</v>
      </c>
      <c r="M68" s="26"/>
    </row>
    <row r="69" spans="1:13" ht="25" customHeight="1" thickTop="1" thickBot="1" x14ac:dyDescent="0.25">
      <c r="A69" s="27" t="s">
        <v>503</v>
      </c>
      <c r="B69" s="20" t="s">
        <v>117</v>
      </c>
      <c r="C69" s="28" t="str" cm="1">
        <f t="array" ref="C6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69" s="12">
        <v>0</v>
      </c>
      <c r="E69" s="13">
        <v>3</v>
      </c>
      <c r="F69" s="14">
        <v>0</v>
      </c>
      <c r="G69" s="15">
        <v>0</v>
      </c>
      <c r="H69" s="16">
        <v>0</v>
      </c>
      <c r="I69" s="17">
        <v>0</v>
      </c>
      <c r="J69" s="18">
        <f>SUM(EV_GenVI[[#This Row],[HP]:[Speed]])</f>
        <v>3</v>
      </c>
      <c r="M69" s="26"/>
    </row>
    <row r="70" spans="1:13" ht="25" customHeight="1" thickTop="1" thickBot="1" x14ac:dyDescent="0.25">
      <c r="A70" s="27" t="s">
        <v>504</v>
      </c>
      <c r="B70" s="20" t="s">
        <v>118</v>
      </c>
      <c r="C70" s="28" t="str" cm="1">
        <f t="array" ref="C7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0" s="12">
        <v>0</v>
      </c>
      <c r="E70" s="13">
        <v>1</v>
      </c>
      <c r="F70" s="14">
        <v>0</v>
      </c>
      <c r="G70" s="15">
        <v>0</v>
      </c>
      <c r="H70" s="16">
        <v>0</v>
      </c>
      <c r="I70" s="17">
        <v>0</v>
      </c>
      <c r="J70" s="18">
        <f>SUM(EV_GenVI[[#This Row],[HP]:[Speed]])</f>
        <v>1</v>
      </c>
      <c r="M70" s="26"/>
    </row>
    <row r="71" spans="1:13" ht="25" customHeight="1" thickTop="1" thickBot="1" x14ac:dyDescent="0.25">
      <c r="A71" s="27" t="s">
        <v>505</v>
      </c>
      <c r="B71" s="20" t="s">
        <v>119</v>
      </c>
      <c r="C71" s="28" t="str" cm="1">
        <f t="array" ref="C7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1" s="12">
        <v>0</v>
      </c>
      <c r="E71" s="13">
        <v>2</v>
      </c>
      <c r="F71" s="14">
        <v>0</v>
      </c>
      <c r="G71" s="15">
        <v>0</v>
      </c>
      <c r="H71" s="16">
        <v>0</v>
      </c>
      <c r="I71" s="17">
        <v>0</v>
      </c>
      <c r="J71" s="18">
        <f>SUM(EV_GenVI[[#This Row],[HP]:[Speed]])</f>
        <v>2</v>
      </c>
      <c r="M71" s="26"/>
    </row>
    <row r="72" spans="1:13" ht="25" customHeight="1" thickTop="1" thickBot="1" x14ac:dyDescent="0.25">
      <c r="A72" s="27" t="s">
        <v>506</v>
      </c>
      <c r="B72" s="20" t="s">
        <v>120</v>
      </c>
      <c r="C72" s="28" t="str" cm="1">
        <f t="array" ref="C7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2" s="12">
        <v>0</v>
      </c>
      <c r="E72" s="13">
        <v>3</v>
      </c>
      <c r="F72" s="14">
        <v>0</v>
      </c>
      <c r="G72" s="15">
        <v>0</v>
      </c>
      <c r="H72" s="16">
        <v>0</v>
      </c>
      <c r="I72" s="17">
        <v>0</v>
      </c>
      <c r="J72" s="18">
        <f>SUM(EV_GenVI[[#This Row],[HP]:[Speed]])</f>
        <v>3</v>
      </c>
      <c r="M72" s="26"/>
    </row>
    <row r="73" spans="1:13" ht="25" customHeight="1" thickTop="1" thickBot="1" x14ac:dyDescent="0.25">
      <c r="A73" s="27" t="s">
        <v>507</v>
      </c>
      <c r="B73" s="20" t="s">
        <v>121</v>
      </c>
      <c r="C73" s="28" t="str" cm="1">
        <f t="array" ref="C7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3" s="12">
        <v>0</v>
      </c>
      <c r="E73" s="13">
        <v>0</v>
      </c>
      <c r="F73" s="14">
        <v>0</v>
      </c>
      <c r="G73" s="15">
        <v>0</v>
      </c>
      <c r="H73" s="16">
        <v>1</v>
      </c>
      <c r="I73" s="17">
        <v>0</v>
      </c>
      <c r="J73" s="18">
        <f>SUM(EV_GenVI[[#This Row],[HP]:[Speed]])</f>
        <v>1</v>
      </c>
      <c r="M73" s="26"/>
    </row>
    <row r="74" spans="1:13" ht="25" customHeight="1" thickTop="1" thickBot="1" x14ac:dyDescent="0.25">
      <c r="A74" s="27" t="s">
        <v>508</v>
      </c>
      <c r="B74" s="20" t="s">
        <v>122</v>
      </c>
      <c r="C74" s="28" t="str" cm="1">
        <f t="array" ref="C7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4" s="12">
        <v>0</v>
      </c>
      <c r="E74" s="13">
        <v>0</v>
      </c>
      <c r="F74" s="14">
        <v>0</v>
      </c>
      <c r="G74" s="15">
        <v>0</v>
      </c>
      <c r="H74" s="16">
        <v>2</v>
      </c>
      <c r="I74" s="17">
        <v>0</v>
      </c>
      <c r="J74" s="18">
        <f>SUM(EV_GenVI[[#This Row],[HP]:[Speed]])</f>
        <v>2</v>
      </c>
      <c r="M74" s="26"/>
    </row>
    <row r="75" spans="1:13" ht="25" customHeight="1" thickTop="1" thickBot="1" x14ac:dyDescent="0.25">
      <c r="A75" s="27" t="s">
        <v>509</v>
      </c>
      <c r="B75" s="20" t="s">
        <v>123</v>
      </c>
      <c r="C75" s="28" t="str" cm="1">
        <f t="array" ref="C7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5" s="12">
        <v>0</v>
      </c>
      <c r="E75" s="13">
        <v>0</v>
      </c>
      <c r="F75" s="14">
        <v>1</v>
      </c>
      <c r="G75" s="15">
        <v>0</v>
      </c>
      <c r="H75" s="16">
        <v>0</v>
      </c>
      <c r="I75" s="17">
        <v>0</v>
      </c>
      <c r="J75" s="18">
        <f>SUM(EV_GenVI[[#This Row],[HP]:[Speed]])</f>
        <v>1</v>
      </c>
      <c r="M75" s="26"/>
    </row>
    <row r="76" spans="1:13" ht="25" customHeight="1" thickTop="1" thickBot="1" x14ac:dyDescent="0.25">
      <c r="A76" s="27" t="s">
        <v>510</v>
      </c>
      <c r="B76" s="20" t="s">
        <v>124</v>
      </c>
      <c r="C76" s="28" t="str" cm="1">
        <f t="array" ref="C7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6" s="12">
        <v>0</v>
      </c>
      <c r="E76" s="13">
        <v>0</v>
      </c>
      <c r="F76" s="14">
        <v>2</v>
      </c>
      <c r="G76" s="15">
        <v>0</v>
      </c>
      <c r="H76" s="16">
        <v>0</v>
      </c>
      <c r="I76" s="17">
        <v>0</v>
      </c>
      <c r="J76" s="18">
        <f>SUM(EV_GenVI[[#This Row],[HP]:[Speed]])</f>
        <v>2</v>
      </c>
      <c r="M76" s="26"/>
    </row>
    <row r="77" spans="1:13" ht="25" customHeight="1" thickTop="1" thickBot="1" x14ac:dyDescent="0.25">
      <c r="A77" s="27" t="s">
        <v>511</v>
      </c>
      <c r="B77" s="20" t="s">
        <v>125</v>
      </c>
      <c r="C77" s="28" t="str" cm="1">
        <f t="array" ref="C7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7" s="12">
        <v>0</v>
      </c>
      <c r="E77" s="13">
        <v>0</v>
      </c>
      <c r="F77" s="14">
        <v>3</v>
      </c>
      <c r="G77" s="15">
        <v>0</v>
      </c>
      <c r="H77" s="16">
        <v>0</v>
      </c>
      <c r="I77" s="17">
        <v>0</v>
      </c>
      <c r="J77" s="18">
        <f>SUM(EV_GenVI[[#This Row],[HP]:[Speed]])</f>
        <v>3</v>
      </c>
      <c r="M77" s="26"/>
    </row>
    <row r="78" spans="1:13" ht="25" customHeight="1" thickTop="1" thickBot="1" x14ac:dyDescent="0.25">
      <c r="A78" s="27" t="s">
        <v>512</v>
      </c>
      <c r="B78" s="20" t="s">
        <v>126</v>
      </c>
      <c r="C78" s="28" t="str" cm="1">
        <f t="array" ref="C7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8" s="12">
        <v>0</v>
      </c>
      <c r="E78" s="13">
        <v>0</v>
      </c>
      <c r="F78" s="14">
        <v>0</v>
      </c>
      <c r="G78" s="15">
        <v>0</v>
      </c>
      <c r="H78" s="16">
        <v>0</v>
      </c>
      <c r="I78" s="17">
        <v>1</v>
      </c>
      <c r="J78" s="18">
        <f>SUM(EV_GenVI[[#This Row],[HP]:[Speed]])</f>
        <v>1</v>
      </c>
      <c r="M78" s="26"/>
    </row>
    <row r="79" spans="1:13" ht="25" customHeight="1" thickTop="1" thickBot="1" x14ac:dyDescent="0.25">
      <c r="A79" s="27" t="s">
        <v>513</v>
      </c>
      <c r="B79" s="20" t="s">
        <v>127</v>
      </c>
      <c r="C79" s="28" t="str" cm="1">
        <f t="array" ref="C7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79" s="12">
        <v>0</v>
      </c>
      <c r="E79" s="13">
        <v>0</v>
      </c>
      <c r="F79" s="14">
        <v>0</v>
      </c>
      <c r="G79" s="15">
        <v>0</v>
      </c>
      <c r="H79" s="16">
        <v>0</v>
      </c>
      <c r="I79" s="17">
        <v>2</v>
      </c>
      <c r="J79" s="18">
        <f>SUM(EV_GenVI[[#This Row],[HP]:[Speed]])</f>
        <v>2</v>
      </c>
      <c r="M79" s="26"/>
    </row>
    <row r="80" spans="1:13" ht="25" customHeight="1" thickTop="1" thickBot="1" x14ac:dyDescent="0.25">
      <c r="A80" s="27" t="s">
        <v>514</v>
      </c>
      <c r="B80" s="20" t="s">
        <v>128</v>
      </c>
      <c r="C80" s="28" t="str" cm="1">
        <f t="array" ref="C8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0" s="12">
        <v>1</v>
      </c>
      <c r="E80" s="13">
        <v>0</v>
      </c>
      <c r="F80" s="14">
        <v>0</v>
      </c>
      <c r="G80" s="15">
        <v>0</v>
      </c>
      <c r="H80" s="16">
        <v>0</v>
      </c>
      <c r="I80" s="17">
        <v>0</v>
      </c>
      <c r="J80" s="18">
        <f>SUM(EV_GenVI[[#This Row],[HP]:[Speed]])</f>
        <v>1</v>
      </c>
      <c r="M80" s="26"/>
    </row>
    <row r="81" spans="1:13" ht="25" customHeight="1" thickTop="1" thickBot="1" x14ac:dyDescent="0.25">
      <c r="A81" s="27" t="s">
        <v>515</v>
      </c>
      <c r="B81" s="20" t="s">
        <v>129</v>
      </c>
      <c r="C81" s="28" t="str" cm="1">
        <f t="array" ref="C8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1" s="12">
        <v>0</v>
      </c>
      <c r="E81" s="13">
        <v>0</v>
      </c>
      <c r="F81" s="14">
        <v>2</v>
      </c>
      <c r="G81" s="15">
        <v>0</v>
      </c>
      <c r="H81" s="16">
        <v>0</v>
      </c>
      <c r="I81" s="17">
        <v>0</v>
      </c>
      <c r="J81" s="18">
        <f>SUM(EV_GenVI[[#This Row],[HP]:[Speed]])</f>
        <v>2</v>
      </c>
      <c r="M81" s="26"/>
    </row>
    <row r="82" spans="1:13" ht="25" customHeight="1" thickTop="1" thickBot="1" x14ac:dyDescent="0.25">
      <c r="A82" s="27" t="s">
        <v>516</v>
      </c>
      <c r="B82" s="20" t="s">
        <v>130</v>
      </c>
      <c r="C82" s="28" t="str" cm="1">
        <f t="array" ref="C8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2" s="12">
        <v>0</v>
      </c>
      <c r="E82" s="13">
        <v>0</v>
      </c>
      <c r="F82" s="14">
        <v>0</v>
      </c>
      <c r="G82" s="15">
        <v>1</v>
      </c>
      <c r="H82" s="16">
        <v>0</v>
      </c>
      <c r="I82" s="17">
        <v>0</v>
      </c>
      <c r="J82" s="18">
        <f>SUM(EV_GenVI[[#This Row],[HP]:[Speed]])</f>
        <v>1</v>
      </c>
      <c r="M82" s="26"/>
    </row>
    <row r="83" spans="1:13" ht="25" customHeight="1" thickTop="1" thickBot="1" x14ac:dyDescent="0.25">
      <c r="A83" s="27" t="s">
        <v>517</v>
      </c>
      <c r="B83" s="20" t="s">
        <v>131</v>
      </c>
      <c r="C83" s="28" t="str" cm="1">
        <f t="array" ref="C8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3" s="12">
        <v>0</v>
      </c>
      <c r="E83" s="13">
        <v>0</v>
      </c>
      <c r="F83" s="14">
        <v>0</v>
      </c>
      <c r="G83" s="15">
        <v>2</v>
      </c>
      <c r="H83" s="16">
        <v>0</v>
      </c>
      <c r="I83" s="17">
        <v>0</v>
      </c>
      <c r="J83" s="18">
        <f>SUM(EV_GenVI[[#This Row],[HP]:[Speed]])</f>
        <v>2</v>
      </c>
      <c r="M83" s="26"/>
    </row>
    <row r="84" spans="1:13" ht="25" customHeight="1" thickTop="1" thickBot="1" x14ac:dyDescent="0.25">
      <c r="A84" s="27" t="s">
        <v>518</v>
      </c>
      <c r="B84" s="20" t="s">
        <v>132</v>
      </c>
      <c r="C84" s="28" t="str" cm="1">
        <f t="array" ref="C8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4" s="12">
        <v>0</v>
      </c>
      <c r="E84" s="13">
        <v>1</v>
      </c>
      <c r="F84" s="14">
        <v>0</v>
      </c>
      <c r="G84" s="15">
        <v>0</v>
      </c>
      <c r="H84" s="16">
        <v>0</v>
      </c>
      <c r="I84" s="17">
        <v>0</v>
      </c>
      <c r="J84" s="18">
        <f>SUM(EV_GenVI[[#This Row],[HP]:[Speed]])</f>
        <v>1</v>
      </c>
      <c r="M84" s="26"/>
    </row>
    <row r="85" spans="1:13" ht="25" customHeight="1" thickTop="1" thickBot="1" x14ac:dyDescent="0.25">
      <c r="A85" s="27" t="s">
        <v>519</v>
      </c>
      <c r="B85" s="20" t="s">
        <v>133</v>
      </c>
      <c r="C85" s="28" t="str" cm="1">
        <f t="array" ref="C8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5" s="12">
        <v>0</v>
      </c>
      <c r="E85" s="13">
        <v>1</v>
      </c>
      <c r="F85" s="14">
        <v>0</v>
      </c>
      <c r="G85" s="15">
        <v>0</v>
      </c>
      <c r="H85" s="16">
        <v>0</v>
      </c>
      <c r="I85" s="17">
        <v>0</v>
      </c>
      <c r="J85" s="18">
        <f>SUM(EV_GenVI[[#This Row],[HP]:[Speed]])</f>
        <v>1</v>
      </c>
      <c r="M85" s="26"/>
    </row>
    <row r="86" spans="1:13" ht="25" customHeight="1" thickTop="1" thickBot="1" x14ac:dyDescent="0.25">
      <c r="A86" s="27" t="s">
        <v>520</v>
      </c>
      <c r="B86" s="20" t="s">
        <v>134</v>
      </c>
      <c r="C86" s="28" t="str" cm="1">
        <f t="array" ref="C8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6" s="12">
        <v>0</v>
      </c>
      <c r="E86" s="13">
        <v>2</v>
      </c>
      <c r="F86" s="14">
        <v>0</v>
      </c>
      <c r="G86" s="15">
        <v>0</v>
      </c>
      <c r="H86" s="16">
        <v>0</v>
      </c>
      <c r="I86" s="17">
        <v>0</v>
      </c>
      <c r="J86" s="18">
        <f>SUM(EV_GenVI[[#This Row],[HP]:[Speed]])</f>
        <v>2</v>
      </c>
      <c r="M86" s="26"/>
    </row>
    <row r="87" spans="1:13" ht="25" customHeight="1" thickTop="1" thickBot="1" x14ac:dyDescent="0.25">
      <c r="A87" s="27" t="s">
        <v>521</v>
      </c>
      <c r="B87" s="20" t="s">
        <v>135</v>
      </c>
      <c r="C87" s="28" t="str" cm="1">
        <f t="array" ref="C8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7" s="12">
        <v>0</v>
      </c>
      <c r="E87" s="13">
        <v>0</v>
      </c>
      <c r="F87" s="14">
        <v>0</v>
      </c>
      <c r="G87" s="15">
        <v>0</v>
      </c>
      <c r="H87" s="16">
        <v>1</v>
      </c>
      <c r="I87" s="17">
        <v>0</v>
      </c>
      <c r="J87" s="18">
        <f>SUM(EV_GenVI[[#This Row],[HP]:[Speed]])</f>
        <v>1</v>
      </c>
      <c r="M87" s="26"/>
    </row>
    <row r="88" spans="1:13" ht="25" customHeight="1" thickTop="1" thickBot="1" x14ac:dyDescent="0.25">
      <c r="A88" s="27" t="s">
        <v>522</v>
      </c>
      <c r="B88" s="20" t="s">
        <v>136</v>
      </c>
      <c r="C88" s="28" t="str" cm="1">
        <f t="array" ref="C8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8" s="12">
        <v>0</v>
      </c>
      <c r="E88" s="13">
        <v>0</v>
      </c>
      <c r="F88" s="14">
        <v>0</v>
      </c>
      <c r="G88" s="15">
        <v>0</v>
      </c>
      <c r="H88" s="16">
        <v>2</v>
      </c>
      <c r="I88" s="17">
        <v>0</v>
      </c>
      <c r="J88" s="18">
        <f>SUM(EV_GenVI[[#This Row],[HP]:[Speed]])</f>
        <v>2</v>
      </c>
      <c r="M88" s="26"/>
    </row>
    <row r="89" spans="1:13" ht="25" customHeight="1" thickTop="1" thickBot="1" x14ac:dyDescent="0.25">
      <c r="A89" s="27" t="s">
        <v>523</v>
      </c>
      <c r="B89" s="20" t="s">
        <v>137</v>
      </c>
      <c r="C89" s="28" t="str" cm="1">
        <f t="array" ref="C8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89" s="12">
        <v>1</v>
      </c>
      <c r="E89" s="13">
        <v>0</v>
      </c>
      <c r="F89" s="14">
        <v>0</v>
      </c>
      <c r="G89" s="15">
        <v>0</v>
      </c>
      <c r="H89" s="16">
        <v>0</v>
      </c>
      <c r="I89" s="17">
        <v>0</v>
      </c>
      <c r="J89" s="18">
        <f>SUM(EV_GenVI[[#This Row],[HP]:[Speed]])</f>
        <v>1</v>
      </c>
      <c r="M89" s="26"/>
    </row>
    <row r="90" spans="1:13" ht="25" customHeight="1" thickTop="1" thickBot="1" x14ac:dyDescent="0.25">
      <c r="A90" s="27" t="s">
        <v>524</v>
      </c>
      <c r="B90" s="20" t="s">
        <v>138</v>
      </c>
      <c r="C90" s="28" t="str" cm="1">
        <f t="array" ref="C9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0" s="12">
        <v>1</v>
      </c>
      <c r="E90" s="13">
        <v>1</v>
      </c>
      <c r="F90" s="14">
        <v>0</v>
      </c>
      <c r="G90" s="15">
        <v>0</v>
      </c>
      <c r="H90" s="16">
        <v>0</v>
      </c>
      <c r="I90" s="17">
        <v>0</v>
      </c>
      <c r="J90" s="18">
        <f>SUM(EV_GenVI[[#This Row],[HP]:[Speed]])</f>
        <v>2</v>
      </c>
      <c r="M90" s="26"/>
    </row>
    <row r="91" spans="1:13" ht="25" customHeight="1" thickTop="1" thickBot="1" x14ac:dyDescent="0.25">
      <c r="A91" s="27" t="s">
        <v>525</v>
      </c>
      <c r="B91" s="20" t="s">
        <v>139</v>
      </c>
      <c r="C91" s="28" t="str" cm="1">
        <f t="array" ref="C9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1" s="12">
        <v>0</v>
      </c>
      <c r="E91" s="13">
        <v>0</v>
      </c>
      <c r="F91" s="14">
        <v>1</v>
      </c>
      <c r="G91" s="15">
        <v>0</v>
      </c>
      <c r="H91" s="16">
        <v>0</v>
      </c>
      <c r="I91" s="17">
        <v>0</v>
      </c>
      <c r="J91" s="18">
        <f>SUM(EV_GenVI[[#This Row],[HP]:[Speed]])</f>
        <v>1</v>
      </c>
      <c r="M91" s="26"/>
    </row>
    <row r="92" spans="1:13" ht="25" customHeight="1" thickTop="1" thickBot="1" x14ac:dyDescent="0.25">
      <c r="A92" s="27" t="s">
        <v>526</v>
      </c>
      <c r="B92" s="20" t="s">
        <v>140</v>
      </c>
      <c r="C92" s="28" t="str" cm="1">
        <f t="array" ref="C9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2" s="12">
        <v>0</v>
      </c>
      <c r="E92" s="13">
        <v>0</v>
      </c>
      <c r="F92" s="14">
        <v>2</v>
      </c>
      <c r="G92" s="15">
        <v>0</v>
      </c>
      <c r="H92" s="16">
        <v>0</v>
      </c>
      <c r="I92" s="17">
        <v>0</v>
      </c>
      <c r="J92" s="18">
        <f>SUM(EV_GenVI[[#This Row],[HP]:[Speed]])</f>
        <v>2</v>
      </c>
      <c r="M92" s="26"/>
    </row>
    <row r="93" spans="1:13" ht="25" customHeight="1" thickTop="1" thickBot="1" x14ac:dyDescent="0.25">
      <c r="A93" s="27" t="s">
        <v>527</v>
      </c>
      <c r="B93" s="20" t="s">
        <v>141</v>
      </c>
      <c r="C93" s="28" t="str" cm="1">
        <f t="array" ref="C9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3" s="12">
        <v>0</v>
      </c>
      <c r="E93" s="13">
        <v>0</v>
      </c>
      <c r="F93" s="14">
        <v>0</v>
      </c>
      <c r="G93" s="15">
        <v>1</v>
      </c>
      <c r="H93" s="16">
        <v>0</v>
      </c>
      <c r="I93" s="17">
        <v>0</v>
      </c>
      <c r="J93" s="18">
        <f>SUM(EV_GenVI[[#This Row],[HP]:[Speed]])</f>
        <v>1</v>
      </c>
      <c r="M93" s="26"/>
    </row>
    <row r="94" spans="1:13" ht="25" customHeight="1" thickTop="1" thickBot="1" x14ac:dyDescent="0.25">
      <c r="A94" s="27" t="s">
        <v>528</v>
      </c>
      <c r="B94" s="20" t="s">
        <v>142</v>
      </c>
      <c r="C94" s="28" t="str" cm="1">
        <f t="array" ref="C9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4" s="12">
        <v>0</v>
      </c>
      <c r="E94" s="13">
        <v>0</v>
      </c>
      <c r="F94" s="14">
        <v>0</v>
      </c>
      <c r="G94" s="15">
        <v>2</v>
      </c>
      <c r="H94" s="16">
        <v>0</v>
      </c>
      <c r="I94" s="17">
        <v>0</v>
      </c>
      <c r="J94" s="18">
        <f>SUM(EV_GenVI[[#This Row],[HP]:[Speed]])</f>
        <v>2</v>
      </c>
      <c r="M94" s="26"/>
    </row>
    <row r="95" spans="1:13" ht="25" customHeight="1" thickTop="1" thickBot="1" x14ac:dyDescent="0.25">
      <c r="A95" s="27" t="s">
        <v>529</v>
      </c>
      <c r="B95" s="20" t="s">
        <v>143</v>
      </c>
      <c r="C95" s="28" t="str" cm="1">
        <f t="array" ref="C9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5" s="12">
        <v>0</v>
      </c>
      <c r="E95" s="13">
        <v>0</v>
      </c>
      <c r="F95" s="14">
        <v>0</v>
      </c>
      <c r="G95" s="15">
        <v>3</v>
      </c>
      <c r="H95" s="16">
        <v>0</v>
      </c>
      <c r="I95" s="17">
        <v>0</v>
      </c>
      <c r="J95" s="18">
        <f>SUM(EV_GenVI[[#This Row],[HP]:[Speed]])</f>
        <v>3</v>
      </c>
      <c r="M95" s="26"/>
    </row>
    <row r="96" spans="1:13" ht="25" customHeight="1" thickTop="1" thickBot="1" x14ac:dyDescent="0.25">
      <c r="A96" s="27" t="s">
        <v>530</v>
      </c>
      <c r="B96" s="20" t="s">
        <v>144</v>
      </c>
      <c r="C96" s="28" t="str" cm="1">
        <f t="array" ref="C9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6" s="12">
        <v>0</v>
      </c>
      <c r="E96" s="13">
        <v>0</v>
      </c>
      <c r="F96" s="14">
        <v>1</v>
      </c>
      <c r="G96" s="15">
        <v>0</v>
      </c>
      <c r="H96" s="16">
        <v>0</v>
      </c>
      <c r="I96" s="17">
        <v>0</v>
      </c>
      <c r="J96" s="18">
        <f>SUM(EV_GenVI[[#This Row],[HP]:[Speed]])</f>
        <v>1</v>
      </c>
      <c r="M96" s="26"/>
    </row>
    <row r="97" spans="1:13" ht="25" customHeight="1" thickTop="1" thickBot="1" x14ac:dyDescent="0.25">
      <c r="A97" s="27" t="s">
        <v>531</v>
      </c>
      <c r="B97" s="20" t="s">
        <v>145</v>
      </c>
      <c r="C97" s="28" t="str" cm="1">
        <f t="array" ref="C9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7" s="12">
        <v>0</v>
      </c>
      <c r="E97" s="13">
        <v>0</v>
      </c>
      <c r="F97" s="14">
        <v>0</v>
      </c>
      <c r="G97" s="15">
        <v>0</v>
      </c>
      <c r="H97" s="16">
        <v>1</v>
      </c>
      <c r="I97" s="17">
        <v>0</v>
      </c>
      <c r="J97" s="18">
        <f>SUM(EV_GenVI[[#This Row],[HP]:[Speed]])</f>
        <v>1</v>
      </c>
      <c r="M97" s="26"/>
    </row>
    <row r="98" spans="1:13" ht="25" customHeight="1" thickTop="1" thickBot="1" x14ac:dyDescent="0.25">
      <c r="A98" s="27" t="s">
        <v>532</v>
      </c>
      <c r="B98" s="20" t="s">
        <v>146</v>
      </c>
      <c r="C98" s="28" t="str" cm="1">
        <f t="array" ref="C9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8" s="12">
        <v>0</v>
      </c>
      <c r="E98" s="13">
        <v>0</v>
      </c>
      <c r="F98" s="14">
        <v>0</v>
      </c>
      <c r="G98" s="15">
        <v>0</v>
      </c>
      <c r="H98" s="16">
        <v>2</v>
      </c>
      <c r="I98" s="17">
        <v>0</v>
      </c>
      <c r="J98" s="18">
        <f>SUM(EV_GenVI[[#This Row],[HP]:[Speed]])</f>
        <v>2</v>
      </c>
      <c r="M98" s="26"/>
    </row>
    <row r="99" spans="1:13" ht="25" customHeight="1" thickTop="1" thickBot="1" x14ac:dyDescent="0.25">
      <c r="A99" s="27" t="s">
        <v>533</v>
      </c>
      <c r="B99" s="20" t="s">
        <v>147</v>
      </c>
      <c r="C99" s="28" t="str" cm="1">
        <f t="array" ref="C9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99" s="12">
        <v>0</v>
      </c>
      <c r="E99" s="13">
        <v>1</v>
      </c>
      <c r="F99" s="14">
        <v>0</v>
      </c>
      <c r="G99" s="15">
        <v>0</v>
      </c>
      <c r="H99" s="16">
        <v>0</v>
      </c>
      <c r="I99" s="17">
        <v>0</v>
      </c>
      <c r="J99" s="18">
        <f>SUM(EV_GenVI[[#This Row],[HP]:[Speed]])</f>
        <v>1</v>
      </c>
      <c r="M99" s="26"/>
    </row>
    <row r="100" spans="1:13" ht="25" customHeight="1" thickTop="1" thickBot="1" x14ac:dyDescent="0.25">
      <c r="A100" s="27" t="s">
        <v>534</v>
      </c>
      <c r="B100" s="20" t="s">
        <v>148</v>
      </c>
      <c r="C100" s="28" t="str" cm="1">
        <f t="array" ref="C10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0" s="12">
        <v>0</v>
      </c>
      <c r="E100" s="13">
        <v>2</v>
      </c>
      <c r="F100" s="14">
        <v>0</v>
      </c>
      <c r="G100" s="15">
        <v>0</v>
      </c>
      <c r="H100" s="16">
        <v>0</v>
      </c>
      <c r="I100" s="17">
        <v>0</v>
      </c>
      <c r="J100" s="18">
        <f>SUM(EV_GenVI[[#This Row],[HP]:[Speed]])</f>
        <v>2</v>
      </c>
      <c r="M100" s="26"/>
    </row>
    <row r="101" spans="1:13" ht="25" customHeight="1" thickTop="1" thickBot="1" x14ac:dyDescent="0.25">
      <c r="A101" s="27" t="s">
        <v>645</v>
      </c>
      <c r="B101" s="20" t="s">
        <v>149</v>
      </c>
      <c r="C101" s="28" t="str" cm="1">
        <f t="array" ref="C10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1" s="12">
        <v>0</v>
      </c>
      <c r="E101" s="13">
        <v>0</v>
      </c>
      <c r="F101" s="14">
        <v>0</v>
      </c>
      <c r="G101" s="15">
        <v>0</v>
      </c>
      <c r="H101" s="16">
        <v>0</v>
      </c>
      <c r="I101" s="17">
        <v>1</v>
      </c>
      <c r="J101" s="18">
        <f>SUM(EV_GenVI[[#This Row],[HP]:[Speed]])</f>
        <v>1</v>
      </c>
      <c r="M101" s="26"/>
    </row>
    <row r="102" spans="1:13" ht="25" customHeight="1" thickTop="1" thickBot="1" x14ac:dyDescent="0.25">
      <c r="A102" s="27" t="s">
        <v>646</v>
      </c>
      <c r="B102" s="20" t="s">
        <v>150</v>
      </c>
      <c r="C102" s="28" t="str" cm="1">
        <f t="array" ref="C10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2" s="12">
        <v>0</v>
      </c>
      <c r="E102" s="13">
        <v>0</v>
      </c>
      <c r="F102" s="14">
        <v>0</v>
      </c>
      <c r="G102" s="15">
        <v>0</v>
      </c>
      <c r="H102" s="16">
        <v>0</v>
      </c>
      <c r="I102" s="17">
        <v>2</v>
      </c>
      <c r="J102" s="18">
        <f>SUM(EV_GenVI[[#This Row],[HP]:[Speed]])</f>
        <v>2</v>
      </c>
      <c r="M102" s="26"/>
    </row>
    <row r="103" spans="1:13" ht="25" customHeight="1" thickTop="1" thickBot="1" x14ac:dyDescent="0.25">
      <c r="A103" s="27" t="s">
        <v>647</v>
      </c>
      <c r="B103" s="20" t="s">
        <v>151</v>
      </c>
      <c r="C103" s="28" t="str" cm="1">
        <f t="array" ref="C10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3" s="12">
        <v>0</v>
      </c>
      <c r="E103" s="13">
        <v>0</v>
      </c>
      <c r="F103" s="14">
        <v>1</v>
      </c>
      <c r="G103" s="15">
        <v>0</v>
      </c>
      <c r="H103" s="16">
        <v>0</v>
      </c>
      <c r="I103" s="17">
        <v>0</v>
      </c>
      <c r="J103" s="18">
        <f>SUM(EV_GenVI[[#This Row],[HP]:[Speed]])</f>
        <v>1</v>
      </c>
      <c r="M103" s="26"/>
    </row>
    <row r="104" spans="1:13" ht="25" customHeight="1" thickTop="1" thickBot="1" x14ac:dyDescent="0.25">
      <c r="A104" s="27" t="s">
        <v>648</v>
      </c>
      <c r="B104" s="20" t="s">
        <v>152</v>
      </c>
      <c r="C104" s="28" t="str" cm="1">
        <f t="array" ref="C10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4" s="12">
        <v>0</v>
      </c>
      <c r="E104" s="13">
        <v>0</v>
      </c>
      <c r="F104" s="14">
        <v>0</v>
      </c>
      <c r="G104" s="15">
        <v>2</v>
      </c>
      <c r="H104" s="16">
        <v>0</v>
      </c>
      <c r="I104" s="17">
        <v>0</v>
      </c>
      <c r="J104" s="18">
        <f>SUM(EV_GenVI[[#This Row],[HP]:[Speed]])</f>
        <v>2</v>
      </c>
      <c r="M104" s="26"/>
    </row>
    <row r="105" spans="1:13" ht="25" customHeight="1" thickTop="1" thickBot="1" x14ac:dyDescent="0.25">
      <c r="A105" s="27" t="s">
        <v>649</v>
      </c>
      <c r="B105" s="20" t="s">
        <v>153</v>
      </c>
      <c r="C105" s="28" t="str" cm="1">
        <f t="array" ref="C10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5" s="12">
        <v>0</v>
      </c>
      <c r="E105" s="13">
        <v>0</v>
      </c>
      <c r="F105" s="14">
        <v>1</v>
      </c>
      <c r="G105" s="15">
        <v>0</v>
      </c>
      <c r="H105" s="16">
        <v>0</v>
      </c>
      <c r="I105" s="17">
        <v>0</v>
      </c>
      <c r="J105" s="18">
        <f>SUM(EV_GenVI[[#This Row],[HP]:[Speed]])</f>
        <v>1</v>
      </c>
      <c r="M105" s="26"/>
    </row>
    <row r="106" spans="1:13" ht="25" customHeight="1" thickTop="1" thickBot="1" x14ac:dyDescent="0.25">
      <c r="A106" s="27" t="s">
        <v>650</v>
      </c>
      <c r="B106" s="20" t="s">
        <v>154</v>
      </c>
      <c r="C106" s="28" t="str" cm="1">
        <f t="array" ref="C10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6" s="12">
        <v>0</v>
      </c>
      <c r="E106" s="13">
        <v>0</v>
      </c>
      <c r="F106" s="14">
        <v>2</v>
      </c>
      <c r="G106" s="15">
        <v>0</v>
      </c>
      <c r="H106" s="16">
        <v>0</v>
      </c>
      <c r="I106" s="17">
        <v>0</v>
      </c>
      <c r="J106" s="18">
        <f>SUM(EV_GenVI[[#This Row],[HP]:[Speed]])</f>
        <v>2</v>
      </c>
      <c r="M106" s="26"/>
    </row>
    <row r="107" spans="1:13" ht="25" customHeight="1" thickTop="1" thickBot="1" x14ac:dyDescent="0.25">
      <c r="A107" s="27" t="s">
        <v>651</v>
      </c>
      <c r="B107" s="20" t="s">
        <v>155</v>
      </c>
      <c r="C107" s="28" t="str" cm="1">
        <f t="array" ref="C10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7" s="12">
        <v>0</v>
      </c>
      <c r="E107" s="13">
        <v>2</v>
      </c>
      <c r="F107" s="14">
        <v>0</v>
      </c>
      <c r="G107" s="15">
        <v>0</v>
      </c>
      <c r="H107" s="16">
        <v>0</v>
      </c>
      <c r="I107" s="17">
        <v>0</v>
      </c>
      <c r="J107" s="18">
        <f>SUM(EV_GenVI[[#This Row],[HP]:[Speed]])</f>
        <v>2</v>
      </c>
      <c r="M107" s="26"/>
    </row>
    <row r="108" spans="1:13" ht="25" customHeight="1" thickTop="1" thickBot="1" x14ac:dyDescent="0.25">
      <c r="A108" s="27" t="s">
        <v>652</v>
      </c>
      <c r="B108" s="20" t="s">
        <v>156</v>
      </c>
      <c r="C108" s="28" t="str" cm="1">
        <f t="array" ref="C10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8" s="12">
        <v>0</v>
      </c>
      <c r="E108" s="13">
        <v>0</v>
      </c>
      <c r="F108" s="14">
        <v>0</v>
      </c>
      <c r="G108" s="15">
        <v>0</v>
      </c>
      <c r="H108" s="16">
        <v>2</v>
      </c>
      <c r="I108" s="17">
        <v>0</v>
      </c>
      <c r="J108" s="18">
        <f>SUM(EV_GenVI[[#This Row],[HP]:[Speed]])</f>
        <v>2</v>
      </c>
      <c r="M108" s="26"/>
    </row>
    <row r="109" spans="1:13" ht="25" customHeight="1" thickTop="1" thickBot="1" x14ac:dyDescent="0.25">
      <c r="A109" s="27" t="s">
        <v>653</v>
      </c>
      <c r="B109" s="20" t="s">
        <v>157</v>
      </c>
      <c r="C109" s="28" t="str" cm="1">
        <f t="array" ref="C10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09" s="12">
        <v>2</v>
      </c>
      <c r="E109" s="13">
        <v>0</v>
      </c>
      <c r="F109" s="14">
        <v>0</v>
      </c>
      <c r="G109" s="15">
        <v>0</v>
      </c>
      <c r="H109" s="16">
        <v>0</v>
      </c>
      <c r="I109" s="17">
        <v>0</v>
      </c>
      <c r="J109" s="18">
        <f>SUM(EV_GenVI[[#This Row],[HP]:[Speed]])</f>
        <v>2</v>
      </c>
      <c r="M109" s="26"/>
    </row>
    <row r="110" spans="1:13" ht="25" customHeight="1" thickTop="1" thickBot="1" x14ac:dyDescent="0.25">
      <c r="A110" s="27" t="s">
        <v>654</v>
      </c>
      <c r="B110" s="20" t="s">
        <v>158</v>
      </c>
      <c r="C110" s="28" t="str" cm="1">
        <f t="array" ref="C11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0" s="12">
        <v>0</v>
      </c>
      <c r="E110" s="13">
        <v>0</v>
      </c>
      <c r="F110" s="14">
        <v>1</v>
      </c>
      <c r="G110" s="15">
        <v>0</v>
      </c>
      <c r="H110" s="16">
        <v>0</v>
      </c>
      <c r="I110" s="17">
        <v>0</v>
      </c>
      <c r="J110" s="18">
        <f>SUM(EV_GenVI[[#This Row],[HP]:[Speed]])</f>
        <v>1</v>
      </c>
      <c r="M110" s="26"/>
    </row>
    <row r="111" spans="1:13" ht="25" customHeight="1" thickTop="1" thickBot="1" x14ac:dyDescent="0.25">
      <c r="A111" s="27" t="s">
        <v>655</v>
      </c>
      <c r="B111" s="20" t="s">
        <v>159</v>
      </c>
      <c r="C111" s="28" t="str" cm="1">
        <f t="array" ref="C11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1" s="12">
        <v>0</v>
      </c>
      <c r="E111" s="13">
        <v>0</v>
      </c>
      <c r="F111" s="14">
        <v>2</v>
      </c>
      <c r="G111" s="15">
        <v>0</v>
      </c>
      <c r="H111" s="16">
        <v>0</v>
      </c>
      <c r="I111" s="17">
        <v>0</v>
      </c>
      <c r="J111" s="18">
        <f>SUM(EV_GenVI[[#This Row],[HP]:[Speed]])</f>
        <v>2</v>
      </c>
      <c r="M111" s="26"/>
    </row>
    <row r="112" spans="1:13" ht="25" customHeight="1" thickTop="1" thickBot="1" x14ac:dyDescent="0.25">
      <c r="A112" s="27" t="s">
        <v>656</v>
      </c>
      <c r="B112" s="20" t="s">
        <v>160</v>
      </c>
      <c r="C112" s="28" t="str" cm="1">
        <f t="array" ref="C11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2" s="12">
        <v>0</v>
      </c>
      <c r="E112" s="13">
        <v>0</v>
      </c>
      <c r="F112" s="14">
        <v>1</v>
      </c>
      <c r="G112" s="15">
        <v>0</v>
      </c>
      <c r="H112" s="16">
        <v>0</v>
      </c>
      <c r="I112" s="17">
        <v>0</v>
      </c>
      <c r="J112" s="18">
        <f>SUM(EV_GenVI[[#This Row],[HP]:[Speed]])</f>
        <v>1</v>
      </c>
      <c r="M112" s="26"/>
    </row>
    <row r="113" spans="1:13" ht="25" customHeight="1" thickTop="1" thickBot="1" x14ac:dyDescent="0.25">
      <c r="A113" s="27" t="s">
        <v>657</v>
      </c>
      <c r="B113" s="20" t="s">
        <v>161</v>
      </c>
      <c r="C113" s="28" t="str" cm="1">
        <f t="array" ref="C11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3" s="12">
        <v>0</v>
      </c>
      <c r="E113" s="13">
        <v>2</v>
      </c>
      <c r="F113" s="14">
        <v>0</v>
      </c>
      <c r="G113" s="15">
        <v>0</v>
      </c>
      <c r="H113" s="16">
        <v>0</v>
      </c>
      <c r="I113" s="17">
        <v>0</v>
      </c>
      <c r="J113" s="18">
        <f>SUM(EV_GenVI[[#This Row],[HP]:[Speed]])</f>
        <v>2</v>
      </c>
      <c r="M113" s="26"/>
    </row>
    <row r="114" spans="1:13" ht="25" customHeight="1" thickTop="1" thickBot="1" x14ac:dyDescent="0.25">
      <c r="A114" s="27" t="s">
        <v>658</v>
      </c>
      <c r="B114" s="20" t="s">
        <v>162</v>
      </c>
      <c r="C114" s="28" t="str" cm="1">
        <f t="array" ref="C11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4" s="12">
        <v>2</v>
      </c>
      <c r="E114" s="13">
        <v>0</v>
      </c>
      <c r="F114" s="14">
        <v>0</v>
      </c>
      <c r="G114" s="15">
        <v>0</v>
      </c>
      <c r="H114" s="16">
        <v>0</v>
      </c>
      <c r="I114" s="17">
        <v>0</v>
      </c>
      <c r="J114" s="18">
        <f>SUM(EV_GenVI[[#This Row],[HP]:[Speed]])</f>
        <v>2</v>
      </c>
      <c r="M114" s="26"/>
    </row>
    <row r="115" spans="1:13" ht="25" customHeight="1" thickTop="1" thickBot="1" x14ac:dyDescent="0.25">
      <c r="A115" s="27" t="s">
        <v>659</v>
      </c>
      <c r="B115" s="20" t="s">
        <v>163</v>
      </c>
      <c r="C115" s="28" t="str" cm="1">
        <f t="array" ref="C11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5" s="12">
        <v>0</v>
      </c>
      <c r="E115" s="13">
        <v>0</v>
      </c>
      <c r="F115" s="14">
        <v>1</v>
      </c>
      <c r="G115" s="15">
        <v>0</v>
      </c>
      <c r="H115" s="16">
        <v>0</v>
      </c>
      <c r="I115" s="17">
        <v>0</v>
      </c>
      <c r="J115" s="18">
        <f>SUM(EV_GenVI[[#This Row],[HP]:[Speed]])</f>
        <v>1</v>
      </c>
      <c r="M115" s="26"/>
    </row>
    <row r="116" spans="1:13" ht="25" customHeight="1" thickTop="1" thickBot="1" x14ac:dyDescent="0.25">
      <c r="A116" s="27" t="s">
        <v>660</v>
      </c>
      <c r="B116" s="20" t="s">
        <v>164</v>
      </c>
      <c r="C116" s="28" t="str" cm="1">
        <f t="array" ref="C11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6" s="12">
        <v>2</v>
      </c>
      <c r="E116" s="13">
        <v>0</v>
      </c>
      <c r="F116" s="14">
        <v>0</v>
      </c>
      <c r="G116" s="15">
        <v>0</v>
      </c>
      <c r="H116" s="16">
        <v>0</v>
      </c>
      <c r="I116" s="17">
        <v>0</v>
      </c>
      <c r="J116" s="18">
        <f>SUM(EV_GenVI[[#This Row],[HP]:[Speed]])</f>
        <v>2</v>
      </c>
      <c r="M116" s="26"/>
    </row>
    <row r="117" spans="1:13" ht="25" customHeight="1" thickTop="1" thickBot="1" x14ac:dyDescent="0.25">
      <c r="A117" s="27" t="s">
        <v>661</v>
      </c>
      <c r="B117" s="20" t="s">
        <v>165</v>
      </c>
      <c r="C117" s="28" t="str" cm="1">
        <f t="array" ref="C11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7" s="12">
        <v>0</v>
      </c>
      <c r="E117" s="13">
        <v>0</v>
      </c>
      <c r="F117" s="14">
        <v>0</v>
      </c>
      <c r="G117" s="15">
        <v>1</v>
      </c>
      <c r="H117" s="16">
        <v>0</v>
      </c>
      <c r="I117" s="17">
        <v>0</v>
      </c>
      <c r="J117" s="18">
        <f>SUM(EV_GenVI[[#This Row],[HP]:[Speed]])</f>
        <v>1</v>
      </c>
      <c r="M117" s="26"/>
    </row>
    <row r="118" spans="1:13" ht="25" customHeight="1" thickTop="1" thickBot="1" x14ac:dyDescent="0.25">
      <c r="A118" s="27" t="s">
        <v>662</v>
      </c>
      <c r="B118" s="20" t="s">
        <v>166</v>
      </c>
      <c r="C118" s="28" t="str" cm="1">
        <f t="array" ref="C11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8" s="12">
        <v>0</v>
      </c>
      <c r="E118" s="13">
        <v>0</v>
      </c>
      <c r="F118" s="14">
        <v>1</v>
      </c>
      <c r="G118" s="15">
        <v>1</v>
      </c>
      <c r="H118" s="16">
        <v>0</v>
      </c>
      <c r="I118" s="17">
        <v>0</v>
      </c>
      <c r="J118" s="18">
        <f>SUM(EV_GenVI[[#This Row],[HP]:[Speed]])</f>
        <v>2</v>
      </c>
      <c r="M118" s="26"/>
    </row>
    <row r="119" spans="1:13" ht="25" customHeight="1" thickTop="1" thickBot="1" x14ac:dyDescent="0.25">
      <c r="A119" s="27" t="s">
        <v>663</v>
      </c>
      <c r="B119" s="20" t="s">
        <v>167</v>
      </c>
      <c r="C119" s="28" t="str" cm="1">
        <f t="array" ref="C11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19" s="12">
        <v>0</v>
      </c>
      <c r="E119" s="13">
        <v>1</v>
      </c>
      <c r="F119" s="14">
        <v>0</v>
      </c>
      <c r="G119" s="15">
        <v>0</v>
      </c>
      <c r="H119" s="16">
        <v>0</v>
      </c>
      <c r="I119" s="17">
        <v>0</v>
      </c>
      <c r="J119" s="18">
        <f>SUM(EV_GenVI[[#This Row],[HP]:[Speed]])</f>
        <v>1</v>
      </c>
      <c r="M119" s="26"/>
    </row>
    <row r="120" spans="1:13" ht="25" customHeight="1" thickTop="1" thickBot="1" x14ac:dyDescent="0.25">
      <c r="A120" s="27" t="s">
        <v>664</v>
      </c>
      <c r="B120" s="20" t="s">
        <v>168</v>
      </c>
      <c r="C120" s="28" t="str" cm="1">
        <f t="array" ref="C12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0" s="12">
        <v>0</v>
      </c>
      <c r="E120" s="13">
        <v>2</v>
      </c>
      <c r="F120" s="14">
        <v>0</v>
      </c>
      <c r="G120" s="15">
        <v>0</v>
      </c>
      <c r="H120" s="16">
        <v>0</v>
      </c>
      <c r="I120" s="17">
        <v>0</v>
      </c>
      <c r="J120" s="18">
        <f>SUM(EV_GenVI[[#This Row],[HP]:[Speed]])</f>
        <v>2</v>
      </c>
      <c r="M120" s="26"/>
    </row>
    <row r="121" spans="1:13" ht="25" customHeight="1" thickTop="1" thickBot="1" x14ac:dyDescent="0.25">
      <c r="A121" s="27" t="s">
        <v>665</v>
      </c>
      <c r="B121" s="20" t="s">
        <v>169</v>
      </c>
      <c r="C121" s="28" t="str" cm="1">
        <f t="array" ref="C12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1" s="12">
        <v>0</v>
      </c>
      <c r="E121" s="13">
        <v>0</v>
      </c>
      <c r="F121" s="14">
        <v>0</v>
      </c>
      <c r="G121" s="15">
        <v>0</v>
      </c>
      <c r="H121" s="16">
        <v>0</v>
      </c>
      <c r="I121" s="17">
        <v>1</v>
      </c>
      <c r="J121" s="18">
        <f>SUM(EV_GenVI[[#This Row],[HP]:[Speed]])</f>
        <v>1</v>
      </c>
      <c r="M121" s="26"/>
    </row>
    <row r="122" spans="1:13" ht="25" customHeight="1" thickTop="1" thickBot="1" x14ac:dyDescent="0.25">
      <c r="A122" s="27" t="s">
        <v>666</v>
      </c>
      <c r="B122" s="20" t="s">
        <v>170</v>
      </c>
      <c r="C122" s="28" t="str" cm="1">
        <f t="array" ref="C12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2" s="12">
        <v>0</v>
      </c>
      <c r="E122" s="13">
        <v>0</v>
      </c>
      <c r="F122" s="14">
        <v>0</v>
      </c>
      <c r="G122" s="15">
        <v>0</v>
      </c>
      <c r="H122" s="16">
        <v>0</v>
      </c>
      <c r="I122" s="17">
        <v>2</v>
      </c>
      <c r="J122" s="18">
        <f>SUM(EV_GenVI[[#This Row],[HP]:[Speed]])</f>
        <v>2</v>
      </c>
      <c r="M122" s="26"/>
    </row>
    <row r="123" spans="1:13" ht="25" customHeight="1" thickTop="1" thickBot="1" x14ac:dyDescent="0.25">
      <c r="A123" s="27" t="s">
        <v>667</v>
      </c>
      <c r="B123" s="20" t="s">
        <v>171</v>
      </c>
      <c r="C123" s="28" t="str" cm="1">
        <f t="array" ref="C12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3" s="12">
        <v>0</v>
      </c>
      <c r="E123" s="13">
        <v>0</v>
      </c>
      <c r="F123" s="14">
        <v>0</v>
      </c>
      <c r="G123" s="15">
        <v>0</v>
      </c>
      <c r="H123" s="16">
        <v>2</v>
      </c>
      <c r="I123" s="17">
        <v>0</v>
      </c>
      <c r="J123" s="18">
        <f>SUM(EV_GenVI[[#This Row],[HP]:[Speed]])</f>
        <v>2</v>
      </c>
      <c r="M123" s="26"/>
    </row>
    <row r="124" spans="1:13" ht="25" customHeight="1" thickTop="1" thickBot="1" x14ac:dyDescent="0.25">
      <c r="A124" s="27" t="s">
        <v>668</v>
      </c>
      <c r="B124" s="20" t="s">
        <v>172</v>
      </c>
      <c r="C124" s="28" t="str" cm="1">
        <f t="array" ref="C12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4" s="12">
        <v>0</v>
      </c>
      <c r="E124" s="13">
        <v>1</v>
      </c>
      <c r="F124" s="14">
        <v>0</v>
      </c>
      <c r="G124" s="15">
        <v>0</v>
      </c>
      <c r="H124" s="16">
        <v>0</v>
      </c>
      <c r="I124" s="17">
        <v>0</v>
      </c>
      <c r="J124" s="18">
        <f>SUM(EV_GenVI[[#This Row],[HP]:[Speed]])</f>
        <v>1</v>
      </c>
      <c r="M124" s="26"/>
    </row>
    <row r="125" spans="1:13" ht="25" customHeight="1" thickTop="1" thickBot="1" x14ac:dyDescent="0.25">
      <c r="A125" s="27" t="s">
        <v>669</v>
      </c>
      <c r="B125" s="20" t="s">
        <v>173</v>
      </c>
      <c r="C125" s="28" t="str" cm="1">
        <f t="array" ref="C12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5" s="12">
        <v>0</v>
      </c>
      <c r="E125" s="13">
        <v>0</v>
      </c>
      <c r="F125" s="14">
        <v>0</v>
      </c>
      <c r="G125" s="15">
        <v>2</v>
      </c>
      <c r="H125" s="16">
        <v>0</v>
      </c>
      <c r="I125" s="17">
        <v>0</v>
      </c>
      <c r="J125" s="18">
        <f>SUM(EV_GenVI[[#This Row],[HP]:[Speed]])</f>
        <v>2</v>
      </c>
      <c r="M125" s="26"/>
    </row>
    <row r="126" spans="1:13" ht="25" customHeight="1" thickTop="1" thickBot="1" x14ac:dyDescent="0.25">
      <c r="A126" s="27" t="s">
        <v>670</v>
      </c>
      <c r="B126" s="20" t="s">
        <v>174</v>
      </c>
      <c r="C126" s="28" t="str" cm="1">
        <f t="array" ref="C12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6" s="12">
        <v>0</v>
      </c>
      <c r="E126" s="13">
        <v>0</v>
      </c>
      <c r="F126" s="14">
        <v>0</v>
      </c>
      <c r="G126" s="15">
        <v>0</v>
      </c>
      <c r="H126" s="16">
        <v>0</v>
      </c>
      <c r="I126" s="17">
        <v>2</v>
      </c>
      <c r="J126" s="18">
        <f>SUM(EV_GenVI[[#This Row],[HP]:[Speed]])</f>
        <v>2</v>
      </c>
      <c r="M126" s="26"/>
    </row>
    <row r="127" spans="1:13" ht="25" customHeight="1" thickTop="1" thickBot="1" x14ac:dyDescent="0.25">
      <c r="A127" s="27" t="s">
        <v>671</v>
      </c>
      <c r="B127" s="20" t="s">
        <v>175</v>
      </c>
      <c r="C127" s="28" t="str" cm="1">
        <f t="array" ref="C12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7" s="12">
        <v>0</v>
      </c>
      <c r="E127" s="13">
        <v>0</v>
      </c>
      <c r="F127" s="14">
        <v>0</v>
      </c>
      <c r="G127" s="15">
        <v>2</v>
      </c>
      <c r="H127" s="16">
        <v>0</v>
      </c>
      <c r="I127" s="17">
        <v>0</v>
      </c>
      <c r="J127" s="18">
        <f>SUM(EV_GenVI[[#This Row],[HP]:[Speed]])</f>
        <v>2</v>
      </c>
      <c r="M127" s="26"/>
    </row>
    <row r="128" spans="1:13" ht="25" customHeight="1" thickTop="1" thickBot="1" x14ac:dyDescent="0.25">
      <c r="A128" s="27" t="s">
        <v>672</v>
      </c>
      <c r="B128" s="20" t="s">
        <v>176</v>
      </c>
      <c r="C128" s="28" t="str" cm="1">
        <f t="array" ref="C12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8" s="12">
        <v>0</v>
      </c>
      <c r="E128" s="13">
        <v>2</v>
      </c>
      <c r="F128" s="14">
        <v>0</v>
      </c>
      <c r="G128" s="15">
        <v>0</v>
      </c>
      <c r="H128" s="16">
        <v>0</v>
      </c>
      <c r="I128" s="17">
        <v>0</v>
      </c>
      <c r="J128" s="18">
        <f>SUM(EV_GenVI[[#This Row],[HP]:[Speed]])</f>
        <v>2</v>
      </c>
      <c r="M128" s="26"/>
    </row>
    <row r="129" spans="1:13" ht="25" customHeight="1" thickTop="1" thickBot="1" x14ac:dyDescent="0.25">
      <c r="A129" s="27" t="s">
        <v>673</v>
      </c>
      <c r="B129" s="20" t="s">
        <v>177</v>
      </c>
      <c r="C129" s="28" t="str" cm="1">
        <f t="array" ref="C12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29" s="12">
        <v>0</v>
      </c>
      <c r="E129" s="13">
        <v>1</v>
      </c>
      <c r="F129" s="14">
        <v>0</v>
      </c>
      <c r="G129" s="15">
        <v>0</v>
      </c>
      <c r="H129" s="16">
        <v>0</v>
      </c>
      <c r="I129" s="17">
        <v>1</v>
      </c>
      <c r="J129" s="18">
        <f>SUM(EV_GenVI[[#This Row],[HP]:[Speed]])</f>
        <v>2</v>
      </c>
      <c r="M129" s="26"/>
    </row>
    <row r="130" spans="1:13" ht="25" customHeight="1" thickTop="1" thickBot="1" x14ac:dyDescent="0.25">
      <c r="A130" s="27" t="s">
        <v>674</v>
      </c>
      <c r="B130" s="20" t="s">
        <v>178</v>
      </c>
      <c r="C130" s="28" t="str" cm="1">
        <f t="array" ref="C13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0" s="12">
        <v>0</v>
      </c>
      <c r="E130" s="13">
        <v>0</v>
      </c>
      <c r="F130" s="14">
        <v>0</v>
      </c>
      <c r="G130" s="15">
        <v>0</v>
      </c>
      <c r="H130" s="16">
        <v>0</v>
      </c>
      <c r="I130" s="17">
        <v>1</v>
      </c>
      <c r="J130" s="18">
        <f>SUM(EV_GenVI[[#This Row],[HP]:[Speed]])</f>
        <v>1</v>
      </c>
      <c r="M130" s="26"/>
    </row>
    <row r="131" spans="1:13" ht="25" customHeight="1" thickTop="1" thickBot="1" x14ac:dyDescent="0.25">
      <c r="A131" s="27" t="s">
        <v>675</v>
      </c>
      <c r="B131" s="20" t="s">
        <v>179</v>
      </c>
      <c r="C131" s="28" t="str" cm="1">
        <f t="array" ref="C13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1" s="12">
        <v>0</v>
      </c>
      <c r="E131" s="13">
        <v>2</v>
      </c>
      <c r="F131" s="14">
        <v>0</v>
      </c>
      <c r="G131" s="15">
        <v>0</v>
      </c>
      <c r="H131" s="16">
        <v>0</v>
      </c>
      <c r="I131" s="17">
        <v>0</v>
      </c>
      <c r="J131" s="18">
        <f>SUM(EV_GenVI[[#This Row],[HP]:[Speed]])</f>
        <v>2</v>
      </c>
      <c r="M131" s="26"/>
    </row>
    <row r="132" spans="1:13" ht="25" customHeight="1" thickTop="1" thickBot="1" x14ac:dyDescent="0.25">
      <c r="A132" s="27" t="s">
        <v>676</v>
      </c>
      <c r="B132" s="20" t="s">
        <v>180</v>
      </c>
      <c r="C132" s="28" t="str" cm="1">
        <f t="array" ref="C13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2" s="12">
        <v>2</v>
      </c>
      <c r="E132" s="13">
        <v>0</v>
      </c>
      <c r="F132" s="14">
        <v>0</v>
      </c>
      <c r="G132" s="15">
        <v>0</v>
      </c>
      <c r="H132" s="16">
        <v>0</v>
      </c>
      <c r="I132" s="17">
        <v>0</v>
      </c>
      <c r="J132" s="18">
        <f>SUM(EV_GenVI[[#This Row],[HP]:[Speed]])</f>
        <v>2</v>
      </c>
      <c r="M132" s="26"/>
    </row>
    <row r="133" spans="1:13" ht="25" customHeight="1" thickTop="1" thickBot="1" x14ac:dyDescent="0.25">
      <c r="A133" s="27" t="s">
        <v>677</v>
      </c>
      <c r="B133" s="20" t="s">
        <v>181</v>
      </c>
      <c r="C133" s="28" t="str" cm="1">
        <f t="array" ref="C13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3" s="12">
        <v>1</v>
      </c>
      <c r="E133" s="13">
        <v>0</v>
      </c>
      <c r="F133" s="14">
        <v>0</v>
      </c>
      <c r="G133" s="15">
        <v>0</v>
      </c>
      <c r="H133" s="16">
        <v>0</v>
      </c>
      <c r="I133" s="17">
        <v>0</v>
      </c>
      <c r="J133" s="18">
        <f>SUM(EV_GenVI[[#This Row],[HP]:[Speed]])</f>
        <v>1</v>
      </c>
      <c r="M133" s="26"/>
    </row>
    <row r="134" spans="1:13" ht="25" customHeight="1" thickTop="1" thickBot="1" x14ac:dyDescent="0.25">
      <c r="A134" s="27" t="s">
        <v>678</v>
      </c>
      <c r="B134" s="20" t="s">
        <v>182</v>
      </c>
      <c r="C134" s="28" t="str" cm="1">
        <f t="array" ref="C13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4" s="12">
        <v>0</v>
      </c>
      <c r="E134" s="13">
        <v>0</v>
      </c>
      <c r="F134" s="14">
        <v>0</v>
      </c>
      <c r="G134" s="15">
        <v>0</v>
      </c>
      <c r="H134" s="16">
        <v>1</v>
      </c>
      <c r="I134" s="17">
        <v>0</v>
      </c>
      <c r="J134" s="18">
        <f>SUM(EV_GenVI[[#This Row],[HP]:[Speed]])</f>
        <v>1</v>
      </c>
      <c r="M134" s="26"/>
    </row>
    <row r="135" spans="1:13" ht="25" customHeight="1" thickTop="1" thickBot="1" x14ac:dyDescent="0.25">
      <c r="A135" s="27" t="s">
        <v>679</v>
      </c>
      <c r="B135" s="20" t="s">
        <v>183</v>
      </c>
      <c r="C135" s="28" t="str" cm="1">
        <f t="array" ref="C13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5" s="12">
        <v>2</v>
      </c>
      <c r="E135" s="13">
        <v>0</v>
      </c>
      <c r="F135" s="14">
        <v>0</v>
      </c>
      <c r="G135" s="15">
        <v>0</v>
      </c>
      <c r="H135" s="16">
        <v>0</v>
      </c>
      <c r="I135" s="17">
        <v>0</v>
      </c>
      <c r="J135" s="18">
        <f>SUM(EV_GenVI[[#This Row],[HP]:[Speed]])</f>
        <v>2</v>
      </c>
      <c r="M135" s="26"/>
    </row>
    <row r="136" spans="1:13" ht="25" customHeight="1" thickTop="1" thickBot="1" x14ac:dyDescent="0.25">
      <c r="A136" s="27" t="s">
        <v>680</v>
      </c>
      <c r="B136" s="20" t="s">
        <v>184</v>
      </c>
      <c r="C136" s="28" t="str" cm="1">
        <f t="array" ref="C13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6" s="12">
        <v>0</v>
      </c>
      <c r="E136" s="13">
        <v>0</v>
      </c>
      <c r="F136" s="14">
        <v>0</v>
      </c>
      <c r="G136" s="15">
        <v>0</v>
      </c>
      <c r="H136" s="16">
        <v>0</v>
      </c>
      <c r="I136" s="17">
        <v>2</v>
      </c>
      <c r="J136" s="18">
        <f>SUM(EV_GenVI[[#This Row],[HP]:[Speed]])</f>
        <v>2</v>
      </c>
      <c r="M136" s="26"/>
    </row>
    <row r="137" spans="1:13" ht="25" customHeight="1" thickTop="1" thickBot="1" x14ac:dyDescent="0.25">
      <c r="A137" s="27" t="s">
        <v>681</v>
      </c>
      <c r="B137" s="20" t="s">
        <v>185</v>
      </c>
      <c r="C137" s="28" t="str" cm="1">
        <f t="array" ref="C13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7" s="12">
        <v>0</v>
      </c>
      <c r="E137" s="13">
        <v>2</v>
      </c>
      <c r="F137" s="14">
        <v>0</v>
      </c>
      <c r="G137" s="15">
        <v>0</v>
      </c>
      <c r="H137" s="16">
        <v>0</v>
      </c>
      <c r="I137" s="17">
        <v>0</v>
      </c>
      <c r="J137" s="18">
        <f>SUM(EV_GenVI[[#This Row],[HP]:[Speed]])</f>
        <v>2</v>
      </c>
      <c r="M137" s="26"/>
    </row>
    <row r="138" spans="1:13" ht="25" customHeight="1" thickTop="1" thickBot="1" x14ac:dyDescent="0.25">
      <c r="A138" s="27" t="s">
        <v>682</v>
      </c>
      <c r="B138" s="20" t="s">
        <v>186</v>
      </c>
      <c r="C138" s="28" t="str" cm="1">
        <f t="array" ref="C13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8" s="12">
        <v>0</v>
      </c>
      <c r="E138" s="13">
        <v>0</v>
      </c>
      <c r="F138" s="14">
        <v>0</v>
      </c>
      <c r="G138" s="15">
        <v>1</v>
      </c>
      <c r="H138" s="16">
        <v>0</v>
      </c>
      <c r="I138" s="17">
        <v>0</v>
      </c>
      <c r="J138" s="18">
        <f>SUM(EV_GenVI[[#This Row],[HP]:[Speed]])</f>
        <v>1</v>
      </c>
      <c r="M138" s="26"/>
    </row>
    <row r="139" spans="1:13" ht="25" customHeight="1" thickTop="1" thickBot="1" x14ac:dyDescent="0.25">
      <c r="A139" s="27" t="s">
        <v>683</v>
      </c>
      <c r="B139" s="20" t="s">
        <v>187</v>
      </c>
      <c r="C139" s="28" t="str" cm="1">
        <f t="array" ref="C13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39" s="12">
        <v>0</v>
      </c>
      <c r="E139" s="13">
        <v>0</v>
      </c>
      <c r="F139" s="14">
        <v>1</v>
      </c>
      <c r="G139" s="15">
        <v>0</v>
      </c>
      <c r="H139" s="16">
        <v>0</v>
      </c>
      <c r="I139" s="17">
        <v>0</v>
      </c>
      <c r="J139" s="18">
        <f>SUM(EV_GenVI[[#This Row],[HP]:[Speed]])</f>
        <v>1</v>
      </c>
      <c r="M139" s="26"/>
    </row>
    <row r="140" spans="1:13" ht="25" customHeight="1" thickTop="1" thickBot="1" x14ac:dyDescent="0.25">
      <c r="A140" s="27" t="s">
        <v>684</v>
      </c>
      <c r="B140" s="20" t="s">
        <v>188</v>
      </c>
      <c r="C140" s="28" t="str" cm="1">
        <f t="array" ref="C14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0" s="12">
        <v>0</v>
      </c>
      <c r="E140" s="13">
        <v>0</v>
      </c>
      <c r="F140" s="14">
        <v>2</v>
      </c>
      <c r="G140" s="15">
        <v>0</v>
      </c>
      <c r="H140" s="16">
        <v>0</v>
      </c>
      <c r="I140" s="17">
        <v>0</v>
      </c>
      <c r="J140" s="18">
        <f>SUM(EV_GenVI[[#This Row],[HP]:[Speed]])</f>
        <v>2</v>
      </c>
      <c r="M140" s="26"/>
    </row>
    <row r="141" spans="1:13" ht="25" customHeight="1" thickTop="1" thickBot="1" x14ac:dyDescent="0.25">
      <c r="A141" s="27" t="s">
        <v>685</v>
      </c>
      <c r="B141" s="20" t="s">
        <v>189</v>
      </c>
      <c r="C141" s="28" t="str" cm="1">
        <f t="array" ref="C14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1" s="12">
        <v>0</v>
      </c>
      <c r="E141" s="13">
        <v>0</v>
      </c>
      <c r="F141" s="14">
        <v>1</v>
      </c>
      <c r="G141" s="15">
        <v>0</v>
      </c>
      <c r="H141" s="16">
        <v>0</v>
      </c>
      <c r="I141" s="17">
        <v>0</v>
      </c>
      <c r="J141" s="18">
        <f>SUM(EV_GenVI[[#This Row],[HP]:[Speed]])</f>
        <v>1</v>
      </c>
      <c r="M141" s="26"/>
    </row>
    <row r="142" spans="1:13" ht="25" customHeight="1" thickTop="1" thickBot="1" x14ac:dyDescent="0.25">
      <c r="A142" s="27" t="s">
        <v>686</v>
      </c>
      <c r="B142" s="20" t="s">
        <v>190</v>
      </c>
      <c r="C142" s="28" t="str" cm="1">
        <f t="array" ref="C14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2" s="12">
        <v>0</v>
      </c>
      <c r="E142" s="13">
        <v>2</v>
      </c>
      <c r="F142" s="14">
        <v>0</v>
      </c>
      <c r="G142" s="15">
        <v>0</v>
      </c>
      <c r="H142" s="16">
        <v>0</v>
      </c>
      <c r="I142" s="17">
        <v>0</v>
      </c>
      <c r="J142" s="18">
        <f>SUM(EV_GenVI[[#This Row],[HP]:[Speed]])</f>
        <v>2</v>
      </c>
      <c r="M142" s="26"/>
    </row>
    <row r="143" spans="1:13" ht="25" customHeight="1" thickTop="1" thickBot="1" x14ac:dyDescent="0.25">
      <c r="A143" s="27" t="s">
        <v>687</v>
      </c>
      <c r="B143" s="20" t="s">
        <v>191</v>
      </c>
      <c r="C143" s="28" t="str" cm="1">
        <f t="array" ref="C14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3" s="12">
        <v>0</v>
      </c>
      <c r="E143" s="13">
        <v>0</v>
      </c>
      <c r="F143" s="14">
        <v>0</v>
      </c>
      <c r="G143" s="15">
        <v>0</v>
      </c>
      <c r="H143" s="16">
        <v>0</v>
      </c>
      <c r="I143" s="17">
        <v>2</v>
      </c>
      <c r="J143" s="18">
        <f>SUM(EV_GenVI[[#This Row],[HP]:[Speed]])</f>
        <v>2</v>
      </c>
      <c r="M143" s="26"/>
    </row>
    <row r="144" spans="1:13" ht="25" customHeight="1" thickTop="1" thickBot="1" x14ac:dyDescent="0.25">
      <c r="A144" s="27" t="s">
        <v>688</v>
      </c>
      <c r="B144" s="20" t="s">
        <v>192</v>
      </c>
      <c r="C144" s="28" t="str" cm="1">
        <f t="array" ref="C14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4" s="12">
        <v>2</v>
      </c>
      <c r="E144" s="13">
        <v>0</v>
      </c>
      <c r="F144" s="14">
        <v>0</v>
      </c>
      <c r="G144" s="15">
        <v>0</v>
      </c>
      <c r="H144" s="16">
        <v>0</v>
      </c>
      <c r="I144" s="17">
        <v>0</v>
      </c>
      <c r="J144" s="18">
        <f>SUM(EV_GenVI[[#This Row],[HP]:[Speed]])</f>
        <v>2</v>
      </c>
      <c r="M144" s="26"/>
    </row>
    <row r="145" spans="1:13" ht="25" customHeight="1" thickTop="1" thickBot="1" x14ac:dyDescent="0.25">
      <c r="A145" s="27" t="s">
        <v>689</v>
      </c>
      <c r="B145" s="20" t="s">
        <v>193</v>
      </c>
      <c r="C145" s="28" t="str" cm="1">
        <f t="array" ref="C14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5" s="12">
        <v>0</v>
      </c>
      <c r="E145" s="13">
        <v>0</v>
      </c>
      <c r="F145" s="14">
        <v>0</v>
      </c>
      <c r="G145" s="15">
        <v>0</v>
      </c>
      <c r="H145" s="16">
        <v>3</v>
      </c>
      <c r="I145" s="17">
        <v>0</v>
      </c>
      <c r="J145" s="18">
        <f>SUM(EV_GenVI[[#This Row],[HP]:[Speed]])</f>
        <v>3</v>
      </c>
      <c r="M145" s="26"/>
    </row>
    <row r="146" spans="1:13" ht="25" customHeight="1" thickTop="1" thickBot="1" x14ac:dyDescent="0.25">
      <c r="A146" s="27" t="s">
        <v>690</v>
      </c>
      <c r="B146" s="20" t="s">
        <v>194</v>
      </c>
      <c r="C146" s="28" t="str" cm="1">
        <f t="array" ref="C14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6" s="12">
        <v>0</v>
      </c>
      <c r="E146" s="13">
        <v>0</v>
      </c>
      <c r="F146" s="14">
        <v>0</v>
      </c>
      <c r="G146" s="15">
        <v>3</v>
      </c>
      <c r="H146" s="16">
        <v>0</v>
      </c>
      <c r="I146" s="17">
        <v>0</v>
      </c>
      <c r="J146" s="18">
        <f>SUM(EV_GenVI[[#This Row],[HP]:[Speed]])</f>
        <v>3</v>
      </c>
      <c r="M146" s="26"/>
    </row>
    <row r="147" spans="1:13" ht="25" customHeight="1" thickTop="1" thickBot="1" x14ac:dyDescent="0.25">
      <c r="A147" s="27" t="s">
        <v>691</v>
      </c>
      <c r="B147" s="20" t="s">
        <v>195</v>
      </c>
      <c r="C147" s="28" t="str" cm="1">
        <f t="array" ref="C14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7" s="12">
        <v>0</v>
      </c>
      <c r="E147" s="13">
        <v>0</v>
      </c>
      <c r="F147" s="14">
        <v>0</v>
      </c>
      <c r="G147" s="15">
        <v>3</v>
      </c>
      <c r="H147" s="16">
        <v>0</v>
      </c>
      <c r="I147" s="17">
        <v>0</v>
      </c>
      <c r="J147" s="18">
        <f>SUM(EV_GenVI[[#This Row],[HP]:[Speed]])</f>
        <v>3</v>
      </c>
      <c r="M147" s="26"/>
    </row>
    <row r="148" spans="1:13" ht="25" customHeight="1" thickTop="1" thickBot="1" x14ac:dyDescent="0.25">
      <c r="A148" s="27" t="s">
        <v>692</v>
      </c>
      <c r="B148" s="20" t="s">
        <v>196</v>
      </c>
      <c r="C148" s="28" t="str" cm="1">
        <f t="array" ref="C14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8" s="12">
        <v>0</v>
      </c>
      <c r="E148" s="13">
        <v>1</v>
      </c>
      <c r="F148" s="14">
        <v>0</v>
      </c>
      <c r="G148" s="15">
        <v>0</v>
      </c>
      <c r="H148" s="16">
        <v>0</v>
      </c>
      <c r="I148" s="17">
        <v>0</v>
      </c>
      <c r="J148" s="18">
        <f>SUM(EV_GenVI[[#This Row],[HP]:[Speed]])</f>
        <v>1</v>
      </c>
      <c r="M148" s="26"/>
    </row>
    <row r="149" spans="1:13" ht="25" customHeight="1" thickTop="1" thickBot="1" x14ac:dyDescent="0.25">
      <c r="A149" s="27" t="s">
        <v>693</v>
      </c>
      <c r="B149" s="20" t="s">
        <v>197</v>
      </c>
      <c r="C149" s="28" t="str" cm="1">
        <f t="array" ref="C14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49" s="12">
        <v>0</v>
      </c>
      <c r="E149" s="13">
        <v>2</v>
      </c>
      <c r="F149" s="14">
        <v>0</v>
      </c>
      <c r="G149" s="15">
        <v>0</v>
      </c>
      <c r="H149" s="16">
        <v>0</v>
      </c>
      <c r="I149" s="17">
        <v>0</v>
      </c>
      <c r="J149" s="18">
        <f>SUM(EV_GenVI[[#This Row],[HP]:[Speed]])</f>
        <v>2</v>
      </c>
      <c r="M149" s="26"/>
    </row>
    <row r="150" spans="1:13" ht="25" customHeight="1" thickTop="1" thickBot="1" x14ac:dyDescent="0.25">
      <c r="A150" s="27" t="s">
        <v>694</v>
      </c>
      <c r="B150" s="20" t="s">
        <v>198</v>
      </c>
      <c r="C150" s="28" t="str" cm="1">
        <f t="array" ref="C15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50" s="12">
        <v>0</v>
      </c>
      <c r="E150" s="13">
        <v>3</v>
      </c>
      <c r="F150" s="14">
        <v>0</v>
      </c>
      <c r="G150" s="15">
        <v>0</v>
      </c>
      <c r="H150" s="16">
        <v>0</v>
      </c>
      <c r="I150" s="17">
        <v>0</v>
      </c>
      <c r="J150" s="18">
        <f>SUM(EV_GenVI[[#This Row],[HP]:[Speed]])</f>
        <v>3</v>
      </c>
      <c r="M150" s="26"/>
    </row>
    <row r="151" spans="1:13" ht="25" customHeight="1" thickTop="1" thickBot="1" x14ac:dyDescent="0.25">
      <c r="A151" s="27" t="s">
        <v>695</v>
      </c>
      <c r="B151" s="20" t="s">
        <v>199</v>
      </c>
      <c r="C151" s="28" t="str" cm="1">
        <f t="array" ref="C15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51" s="12">
        <v>0</v>
      </c>
      <c r="E151" s="13">
        <v>0</v>
      </c>
      <c r="F151" s="14">
        <v>0</v>
      </c>
      <c r="G151" s="15">
        <v>3</v>
      </c>
      <c r="H151" s="16">
        <v>0</v>
      </c>
      <c r="I151" s="17">
        <v>0</v>
      </c>
      <c r="J151" s="18">
        <f>SUM(EV_GenVI[[#This Row],[HP]:[Speed]])</f>
        <v>3</v>
      </c>
      <c r="M151" s="26"/>
    </row>
    <row r="152" spans="1:13" ht="25" customHeight="1" thickTop="1" thickBot="1" x14ac:dyDescent="0.25">
      <c r="A152" s="27" t="s">
        <v>696</v>
      </c>
      <c r="B152" s="20" t="s">
        <v>200</v>
      </c>
      <c r="C152" s="28" t="str" cm="1">
        <f t="array" ref="C15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Kanto</v>
      </c>
      <c r="D152" s="12">
        <v>3</v>
      </c>
      <c r="E152" s="13">
        <v>0</v>
      </c>
      <c r="F152" s="14">
        <v>0</v>
      </c>
      <c r="G152" s="15">
        <v>0</v>
      </c>
      <c r="H152" s="16">
        <v>0</v>
      </c>
      <c r="I152" s="17">
        <v>0</v>
      </c>
      <c r="J152" s="18">
        <f>SUM(EV_GenVI[[#This Row],[HP]:[Speed]])</f>
        <v>3</v>
      </c>
      <c r="M152" s="26"/>
    </row>
    <row r="153" spans="1:13" ht="25" customHeight="1" thickTop="1" thickBot="1" x14ac:dyDescent="0.25">
      <c r="A153" s="27" t="s">
        <v>697</v>
      </c>
      <c r="B153" s="20" t="s">
        <v>201</v>
      </c>
      <c r="C153" s="28" t="str" cm="1">
        <f t="array" ref="C15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53" s="12">
        <v>0</v>
      </c>
      <c r="E153" s="13">
        <v>0</v>
      </c>
      <c r="F153" s="14">
        <v>0</v>
      </c>
      <c r="G153" s="15">
        <v>0</v>
      </c>
      <c r="H153" s="16">
        <v>1</v>
      </c>
      <c r="I153" s="17">
        <v>0</v>
      </c>
      <c r="J153" s="18">
        <f>SUM(EV_GenVI[[#This Row],[HP]:[Speed]])</f>
        <v>1</v>
      </c>
      <c r="M153" s="26"/>
    </row>
    <row r="154" spans="1:13" ht="25" customHeight="1" thickTop="1" thickBot="1" x14ac:dyDescent="0.25">
      <c r="A154" s="27" t="s">
        <v>698</v>
      </c>
      <c r="B154" s="20" t="s">
        <v>202</v>
      </c>
      <c r="C154" s="28" t="str" cm="1">
        <f t="array" ref="C15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54" s="12">
        <v>0</v>
      </c>
      <c r="E154" s="13">
        <v>0</v>
      </c>
      <c r="F154" s="14">
        <v>1</v>
      </c>
      <c r="G154" s="15">
        <v>0</v>
      </c>
      <c r="H154" s="16">
        <v>1</v>
      </c>
      <c r="I154" s="17">
        <v>0</v>
      </c>
      <c r="J154" s="18">
        <f>SUM(EV_GenVI[[#This Row],[HP]:[Speed]])</f>
        <v>2</v>
      </c>
      <c r="M154" s="26"/>
    </row>
    <row r="155" spans="1:13" ht="25" customHeight="1" thickTop="1" thickBot="1" x14ac:dyDescent="0.25">
      <c r="A155" s="27" t="s">
        <v>699</v>
      </c>
      <c r="B155" s="20" t="s">
        <v>203</v>
      </c>
      <c r="C155" s="28" t="str" cm="1">
        <f t="array" ref="C15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55" s="12">
        <v>0</v>
      </c>
      <c r="E155" s="13">
        <v>0</v>
      </c>
      <c r="F155" s="14">
        <v>1</v>
      </c>
      <c r="G155" s="15">
        <v>0</v>
      </c>
      <c r="H155" s="16">
        <v>2</v>
      </c>
      <c r="I155" s="17">
        <v>0</v>
      </c>
      <c r="J155" s="18">
        <f>SUM(EV_GenVI[[#This Row],[HP]:[Speed]])</f>
        <v>3</v>
      </c>
      <c r="M155" s="26"/>
    </row>
    <row r="156" spans="1:13" ht="25" customHeight="1" thickTop="1" thickBot="1" x14ac:dyDescent="0.25">
      <c r="A156" s="27" t="s">
        <v>700</v>
      </c>
      <c r="B156" s="20" t="s">
        <v>204</v>
      </c>
      <c r="C156" s="28" t="str" cm="1">
        <f t="array" ref="C15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56" s="12">
        <v>0</v>
      </c>
      <c r="E156" s="13">
        <v>0</v>
      </c>
      <c r="F156" s="14">
        <v>0</v>
      </c>
      <c r="G156" s="15">
        <v>0</v>
      </c>
      <c r="H156" s="16">
        <v>0</v>
      </c>
      <c r="I156" s="17">
        <v>1</v>
      </c>
      <c r="J156" s="18">
        <f>SUM(EV_GenVI[[#This Row],[HP]:[Speed]])</f>
        <v>1</v>
      </c>
      <c r="M156" s="26"/>
    </row>
    <row r="157" spans="1:13" ht="25" customHeight="1" thickTop="1" thickBot="1" x14ac:dyDescent="0.25">
      <c r="A157" s="27" t="s">
        <v>701</v>
      </c>
      <c r="B157" s="20" t="s">
        <v>205</v>
      </c>
      <c r="C157" s="28" t="str" cm="1">
        <f t="array" ref="C15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57" s="12">
        <v>0</v>
      </c>
      <c r="E157" s="13">
        <v>0</v>
      </c>
      <c r="F157" s="14">
        <v>0</v>
      </c>
      <c r="G157" s="15">
        <v>1</v>
      </c>
      <c r="H157" s="16">
        <v>0</v>
      </c>
      <c r="I157" s="17">
        <v>1</v>
      </c>
      <c r="J157" s="18">
        <f>SUM(EV_GenVI[[#This Row],[HP]:[Speed]])</f>
        <v>2</v>
      </c>
      <c r="M157" s="26"/>
    </row>
    <row r="158" spans="1:13" ht="25" customHeight="1" thickTop="1" thickBot="1" x14ac:dyDescent="0.25">
      <c r="A158" s="27" t="s">
        <v>702</v>
      </c>
      <c r="B158" s="20" t="s">
        <v>206</v>
      </c>
      <c r="C158" s="28" t="str" cm="1">
        <f t="array" ref="C15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58" s="12">
        <v>0</v>
      </c>
      <c r="E158" s="13">
        <v>0</v>
      </c>
      <c r="F158" s="14">
        <v>0</v>
      </c>
      <c r="G158" s="15">
        <v>3</v>
      </c>
      <c r="H158" s="16">
        <v>0</v>
      </c>
      <c r="I158" s="17">
        <v>0</v>
      </c>
      <c r="J158" s="18">
        <f>SUM(EV_GenVI[[#This Row],[HP]:[Speed]])</f>
        <v>3</v>
      </c>
      <c r="M158" s="26"/>
    </row>
    <row r="159" spans="1:13" ht="25" customHeight="1" thickTop="1" thickBot="1" x14ac:dyDescent="0.25">
      <c r="A159" s="27" t="s">
        <v>703</v>
      </c>
      <c r="B159" s="20" t="s">
        <v>207</v>
      </c>
      <c r="C159" s="28" t="str" cm="1">
        <f t="array" ref="C15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59" s="12">
        <v>0</v>
      </c>
      <c r="E159" s="13">
        <v>1</v>
      </c>
      <c r="F159" s="14">
        <v>0</v>
      </c>
      <c r="G159" s="15">
        <v>0</v>
      </c>
      <c r="H159" s="16">
        <v>0</v>
      </c>
      <c r="I159" s="17">
        <v>0</v>
      </c>
      <c r="J159" s="18">
        <f>SUM(EV_GenVI[[#This Row],[HP]:[Speed]])</f>
        <v>1</v>
      </c>
      <c r="M159" s="26"/>
    </row>
    <row r="160" spans="1:13" ht="25" customHeight="1" thickTop="1" thickBot="1" x14ac:dyDescent="0.25">
      <c r="A160" s="27" t="s">
        <v>704</v>
      </c>
      <c r="B160" s="20" t="s">
        <v>208</v>
      </c>
      <c r="C160" s="28" t="str" cm="1">
        <f t="array" ref="C16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60" s="12">
        <v>0</v>
      </c>
      <c r="E160" s="13">
        <v>1</v>
      </c>
      <c r="F160" s="14">
        <v>1</v>
      </c>
      <c r="G160" s="15">
        <v>0</v>
      </c>
      <c r="H160" s="16">
        <v>0</v>
      </c>
      <c r="I160" s="17">
        <v>0</v>
      </c>
      <c r="J160" s="18">
        <f>SUM(EV_GenVI[[#This Row],[HP]:[Speed]])</f>
        <v>2</v>
      </c>
      <c r="M160" s="26"/>
    </row>
    <row r="161" spans="1:13" ht="25" customHeight="1" thickTop="1" thickBot="1" x14ac:dyDescent="0.25">
      <c r="A161" s="27" t="s">
        <v>705</v>
      </c>
      <c r="B161" s="20" t="s">
        <v>209</v>
      </c>
      <c r="C161" s="28" t="str" cm="1">
        <f t="array" ref="C16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61" s="12">
        <v>0</v>
      </c>
      <c r="E161" s="13">
        <v>2</v>
      </c>
      <c r="F161" s="14">
        <v>1</v>
      </c>
      <c r="G161" s="15">
        <v>0</v>
      </c>
      <c r="H161" s="16">
        <v>0</v>
      </c>
      <c r="I161" s="17">
        <v>0</v>
      </c>
      <c r="J161" s="18">
        <f>SUM(EV_GenVI[[#This Row],[HP]:[Speed]])</f>
        <v>3</v>
      </c>
      <c r="M161" s="26"/>
    </row>
    <row r="162" spans="1:13" ht="25" customHeight="1" thickTop="1" thickBot="1" x14ac:dyDescent="0.25">
      <c r="A162" s="27" t="s">
        <v>706</v>
      </c>
      <c r="B162" s="20" t="s">
        <v>210</v>
      </c>
      <c r="C162" s="28" t="str" cm="1">
        <f t="array" ref="C16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62" s="12">
        <v>0</v>
      </c>
      <c r="E162" s="13">
        <v>1</v>
      </c>
      <c r="F162" s="14">
        <v>0</v>
      </c>
      <c r="G162" s="15">
        <v>0</v>
      </c>
      <c r="H162" s="16">
        <v>0</v>
      </c>
      <c r="I162" s="17">
        <v>0</v>
      </c>
      <c r="J162" s="18">
        <f>SUM(EV_GenVI[[#This Row],[HP]:[Speed]])</f>
        <v>1</v>
      </c>
      <c r="M162" s="26"/>
    </row>
    <row r="163" spans="1:13" ht="25" customHeight="1" thickTop="1" thickBot="1" x14ac:dyDescent="0.25">
      <c r="A163" s="27" t="s">
        <v>707</v>
      </c>
      <c r="B163" s="20" t="s">
        <v>211</v>
      </c>
      <c r="C163" s="28" t="str" cm="1">
        <f t="array" ref="C16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63" s="12">
        <v>0</v>
      </c>
      <c r="E163" s="13">
        <v>0</v>
      </c>
      <c r="F163" s="14">
        <v>0</v>
      </c>
      <c r="G163" s="15">
        <v>0</v>
      </c>
      <c r="H163" s="16">
        <v>0</v>
      </c>
      <c r="I163" s="17">
        <v>2</v>
      </c>
      <c r="J163" s="18">
        <f>SUM(EV_GenVI[[#This Row],[HP]:[Speed]])</f>
        <v>2</v>
      </c>
      <c r="M163" s="26"/>
    </row>
    <row r="164" spans="1:13" ht="25" customHeight="1" thickTop="1" thickBot="1" x14ac:dyDescent="0.25">
      <c r="A164" s="27" t="s">
        <v>708</v>
      </c>
      <c r="B164" s="20" t="s">
        <v>212</v>
      </c>
      <c r="C164" s="28" t="str" cm="1">
        <f t="array" ref="C16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64" s="12">
        <v>1</v>
      </c>
      <c r="E164" s="13">
        <v>0</v>
      </c>
      <c r="F164" s="14">
        <v>0</v>
      </c>
      <c r="G164" s="15">
        <v>0</v>
      </c>
      <c r="H164" s="16">
        <v>0</v>
      </c>
      <c r="I164" s="17">
        <v>0</v>
      </c>
      <c r="J164" s="18">
        <f>SUM(EV_GenVI[[#This Row],[HP]:[Speed]])</f>
        <v>1</v>
      </c>
      <c r="M164" s="26"/>
    </row>
    <row r="165" spans="1:13" ht="25" customHeight="1" thickTop="1" thickBot="1" x14ac:dyDescent="0.25">
      <c r="A165" s="27" t="s">
        <v>709</v>
      </c>
      <c r="B165" s="20" t="s">
        <v>213</v>
      </c>
      <c r="C165" s="28" t="str" cm="1">
        <f t="array" ref="C16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65" s="12">
        <v>2</v>
      </c>
      <c r="E165" s="13">
        <v>0</v>
      </c>
      <c r="F165" s="14">
        <v>0</v>
      </c>
      <c r="G165" s="15">
        <v>0</v>
      </c>
      <c r="H165" s="16">
        <v>0</v>
      </c>
      <c r="I165" s="17">
        <v>0</v>
      </c>
      <c r="J165" s="18">
        <f>SUM(EV_GenVI[[#This Row],[HP]:[Speed]])</f>
        <v>2</v>
      </c>
      <c r="M165" s="26"/>
    </row>
    <row r="166" spans="1:13" ht="25" customHeight="1" thickTop="1" thickBot="1" x14ac:dyDescent="0.25">
      <c r="A166" s="27" t="s">
        <v>710</v>
      </c>
      <c r="B166" s="20" t="s">
        <v>214</v>
      </c>
      <c r="C166" s="28" t="str" cm="1">
        <f t="array" ref="C16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66" s="12">
        <v>0</v>
      </c>
      <c r="E166" s="13">
        <v>0</v>
      </c>
      <c r="F166" s="14">
        <v>0</v>
      </c>
      <c r="G166" s="15">
        <v>0</v>
      </c>
      <c r="H166" s="16">
        <v>1</v>
      </c>
      <c r="I166" s="17">
        <v>0</v>
      </c>
      <c r="J166" s="18">
        <f>SUM(EV_GenVI[[#This Row],[HP]:[Speed]])</f>
        <v>1</v>
      </c>
      <c r="M166" s="26"/>
    </row>
    <row r="167" spans="1:13" ht="25" customHeight="1" thickTop="1" thickBot="1" x14ac:dyDescent="0.25">
      <c r="A167" s="27" t="s">
        <v>711</v>
      </c>
      <c r="B167" s="20" t="s">
        <v>215</v>
      </c>
      <c r="C167" s="28" t="str" cm="1">
        <f t="array" ref="C16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67" s="12">
        <v>0</v>
      </c>
      <c r="E167" s="13">
        <v>0</v>
      </c>
      <c r="F167" s="14">
        <v>0</v>
      </c>
      <c r="G167" s="15">
        <v>0</v>
      </c>
      <c r="H167" s="16">
        <v>2</v>
      </c>
      <c r="I167" s="17">
        <v>0</v>
      </c>
      <c r="J167" s="18">
        <f>SUM(EV_GenVI[[#This Row],[HP]:[Speed]])</f>
        <v>2</v>
      </c>
      <c r="M167" s="26"/>
    </row>
    <row r="168" spans="1:13" ht="25" customHeight="1" thickTop="1" thickBot="1" x14ac:dyDescent="0.25">
      <c r="A168" s="27" t="s">
        <v>712</v>
      </c>
      <c r="B168" s="20" t="s">
        <v>216</v>
      </c>
      <c r="C168" s="28" t="str" cm="1">
        <f t="array" ref="C16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68" s="12">
        <v>0</v>
      </c>
      <c r="E168" s="13">
        <v>1</v>
      </c>
      <c r="F168" s="14">
        <v>0</v>
      </c>
      <c r="G168" s="15">
        <v>0</v>
      </c>
      <c r="H168" s="16">
        <v>0</v>
      </c>
      <c r="I168" s="17">
        <v>0</v>
      </c>
      <c r="J168" s="18">
        <f>SUM(EV_GenVI[[#This Row],[HP]:[Speed]])</f>
        <v>1</v>
      </c>
      <c r="M168" s="26"/>
    </row>
    <row r="169" spans="1:13" ht="25" customHeight="1" thickTop="1" thickBot="1" x14ac:dyDescent="0.25">
      <c r="A169" s="27" t="s">
        <v>713</v>
      </c>
      <c r="B169" s="20" t="s">
        <v>217</v>
      </c>
      <c r="C169" s="28" t="str" cm="1">
        <f t="array" ref="C16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69" s="12">
        <v>0</v>
      </c>
      <c r="E169" s="13">
        <v>2</v>
      </c>
      <c r="F169" s="14">
        <v>0</v>
      </c>
      <c r="G169" s="15">
        <v>0</v>
      </c>
      <c r="H169" s="16">
        <v>0</v>
      </c>
      <c r="I169" s="17">
        <v>0</v>
      </c>
      <c r="J169" s="18">
        <f>SUM(EV_GenVI[[#This Row],[HP]:[Speed]])</f>
        <v>2</v>
      </c>
      <c r="M169" s="26"/>
    </row>
    <row r="170" spans="1:13" ht="25" customHeight="1" thickTop="1" thickBot="1" x14ac:dyDescent="0.25">
      <c r="A170" s="27" t="s">
        <v>714</v>
      </c>
      <c r="B170" s="20" t="s">
        <v>218</v>
      </c>
      <c r="C170" s="28" t="str" cm="1">
        <f t="array" ref="C17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70" s="12">
        <v>0</v>
      </c>
      <c r="E170" s="13">
        <v>0</v>
      </c>
      <c r="F170" s="14">
        <v>0</v>
      </c>
      <c r="G170" s="15">
        <v>0</v>
      </c>
      <c r="H170" s="16">
        <v>0</v>
      </c>
      <c r="I170" s="17">
        <v>3</v>
      </c>
      <c r="J170" s="18">
        <f>SUM(EV_GenVI[[#This Row],[HP]:[Speed]])</f>
        <v>3</v>
      </c>
      <c r="M170" s="26"/>
    </row>
    <row r="171" spans="1:13" ht="25" customHeight="1" thickTop="1" thickBot="1" x14ac:dyDescent="0.25">
      <c r="A171" s="27" t="s">
        <v>715</v>
      </c>
      <c r="B171" s="20" t="s">
        <v>219</v>
      </c>
      <c r="C171" s="28" t="str" cm="1">
        <f t="array" ref="C17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71" s="12">
        <v>1</v>
      </c>
      <c r="E171" s="13">
        <v>0</v>
      </c>
      <c r="F171" s="14">
        <v>0</v>
      </c>
      <c r="G171" s="15">
        <v>0</v>
      </c>
      <c r="H171" s="16">
        <v>0</v>
      </c>
      <c r="I171" s="17">
        <v>0</v>
      </c>
      <c r="J171" s="18">
        <f>SUM(EV_GenVI[[#This Row],[HP]:[Speed]])</f>
        <v>1</v>
      </c>
      <c r="M171" s="26"/>
    </row>
    <row r="172" spans="1:13" ht="25" customHeight="1" thickTop="1" thickBot="1" x14ac:dyDescent="0.25">
      <c r="A172" s="27" t="s">
        <v>716</v>
      </c>
      <c r="B172" s="20" t="s">
        <v>425</v>
      </c>
      <c r="C172" s="28" t="str" cm="1">
        <f t="array" ref="C17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72" s="12">
        <v>2</v>
      </c>
      <c r="E172" s="13">
        <v>0</v>
      </c>
      <c r="F172" s="14">
        <v>0</v>
      </c>
      <c r="G172" s="15">
        <v>0</v>
      </c>
      <c r="H172" s="16">
        <v>0</v>
      </c>
      <c r="I172" s="17">
        <v>0</v>
      </c>
      <c r="J172" s="18">
        <f>SUM(EV_GenVI[[#This Row],[HP]:[Speed]])</f>
        <v>2</v>
      </c>
      <c r="M172" s="26"/>
    </row>
    <row r="173" spans="1:13" ht="25" customHeight="1" thickTop="1" thickBot="1" x14ac:dyDescent="0.25">
      <c r="A173" s="27" t="s">
        <v>717</v>
      </c>
      <c r="B173" s="20" t="s">
        <v>221</v>
      </c>
      <c r="C173" s="28" t="str" cm="1">
        <f t="array" ref="C17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73" s="12">
        <v>0</v>
      </c>
      <c r="E173" s="13">
        <v>0</v>
      </c>
      <c r="F173" s="14">
        <v>0</v>
      </c>
      <c r="G173" s="15">
        <v>0</v>
      </c>
      <c r="H173" s="16">
        <v>0</v>
      </c>
      <c r="I173" s="17">
        <v>1</v>
      </c>
      <c r="J173" s="18">
        <f>SUM(EV_GenVI[[#This Row],[HP]:[Speed]])</f>
        <v>1</v>
      </c>
      <c r="M173" s="26"/>
    </row>
    <row r="174" spans="1:13" ht="25" customHeight="1" thickTop="1" thickBot="1" x14ac:dyDescent="0.25">
      <c r="A174" s="27" t="s">
        <v>718</v>
      </c>
      <c r="B174" s="20" t="s">
        <v>222</v>
      </c>
      <c r="C174" s="28" t="str" cm="1">
        <f t="array" ref="C17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74" s="12">
        <v>0</v>
      </c>
      <c r="E174" s="13">
        <v>0</v>
      </c>
      <c r="F174" s="14">
        <v>0</v>
      </c>
      <c r="G174" s="15">
        <v>0</v>
      </c>
      <c r="H174" s="16">
        <v>1</v>
      </c>
      <c r="I174" s="17">
        <v>0</v>
      </c>
      <c r="J174" s="18">
        <f>SUM(EV_GenVI[[#This Row],[HP]:[Speed]])</f>
        <v>1</v>
      </c>
      <c r="M174" s="26"/>
    </row>
    <row r="175" spans="1:13" ht="25" customHeight="1" thickTop="1" thickBot="1" x14ac:dyDescent="0.25">
      <c r="A175" s="27" t="s">
        <v>719</v>
      </c>
      <c r="B175" s="20" t="s">
        <v>223</v>
      </c>
      <c r="C175" s="28" t="str" cm="1">
        <f t="array" ref="C17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75" s="12">
        <v>1</v>
      </c>
      <c r="E175" s="13">
        <v>0</v>
      </c>
      <c r="F175" s="14">
        <v>0</v>
      </c>
      <c r="G175" s="15">
        <v>0</v>
      </c>
      <c r="H175" s="16">
        <v>0</v>
      </c>
      <c r="I175" s="17">
        <v>0</v>
      </c>
      <c r="J175" s="18">
        <f>SUM(EV_GenVI[[#This Row],[HP]:[Speed]])</f>
        <v>1</v>
      </c>
      <c r="M175" s="26"/>
    </row>
    <row r="176" spans="1:13" ht="25" customHeight="1" thickTop="1" thickBot="1" x14ac:dyDescent="0.25">
      <c r="A176" s="27" t="s">
        <v>720</v>
      </c>
      <c r="B176" s="20" t="s">
        <v>224</v>
      </c>
      <c r="C176" s="28" t="str" cm="1">
        <f t="array" ref="C17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76" s="12">
        <v>0</v>
      </c>
      <c r="E176" s="13">
        <v>0</v>
      </c>
      <c r="F176" s="14">
        <v>0</v>
      </c>
      <c r="G176" s="15">
        <v>0</v>
      </c>
      <c r="H176" s="16">
        <v>1</v>
      </c>
      <c r="I176" s="17">
        <v>0</v>
      </c>
      <c r="J176" s="18">
        <f>SUM(EV_GenVI[[#This Row],[HP]:[Speed]])</f>
        <v>1</v>
      </c>
      <c r="M176" s="26"/>
    </row>
    <row r="177" spans="1:13" ht="25" customHeight="1" thickTop="1" thickBot="1" x14ac:dyDescent="0.25">
      <c r="A177" s="27" t="s">
        <v>721</v>
      </c>
      <c r="B177" s="20" t="s">
        <v>225</v>
      </c>
      <c r="C177" s="28" t="str" cm="1">
        <f t="array" ref="C17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77" s="12">
        <v>0</v>
      </c>
      <c r="E177" s="13">
        <v>0</v>
      </c>
      <c r="F177" s="14">
        <v>0</v>
      </c>
      <c r="G177" s="15">
        <v>0</v>
      </c>
      <c r="H177" s="16">
        <v>2</v>
      </c>
      <c r="I177" s="17">
        <v>0</v>
      </c>
      <c r="J177" s="18">
        <f>SUM(EV_GenVI[[#This Row],[HP]:[Speed]])</f>
        <v>2</v>
      </c>
      <c r="M177" s="26"/>
    </row>
    <row r="178" spans="1:13" ht="25" customHeight="1" thickTop="1" thickBot="1" x14ac:dyDescent="0.25">
      <c r="A178" s="27" t="s">
        <v>722</v>
      </c>
      <c r="B178" s="20" t="s">
        <v>226</v>
      </c>
      <c r="C178" s="28" t="str" cm="1">
        <f t="array" ref="C17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78" s="12">
        <v>0</v>
      </c>
      <c r="E178" s="13">
        <v>0</v>
      </c>
      <c r="F178" s="14">
        <v>0</v>
      </c>
      <c r="G178" s="15">
        <v>1</v>
      </c>
      <c r="H178" s="16">
        <v>0</v>
      </c>
      <c r="I178" s="17">
        <v>0</v>
      </c>
      <c r="J178" s="18">
        <f>SUM(EV_GenVI[[#This Row],[HP]:[Speed]])</f>
        <v>1</v>
      </c>
      <c r="M178" s="26"/>
    </row>
    <row r="179" spans="1:13" ht="25" customHeight="1" thickTop="1" thickBot="1" x14ac:dyDescent="0.25">
      <c r="A179" s="27" t="s">
        <v>723</v>
      </c>
      <c r="B179" s="20" t="s">
        <v>227</v>
      </c>
      <c r="C179" s="28" t="str" cm="1">
        <f t="array" ref="C17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79" s="12">
        <v>0</v>
      </c>
      <c r="E179" s="13">
        <v>0</v>
      </c>
      <c r="F179" s="14">
        <v>0</v>
      </c>
      <c r="G179" s="15">
        <v>1</v>
      </c>
      <c r="H179" s="16">
        <v>0</v>
      </c>
      <c r="I179" s="17">
        <v>1</v>
      </c>
      <c r="J179" s="18">
        <f>SUM(EV_GenVI[[#This Row],[HP]:[Speed]])</f>
        <v>2</v>
      </c>
      <c r="M179" s="26"/>
    </row>
    <row r="180" spans="1:13" ht="25" customHeight="1" thickTop="1" thickBot="1" x14ac:dyDescent="0.25">
      <c r="A180" s="27" t="s">
        <v>724</v>
      </c>
      <c r="B180" s="20" t="s">
        <v>228</v>
      </c>
      <c r="C180" s="28" t="str" cm="1">
        <f t="array" ref="C18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80" s="12">
        <v>0</v>
      </c>
      <c r="E180" s="13">
        <v>0</v>
      </c>
      <c r="F180" s="14">
        <v>0</v>
      </c>
      <c r="G180" s="15">
        <v>1</v>
      </c>
      <c r="H180" s="16">
        <v>0</v>
      </c>
      <c r="I180" s="17">
        <v>0</v>
      </c>
      <c r="J180" s="18">
        <f>SUM(EV_GenVI[[#This Row],[HP]:[Speed]])</f>
        <v>1</v>
      </c>
      <c r="M180" s="26"/>
    </row>
    <row r="181" spans="1:13" ht="25" customHeight="1" thickTop="1" thickBot="1" x14ac:dyDescent="0.25">
      <c r="A181" s="27" t="s">
        <v>725</v>
      </c>
      <c r="B181" s="20" t="s">
        <v>426</v>
      </c>
      <c r="C181" s="28" t="str" cm="1">
        <f t="array" ref="C18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81" s="12">
        <v>0</v>
      </c>
      <c r="E181" s="13">
        <v>0</v>
      </c>
      <c r="F181" s="14">
        <v>0</v>
      </c>
      <c r="G181" s="15">
        <v>2</v>
      </c>
      <c r="H181" s="16">
        <v>0</v>
      </c>
      <c r="I181" s="17">
        <v>0</v>
      </c>
      <c r="J181" s="18">
        <f>SUM(EV_GenVI[[#This Row],[HP]:[Speed]])</f>
        <v>2</v>
      </c>
      <c r="M181" s="26"/>
    </row>
    <row r="182" spans="1:13" ht="25" customHeight="1" thickTop="1" thickBot="1" x14ac:dyDescent="0.25">
      <c r="A182" s="27" t="s">
        <v>726</v>
      </c>
      <c r="B182" s="20" t="s">
        <v>230</v>
      </c>
      <c r="C182" s="28" t="str" cm="1">
        <f t="array" ref="C18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82" s="12">
        <v>0</v>
      </c>
      <c r="E182" s="13">
        <v>0</v>
      </c>
      <c r="F182" s="14">
        <v>0</v>
      </c>
      <c r="G182" s="15">
        <v>3</v>
      </c>
      <c r="H182" s="16">
        <v>0</v>
      </c>
      <c r="I182" s="17">
        <v>0</v>
      </c>
      <c r="J182" s="18">
        <f>SUM(EV_GenVI[[#This Row],[HP]:[Speed]])</f>
        <v>3</v>
      </c>
      <c r="M182" s="26"/>
    </row>
    <row r="183" spans="1:13" ht="25" customHeight="1" thickTop="1" thickBot="1" x14ac:dyDescent="0.25">
      <c r="A183" s="27" t="s">
        <v>727</v>
      </c>
      <c r="B183" s="20" t="s">
        <v>231</v>
      </c>
      <c r="C183" s="28" t="str" cm="1">
        <f t="array" ref="C18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83" s="12">
        <v>0</v>
      </c>
      <c r="E183" s="13">
        <v>0</v>
      </c>
      <c r="F183" s="14">
        <v>0</v>
      </c>
      <c r="G183" s="15">
        <v>0</v>
      </c>
      <c r="H183" s="16">
        <v>3</v>
      </c>
      <c r="I183" s="17">
        <v>0</v>
      </c>
      <c r="J183" s="18">
        <f>SUM(EV_GenVI[[#This Row],[HP]:[Speed]])</f>
        <v>3</v>
      </c>
      <c r="M183" s="26"/>
    </row>
    <row r="184" spans="1:13" ht="25" customHeight="1" thickTop="1" thickBot="1" x14ac:dyDescent="0.25">
      <c r="A184" s="27" t="s">
        <v>728</v>
      </c>
      <c r="B184" s="20" t="s">
        <v>232</v>
      </c>
      <c r="C184" s="28" t="str" cm="1">
        <f t="array" ref="C18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84" s="12">
        <v>2</v>
      </c>
      <c r="E184" s="13">
        <v>0</v>
      </c>
      <c r="F184" s="14">
        <v>0</v>
      </c>
      <c r="G184" s="15">
        <v>0</v>
      </c>
      <c r="H184" s="16">
        <v>0</v>
      </c>
      <c r="I184" s="17">
        <v>0</v>
      </c>
      <c r="J184" s="18">
        <f>SUM(EV_GenVI[[#This Row],[HP]:[Speed]])</f>
        <v>2</v>
      </c>
      <c r="M184" s="26"/>
    </row>
    <row r="185" spans="1:13" ht="25" customHeight="1" thickTop="1" thickBot="1" x14ac:dyDescent="0.25">
      <c r="A185" s="27" t="s">
        <v>729</v>
      </c>
      <c r="B185" s="20" t="s">
        <v>233</v>
      </c>
      <c r="C185" s="28" t="str" cm="1">
        <f t="array" ref="C18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85" s="12">
        <v>3</v>
      </c>
      <c r="E185" s="13">
        <v>0</v>
      </c>
      <c r="F185" s="14">
        <v>0</v>
      </c>
      <c r="G185" s="15">
        <v>0</v>
      </c>
      <c r="H185" s="16">
        <v>0</v>
      </c>
      <c r="I185" s="17">
        <v>0</v>
      </c>
      <c r="J185" s="18">
        <f>SUM(EV_GenVI[[#This Row],[HP]:[Speed]])</f>
        <v>3</v>
      </c>
      <c r="M185" s="26"/>
    </row>
    <row r="186" spans="1:13" ht="25" customHeight="1" thickTop="1" thickBot="1" x14ac:dyDescent="0.25">
      <c r="A186" s="27" t="s">
        <v>730</v>
      </c>
      <c r="B186" s="20" t="s">
        <v>234</v>
      </c>
      <c r="C186" s="28" t="str" cm="1">
        <f t="array" ref="C18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86" s="12">
        <v>0</v>
      </c>
      <c r="E186" s="13">
        <v>0</v>
      </c>
      <c r="F186" s="14">
        <v>2</v>
      </c>
      <c r="G186" s="15">
        <v>0</v>
      </c>
      <c r="H186" s="16">
        <v>0</v>
      </c>
      <c r="I186" s="17">
        <v>0</v>
      </c>
      <c r="J186" s="18">
        <f>SUM(EV_GenVI[[#This Row],[HP]:[Speed]])</f>
        <v>2</v>
      </c>
      <c r="M186" s="26"/>
    </row>
    <row r="187" spans="1:13" ht="25" customHeight="1" thickTop="1" thickBot="1" x14ac:dyDescent="0.25">
      <c r="A187" s="27" t="s">
        <v>731</v>
      </c>
      <c r="B187" s="20" t="s">
        <v>235</v>
      </c>
      <c r="C187" s="28" t="str" cm="1">
        <f t="array" ref="C18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87" s="12">
        <v>0</v>
      </c>
      <c r="E187" s="13">
        <v>0</v>
      </c>
      <c r="F187" s="14">
        <v>0</v>
      </c>
      <c r="G187" s="15">
        <v>0</v>
      </c>
      <c r="H187" s="16">
        <v>3</v>
      </c>
      <c r="I187" s="17">
        <v>0</v>
      </c>
      <c r="J187" s="18">
        <f>SUM(EV_GenVI[[#This Row],[HP]:[Speed]])</f>
        <v>3</v>
      </c>
      <c r="M187" s="26"/>
    </row>
    <row r="188" spans="1:13" ht="25" customHeight="1" thickTop="1" thickBot="1" x14ac:dyDescent="0.25">
      <c r="A188" s="27" t="s">
        <v>732</v>
      </c>
      <c r="B188" s="20" t="s">
        <v>236</v>
      </c>
      <c r="C188" s="28" t="str" cm="1">
        <f t="array" ref="C18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88" s="12">
        <v>0</v>
      </c>
      <c r="E188" s="13">
        <v>0</v>
      </c>
      <c r="F188" s="14">
        <v>0</v>
      </c>
      <c r="G188" s="15">
        <v>0</v>
      </c>
      <c r="H188" s="16">
        <v>1</v>
      </c>
      <c r="I188" s="17">
        <v>0</v>
      </c>
      <c r="J188" s="18">
        <f>SUM(EV_GenVI[[#This Row],[HP]:[Speed]])</f>
        <v>1</v>
      </c>
      <c r="M188" s="26"/>
    </row>
    <row r="189" spans="1:13" ht="25" customHeight="1" thickTop="1" thickBot="1" x14ac:dyDescent="0.25">
      <c r="A189" s="27" t="s">
        <v>733</v>
      </c>
      <c r="B189" s="20" t="s">
        <v>237</v>
      </c>
      <c r="C189" s="28" t="str" cm="1">
        <f t="array" ref="C18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89" s="12">
        <v>0</v>
      </c>
      <c r="E189" s="13">
        <v>0</v>
      </c>
      <c r="F189" s="14">
        <v>0</v>
      </c>
      <c r="G189" s="15">
        <v>0</v>
      </c>
      <c r="H189" s="16">
        <v>0</v>
      </c>
      <c r="I189" s="17">
        <v>2</v>
      </c>
      <c r="J189" s="18">
        <f>SUM(EV_GenVI[[#This Row],[HP]:[Speed]])</f>
        <v>2</v>
      </c>
      <c r="M189" s="26"/>
    </row>
    <row r="190" spans="1:13" ht="25" customHeight="1" thickTop="1" thickBot="1" x14ac:dyDescent="0.25">
      <c r="A190" s="27" t="s">
        <v>734</v>
      </c>
      <c r="B190" s="20" t="s">
        <v>238</v>
      </c>
      <c r="C190" s="28" t="str" cm="1">
        <f t="array" ref="C19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90" s="12">
        <v>0</v>
      </c>
      <c r="E190" s="13">
        <v>0</v>
      </c>
      <c r="F190" s="14">
        <v>0</v>
      </c>
      <c r="G190" s="15">
        <v>0</v>
      </c>
      <c r="H190" s="16">
        <v>0</v>
      </c>
      <c r="I190" s="17">
        <v>3</v>
      </c>
      <c r="J190" s="18">
        <f>SUM(EV_GenVI[[#This Row],[HP]:[Speed]])</f>
        <v>3</v>
      </c>
      <c r="M190" s="26"/>
    </row>
    <row r="191" spans="1:13" ht="25" customHeight="1" thickTop="1" thickBot="1" x14ac:dyDescent="0.25">
      <c r="A191" s="27" t="s">
        <v>735</v>
      </c>
      <c r="B191" s="20" t="s">
        <v>239</v>
      </c>
      <c r="C191" s="28" t="str" cm="1">
        <f t="array" ref="C19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91" s="12">
        <v>0</v>
      </c>
      <c r="E191" s="13">
        <v>0</v>
      </c>
      <c r="F191" s="14">
        <v>0</v>
      </c>
      <c r="G191" s="15">
        <v>0</v>
      </c>
      <c r="H191" s="16">
        <v>0</v>
      </c>
      <c r="I191" s="17">
        <v>1</v>
      </c>
      <c r="J191" s="18">
        <f>SUM(EV_GenVI[[#This Row],[HP]:[Speed]])</f>
        <v>1</v>
      </c>
      <c r="M191" s="26"/>
    </row>
    <row r="192" spans="1:13" ht="25" customHeight="1" thickTop="1" thickBot="1" x14ac:dyDescent="0.25">
      <c r="A192" s="27" t="s">
        <v>736</v>
      </c>
      <c r="B192" s="20" t="s">
        <v>240</v>
      </c>
      <c r="C192" s="28" t="str" cm="1">
        <f t="array" ref="C19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92" s="12">
        <v>0</v>
      </c>
      <c r="E192" s="13">
        <v>0</v>
      </c>
      <c r="F192" s="14">
        <v>0</v>
      </c>
      <c r="G192" s="15">
        <v>1</v>
      </c>
      <c r="H192" s="16">
        <v>0</v>
      </c>
      <c r="I192" s="17">
        <v>0</v>
      </c>
      <c r="J192" s="18">
        <f>SUM(EV_GenVI[[#This Row],[HP]:[Speed]])</f>
        <v>1</v>
      </c>
      <c r="M192" s="26"/>
    </row>
    <row r="193" spans="1:13" ht="25" customHeight="1" thickTop="1" thickBot="1" x14ac:dyDescent="0.25">
      <c r="A193" s="27" t="s">
        <v>737</v>
      </c>
      <c r="B193" s="20" t="s">
        <v>241</v>
      </c>
      <c r="C193" s="28" t="str" cm="1">
        <f t="array" ref="C19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93" s="12">
        <v>0</v>
      </c>
      <c r="E193" s="13">
        <v>0</v>
      </c>
      <c r="F193" s="14">
        <v>0</v>
      </c>
      <c r="G193" s="15">
        <v>2</v>
      </c>
      <c r="H193" s="16">
        <v>0</v>
      </c>
      <c r="I193" s="17">
        <v>0</v>
      </c>
      <c r="J193" s="18">
        <f>SUM(EV_GenVI[[#This Row],[HP]:[Speed]])</f>
        <v>2</v>
      </c>
      <c r="M193" s="26"/>
    </row>
    <row r="194" spans="1:13" ht="25" customHeight="1" thickTop="1" thickBot="1" x14ac:dyDescent="0.25">
      <c r="A194" s="27" t="s">
        <v>738</v>
      </c>
      <c r="B194" s="20" t="s">
        <v>242</v>
      </c>
      <c r="C194" s="28" t="str" cm="1">
        <f t="array" ref="C19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94" s="12">
        <v>0</v>
      </c>
      <c r="E194" s="13">
        <v>0</v>
      </c>
      <c r="F194" s="14">
        <v>0</v>
      </c>
      <c r="G194" s="15">
        <v>0</v>
      </c>
      <c r="H194" s="16">
        <v>0</v>
      </c>
      <c r="I194" s="17">
        <v>1</v>
      </c>
      <c r="J194" s="18">
        <f>SUM(EV_GenVI[[#This Row],[HP]:[Speed]])</f>
        <v>1</v>
      </c>
      <c r="M194" s="26"/>
    </row>
    <row r="195" spans="1:13" ht="25" customHeight="1" thickTop="1" thickBot="1" x14ac:dyDescent="0.25">
      <c r="A195" s="27" t="s">
        <v>739</v>
      </c>
      <c r="B195" s="20" t="s">
        <v>243</v>
      </c>
      <c r="C195" s="28" t="str" cm="1">
        <f t="array" ref="C19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95" s="12">
        <v>1</v>
      </c>
      <c r="E195" s="13">
        <v>0</v>
      </c>
      <c r="F195" s="14">
        <v>0</v>
      </c>
      <c r="G195" s="15">
        <v>0</v>
      </c>
      <c r="H195" s="16">
        <v>0</v>
      </c>
      <c r="I195" s="17">
        <v>0</v>
      </c>
      <c r="J195" s="18">
        <f>SUM(EV_GenVI[[#This Row],[HP]:[Speed]])</f>
        <v>1</v>
      </c>
      <c r="M195" s="26"/>
    </row>
    <row r="196" spans="1:13" ht="25" customHeight="1" thickTop="1" thickBot="1" x14ac:dyDescent="0.25">
      <c r="A196" s="27" t="s">
        <v>740</v>
      </c>
      <c r="B196" s="20" t="s">
        <v>244</v>
      </c>
      <c r="C196" s="28" t="str" cm="1">
        <f t="array" ref="C19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96" s="12">
        <v>2</v>
      </c>
      <c r="E196" s="13">
        <v>0</v>
      </c>
      <c r="F196" s="14">
        <v>0</v>
      </c>
      <c r="G196" s="15">
        <v>0</v>
      </c>
      <c r="H196" s="16">
        <v>0</v>
      </c>
      <c r="I196" s="17">
        <v>0</v>
      </c>
      <c r="J196" s="18">
        <f>SUM(EV_GenVI[[#This Row],[HP]:[Speed]])</f>
        <v>2</v>
      </c>
      <c r="M196" s="26"/>
    </row>
    <row r="197" spans="1:13" ht="25" customHeight="1" thickTop="1" thickBot="1" x14ac:dyDescent="0.25">
      <c r="A197" s="27" t="s">
        <v>741</v>
      </c>
      <c r="B197" s="20" t="s">
        <v>245</v>
      </c>
      <c r="C197" s="28" t="str" cm="1">
        <f t="array" ref="C19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97" s="12">
        <v>0</v>
      </c>
      <c r="E197" s="13">
        <v>0</v>
      </c>
      <c r="F197" s="14">
        <v>0</v>
      </c>
      <c r="G197" s="15">
        <v>2</v>
      </c>
      <c r="H197" s="16">
        <v>0</v>
      </c>
      <c r="I197" s="17">
        <v>0</v>
      </c>
      <c r="J197" s="18">
        <f>SUM(EV_GenVI[[#This Row],[HP]:[Speed]])</f>
        <v>2</v>
      </c>
      <c r="M197" s="26"/>
    </row>
    <row r="198" spans="1:13" ht="25" customHeight="1" thickTop="1" thickBot="1" x14ac:dyDescent="0.25">
      <c r="A198" s="27" t="s">
        <v>742</v>
      </c>
      <c r="B198" s="20" t="s">
        <v>246</v>
      </c>
      <c r="C198" s="28" t="str" cm="1">
        <f t="array" ref="C19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98" s="12">
        <v>0</v>
      </c>
      <c r="E198" s="13">
        <v>0</v>
      </c>
      <c r="F198" s="14">
        <v>0</v>
      </c>
      <c r="G198" s="15">
        <v>0</v>
      </c>
      <c r="H198" s="16">
        <v>2</v>
      </c>
      <c r="I198" s="17">
        <v>0</v>
      </c>
      <c r="J198" s="18">
        <f>SUM(EV_GenVI[[#This Row],[HP]:[Speed]])</f>
        <v>2</v>
      </c>
      <c r="M198" s="26"/>
    </row>
    <row r="199" spans="1:13" ht="25" customHeight="1" thickTop="1" thickBot="1" x14ac:dyDescent="0.25">
      <c r="A199" s="27" t="s">
        <v>743</v>
      </c>
      <c r="B199" s="20" t="s">
        <v>247</v>
      </c>
      <c r="C199" s="28" t="str" cm="1">
        <f t="array" ref="C19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199" s="12">
        <v>0</v>
      </c>
      <c r="E199" s="13">
        <v>0</v>
      </c>
      <c r="F199" s="14">
        <v>0</v>
      </c>
      <c r="G199" s="15">
        <v>0</v>
      </c>
      <c r="H199" s="16">
        <v>0</v>
      </c>
      <c r="I199" s="17">
        <v>1</v>
      </c>
      <c r="J199" s="18">
        <f>SUM(EV_GenVI[[#This Row],[HP]:[Speed]])</f>
        <v>1</v>
      </c>
      <c r="M199" s="26"/>
    </row>
    <row r="200" spans="1:13" ht="25" customHeight="1" thickTop="1" thickBot="1" x14ac:dyDescent="0.25">
      <c r="A200" s="27" t="s">
        <v>744</v>
      </c>
      <c r="B200" s="20" t="s">
        <v>248</v>
      </c>
      <c r="C200" s="28" t="str" cm="1">
        <f t="array" ref="C20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00" s="12">
        <v>0</v>
      </c>
      <c r="E200" s="13">
        <v>0</v>
      </c>
      <c r="F200" s="14">
        <v>0</v>
      </c>
      <c r="G200" s="15">
        <v>0</v>
      </c>
      <c r="H200" s="16">
        <v>3</v>
      </c>
      <c r="I200" s="17">
        <v>0</v>
      </c>
      <c r="J200" s="18">
        <f>SUM(EV_GenVI[[#This Row],[HP]:[Speed]])</f>
        <v>3</v>
      </c>
      <c r="M200" s="26"/>
    </row>
    <row r="201" spans="1:13" ht="25" customHeight="1" thickTop="1" thickBot="1" x14ac:dyDescent="0.25">
      <c r="A201" s="27" t="s">
        <v>745</v>
      </c>
      <c r="B201" s="20" t="s">
        <v>249</v>
      </c>
      <c r="C201" s="28" t="str" cm="1">
        <f t="array" ref="C20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01" s="12">
        <v>0</v>
      </c>
      <c r="E201" s="13">
        <v>0</v>
      </c>
      <c r="F201" s="14">
        <v>0</v>
      </c>
      <c r="G201" s="15">
        <v>0</v>
      </c>
      <c r="H201" s="16">
        <v>1</v>
      </c>
      <c r="I201" s="17">
        <v>0</v>
      </c>
      <c r="J201" s="18">
        <f>SUM(EV_GenVI[[#This Row],[HP]:[Speed]])</f>
        <v>1</v>
      </c>
      <c r="M201" s="26"/>
    </row>
    <row r="202" spans="1:13" ht="25" customHeight="1" thickTop="1" thickBot="1" x14ac:dyDescent="0.25">
      <c r="A202" s="27" t="s">
        <v>746</v>
      </c>
      <c r="B202" s="20" t="s">
        <v>250</v>
      </c>
      <c r="C202" s="28" t="str" cm="1">
        <f t="array" ref="C20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02" s="12">
        <v>0</v>
      </c>
      <c r="E202" s="13">
        <v>1</v>
      </c>
      <c r="F202" s="14">
        <v>0</v>
      </c>
      <c r="G202" s="15">
        <v>1</v>
      </c>
      <c r="H202" s="16">
        <v>0</v>
      </c>
      <c r="I202" s="17">
        <v>0</v>
      </c>
      <c r="J202" s="18">
        <f>SUM(EV_GenVI[[#This Row],[HP]:[Speed]])</f>
        <v>2</v>
      </c>
      <c r="M202" s="26"/>
    </row>
    <row r="203" spans="1:13" ht="25" customHeight="1" thickTop="1" thickBot="1" x14ac:dyDescent="0.25">
      <c r="A203" s="27" t="s">
        <v>747</v>
      </c>
      <c r="B203" s="20" t="s">
        <v>251</v>
      </c>
      <c r="C203" s="28" t="str" cm="1">
        <f t="array" ref="C20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03" s="12">
        <v>2</v>
      </c>
      <c r="E203" s="13">
        <v>0</v>
      </c>
      <c r="F203" s="14">
        <v>0</v>
      </c>
      <c r="G203" s="15">
        <v>0</v>
      </c>
      <c r="H203" s="16">
        <v>0</v>
      </c>
      <c r="I203" s="17">
        <v>0</v>
      </c>
      <c r="J203" s="18">
        <f>SUM(EV_GenVI[[#This Row],[HP]:[Speed]])</f>
        <v>2</v>
      </c>
      <c r="M203" s="26"/>
    </row>
    <row r="204" spans="1:13" ht="25" customHeight="1" thickTop="1" thickBot="1" x14ac:dyDescent="0.25">
      <c r="A204" s="27" t="s">
        <v>748</v>
      </c>
      <c r="B204" s="20" t="s">
        <v>252</v>
      </c>
      <c r="C204" s="28" t="str" cm="1">
        <f t="array" ref="C20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04" s="12">
        <v>0</v>
      </c>
      <c r="E204" s="13">
        <v>0</v>
      </c>
      <c r="F204" s="14">
        <v>0</v>
      </c>
      <c r="G204" s="15">
        <v>2</v>
      </c>
      <c r="H204" s="16">
        <v>0</v>
      </c>
      <c r="I204" s="17">
        <v>0</v>
      </c>
      <c r="J204" s="18">
        <f>SUM(EV_GenVI[[#This Row],[HP]:[Speed]])</f>
        <v>2</v>
      </c>
      <c r="M204" s="26"/>
    </row>
    <row r="205" spans="1:13" ht="25" customHeight="1" thickTop="1" thickBot="1" x14ac:dyDescent="0.25">
      <c r="A205" s="27" t="s">
        <v>749</v>
      </c>
      <c r="B205" s="20" t="s">
        <v>253</v>
      </c>
      <c r="C205" s="28" t="str" cm="1">
        <f t="array" ref="C20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05" s="12">
        <v>0</v>
      </c>
      <c r="E205" s="13">
        <v>0</v>
      </c>
      <c r="F205" s="14">
        <v>1</v>
      </c>
      <c r="G205" s="15">
        <v>0</v>
      </c>
      <c r="H205" s="16">
        <v>0</v>
      </c>
      <c r="I205" s="17">
        <v>0</v>
      </c>
      <c r="J205" s="18">
        <f>SUM(EV_GenVI[[#This Row],[HP]:[Speed]])</f>
        <v>1</v>
      </c>
      <c r="M205" s="26"/>
    </row>
    <row r="206" spans="1:13" ht="25" customHeight="1" thickTop="1" thickBot="1" x14ac:dyDescent="0.25">
      <c r="A206" s="27" t="s">
        <v>750</v>
      </c>
      <c r="B206" s="20" t="s">
        <v>254</v>
      </c>
      <c r="C206" s="28" t="str" cm="1">
        <f t="array" ref="C20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06" s="12">
        <v>0</v>
      </c>
      <c r="E206" s="13">
        <v>0</v>
      </c>
      <c r="F206" s="14">
        <v>2</v>
      </c>
      <c r="G206" s="15">
        <v>0</v>
      </c>
      <c r="H206" s="16">
        <v>0</v>
      </c>
      <c r="I206" s="17">
        <v>0</v>
      </c>
      <c r="J206" s="18">
        <f>SUM(EV_GenVI[[#This Row],[HP]:[Speed]])</f>
        <v>2</v>
      </c>
      <c r="M206" s="26"/>
    </row>
    <row r="207" spans="1:13" ht="25" customHeight="1" thickTop="1" thickBot="1" x14ac:dyDescent="0.25">
      <c r="A207" s="27" t="s">
        <v>751</v>
      </c>
      <c r="B207" s="20" t="s">
        <v>255</v>
      </c>
      <c r="C207" s="28" t="str" cm="1">
        <f t="array" ref="C20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07" s="12">
        <v>1</v>
      </c>
      <c r="E207" s="13">
        <v>0</v>
      </c>
      <c r="F207" s="14">
        <v>0</v>
      </c>
      <c r="G207" s="15">
        <v>0</v>
      </c>
      <c r="H207" s="16">
        <v>0</v>
      </c>
      <c r="I207" s="17">
        <v>0</v>
      </c>
      <c r="J207" s="18">
        <f>SUM(EV_GenVI[[#This Row],[HP]:[Speed]])</f>
        <v>1</v>
      </c>
      <c r="M207" s="26"/>
    </row>
    <row r="208" spans="1:13" ht="25" customHeight="1" thickTop="1" thickBot="1" x14ac:dyDescent="0.25">
      <c r="A208" s="27" t="s">
        <v>752</v>
      </c>
      <c r="B208" s="20" t="s">
        <v>256</v>
      </c>
      <c r="C208" s="28" t="str" cm="1">
        <f t="array" ref="C20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08" s="12">
        <v>0</v>
      </c>
      <c r="E208" s="13">
        <v>0</v>
      </c>
      <c r="F208" s="14">
        <v>1</v>
      </c>
      <c r="G208" s="15">
        <v>0</v>
      </c>
      <c r="H208" s="16">
        <v>0</v>
      </c>
      <c r="I208" s="17">
        <v>0</v>
      </c>
      <c r="J208" s="18">
        <f>SUM(EV_GenVI[[#This Row],[HP]:[Speed]])</f>
        <v>1</v>
      </c>
      <c r="M208" s="26"/>
    </row>
    <row r="209" spans="1:13" ht="25" customHeight="1" thickTop="1" thickBot="1" x14ac:dyDescent="0.25">
      <c r="A209" s="27" t="s">
        <v>753</v>
      </c>
      <c r="B209" s="20" t="s">
        <v>257</v>
      </c>
      <c r="C209" s="28" t="str" cm="1">
        <f t="array" ref="C20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09" s="12">
        <v>0</v>
      </c>
      <c r="E209" s="13">
        <v>0</v>
      </c>
      <c r="F209" s="14">
        <v>2</v>
      </c>
      <c r="G209" s="15">
        <v>0</v>
      </c>
      <c r="H209" s="16">
        <v>0</v>
      </c>
      <c r="I209" s="17">
        <v>0</v>
      </c>
      <c r="J209" s="18">
        <f>SUM(EV_GenVI[[#This Row],[HP]:[Speed]])</f>
        <v>2</v>
      </c>
      <c r="M209" s="26"/>
    </row>
    <row r="210" spans="1:13" ht="25" customHeight="1" thickTop="1" thickBot="1" x14ac:dyDescent="0.25">
      <c r="A210" s="27" t="s">
        <v>754</v>
      </c>
      <c r="B210" s="20" t="s">
        <v>258</v>
      </c>
      <c r="C210" s="28" t="str" cm="1">
        <f t="array" ref="C21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10" s="12">
        <v>0</v>
      </c>
      <c r="E210" s="13">
        <v>1</v>
      </c>
      <c r="F210" s="14">
        <v>0</v>
      </c>
      <c r="G210" s="15">
        <v>0</v>
      </c>
      <c r="H210" s="16">
        <v>0</v>
      </c>
      <c r="I210" s="17">
        <v>0</v>
      </c>
      <c r="J210" s="18">
        <f>SUM(EV_GenVI[[#This Row],[HP]:[Speed]])</f>
        <v>1</v>
      </c>
      <c r="M210" s="26"/>
    </row>
    <row r="211" spans="1:13" ht="25" customHeight="1" thickTop="1" thickBot="1" x14ac:dyDescent="0.25">
      <c r="A211" s="27" t="s">
        <v>755</v>
      </c>
      <c r="B211" s="20" t="s">
        <v>259</v>
      </c>
      <c r="C211" s="28" t="str" cm="1">
        <f t="array" ref="C21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11" s="12">
        <v>0</v>
      </c>
      <c r="E211" s="13">
        <v>2</v>
      </c>
      <c r="F211" s="14">
        <v>0</v>
      </c>
      <c r="G211" s="15">
        <v>0</v>
      </c>
      <c r="H211" s="16">
        <v>0</v>
      </c>
      <c r="I211" s="17">
        <v>0</v>
      </c>
      <c r="J211" s="18">
        <f>SUM(EV_GenVI[[#This Row],[HP]:[Speed]])</f>
        <v>2</v>
      </c>
      <c r="M211" s="26"/>
    </row>
    <row r="212" spans="1:13" ht="25" customHeight="1" thickTop="1" thickBot="1" x14ac:dyDescent="0.25">
      <c r="A212" s="27" t="s">
        <v>756</v>
      </c>
      <c r="B212" s="20" t="s">
        <v>260</v>
      </c>
      <c r="C212" s="28" t="str" cm="1">
        <f t="array" ref="C21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12" s="12">
        <v>0</v>
      </c>
      <c r="E212" s="13">
        <v>1</v>
      </c>
      <c r="F212" s="14">
        <v>0</v>
      </c>
      <c r="G212" s="15">
        <v>0</v>
      </c>
      <c r="H212" s="16">
        <v>0</v>
      </c>
      <c r="I212" s="17">
        <v>0</v>
      </c>
      <c r="J212" s="18">
        <f>SUM(EV_GenVI[[#This Row],[HP]:[Speed]])</f>
        <v>1</v>
      </c>
      <c r="M212" s="26"/>
    </row>
    <row r="213" spans="1:13" ht="25" customHeight="1" thickTop="1" thickBot="1" x14ac:dyDescent="0.25">
      <c r="A213" s="27" t="s">
        <v>757</v>
      </c>
      <c r="B213" s="20" t="s">
        <v>261</v>
      </c>
      <c r="C213" s="28" t="str" cm="1">
        <f t="array" ref="C21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13" s="12">
        <v>0</v>
      </c>
      <c r="E213" s="13">
        <v>2</v>
      </c>
      <c r="F213" s="14">
        <v>0</v>
      </c>
      <c r="G213" s="15">
        <v>0</v>
      </c>
      <c r="H213" s="16">
        <v>0</v>
      </c>
      <c r="I213" s="17">
        <v>0</v>
      </c>
      <c r="J213" s="18">
        <f>SUM(EV_GenVI[[#This Row],[HP]:[Speed]])</f>
        <v>2</v>
      </c>
      <c r="M213" s="26"/>
    </row>
    <row r="214" spans="1:13" ht="25" customHeight="1" thickTop="1" thickBot="1" x14ac:dyDescent="0.25">
      <c r="A214" s="27" t="s">
        <v>758</v>
      </c>
      <c r="B214" s="20" t="s">
        <v>262</v>
      </c>
      <c r="C214" s="28" t="str" cm="1">
        <f t="array" ref="C21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14" s="12">
        <v>0</v>
      </c>
      <c r="E214" s="13">
        <v>0</v>
      </c>
      <c r="F214" s="14">
        <v>1</v>
      </c>
      <c r="G214" s="15">
        <v>0</v>
      </c>
      <c r="H214" s="16">
        <v>1</v>
      </c>
      <c r="I214" s="17">
        <v>0</v>
      </c>
      <c r="J214" s="18">
        <f>SUM(EV_GenVI[[#This Row],[HP]:[Speed]])</f>
        <v>2</v>
      </c>
      <c r="M214" s="26"/>
    </row>
    <row r="215" spans="1:13" ht="25" customHeight="1" thickTop="1" thickBot="1" x14ac:dyDescent="0.25">
      <c r="A215" s="27" t="s">
        <v>759</v>
      </c>
      <c r="B215" s="20" t="s">
        <v>263</v>
      </c>
      <c r="C215" s="28" t="str" cm="1">
        <f t="array" ref="C21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15" s="12">
        <v>0</v>
      </c>
      <c r="E215" s="13">
        <v>2</v>
      </c>
      <c r="F215" s="14">
        <v>0</v>
      </c>
      <c r="G215" s="15">
        <v>0</v>
      </c>
      <c r="H215" s="16">
        <v>0</v>
      </c>
      <c r="I215" s="17">
        <v>0</v>
      </c>
      <c r="J215" s="18">
        <f>SUM(EV_GenVI[[#This Row],[HP]:[Speed]])</f>
        <v>2</v>
      </c>
      <c r="M215" s="26"/>
    </row>
    <row r="216" spans="1:13" ht="25" customHeight="1" thickTop="1" thickBot="1" x14ac:dyDescent="0.25">
      <c r="A216" s="27" t="s">
        <v>760</v>
      </c>
      <c r="B216" s="20" t="s">
        <v>264</v>
      </c>
      <c r="C216" s="28" t="str" cm="1">
        <f t="array" ref="C21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16" s="12">
        <v>0</v>
      </c>
      <c r="E216" s="13">
        <v>0</v>
      </c>
      <c r="F216" s="14">
        <v>0</v>
      </c>
      <c r="G216" s="15">
        <v>0</v>
      </c>
      <c r="H216" s="16">
        <v>0</v>
      </c>
      <c r="I216" s="17">
        <v>1</v>
      </c>
      <c r="J216" s="18">
        <f>SUM(EV_GenVI[[#This Row],[HP]:[Speed]])</f>
        <v>1</v>
      </c>
      <c r="M216" s="26"/>
    </row>
    <row r="217" spans="1:13" ht="25" customHeight="1" thickTop="1" thickBot="1" x14ac:dyDescent="0.25">
      <c r="A217" s="27" t="s">
        <v>761</v>
      </c>
      <c r="B217" s="20" t="s">
        <v>265</v>
      </c>
      <c r="C217" s="28" t="str" cm="1">
        <f t="array" ref="C21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17" s="12">
        <v>0</v>
      </c>
      <c r="E217" s="13">
        <v>1</v>
      </c>
      <c r="F217" s="14">
        <v>0</v>
      </c>
      <c r="G217" s="15">
        <v>0</v>
      </c>
      <c r="H217" s="16">
        <v>0</v>
      </c>
      <c r="I217" s="17">
        <v>0</v>
      </c>
      <c r="J217" s="18">
        <f>SUM(EV_GenVI[[#This Row],[HP]:[Speed]])</f>
        <v>1</v>
      </c>
      <c r="M217" s="26"/>
    </row>
    <row r="218" spans="1:13" ht="25" customHeight="1" thickTop="1" thickBot="1" x14ac:dyDescent="0.25">
      <c r="A218" s="27" t="s">
        <v>762</v>
      </c>
      <c r="B218" s="20" t="s">
        <v>266</v>
      </c>
      <c r="C218" s="28" t="str" cm="1">
        <f t="array" ref="C21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18" s="12">
        <v>0</v>
      </c>
      <c r="E218" s="13">
        <v>2</v>
      </c>
      <c r="F218" s="14">
        <v>0</v>
      </c>
      <c r="G218" s="15">
        <v>0</v>
      </c>
      <c r="H218" s="16">
        <v>0</v>
      </c>
      <c r="I218" s="17">
        <v>0</v>
      </c>
      <c r="J218" s="18">
        <f>SUM(EV_GenVI[[#This Row],[HP]:[Speed]])</f>
        <v>2</v>
      </c>
      <c r="M218" s="26"/>
    </row>
    <row r="219" spans="1:13" ht="25" customHeight="1" thickTop="1" thickBot="1" x14ac:dyDescent="0.25">
      <c r="A219" s="27" t="s">
        <v>763</v>
      </c>
      <c r="B219" s="20" t="s">
        <v>267</v>
      </c>
      <c r="C219" s="28" t="str" cm="1">
        <f t="array" ref="C21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19" s="12">
        <v>0</v>
      </c>
      <c r="E219" s="13">
        <v>0</v>
      </c>
      <c r="F219" s="14">
        <v>0</v>
      </c>
      <c r="G219" s="15">
        <v>1</v>
      </c>
      <c r="H219" s="16">
        <v>0</v>
      </c>
      <c r="I219" s="17">
        <v>0</v>
      </c>
      <c r="J219" s="18">
        <f>SUM(EV_GenVI[[#This Row],[HP]:[Speed]])</f>
        <v>1</v>
      </c>
      <c r="M219" s="26"/>
    </row>
    <row r="220" spans="1:13" ht="25" customHeight="1" thickTop="1" thickBot="1" x14ac:dyDescent="0.25">
      <c r="A220" s="27" t="s">
        <v>764</v>
      </c>
      <c r="B220" s="20" t="s">
        <v>268</v>
      </c>
      <c r="C220" s="28" t="str" cm="1">
        <f t="array" ref="C22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20" s="12">
        <v>0</v>
      </c>
      <c r="E220" s="13">
        <v>0</v>
      </c>
      <c r="F220" s="14">
        <v>2</v>
      </c>
      <c r="G220" s="15">
        <v>0</v>
      </c>
      <c r="H220" s="16">
        <v>0</v>
      </c>
      <c r="I220" s="17">
        <v>0</v>
      </c>
      <c r="J220" s="18">
        <f>SUM(EV_GenVI[[#This Row],[HP]:[Speed]])</f>
        <v>2</v>
      </c>
      <c r="M220" s="26"/>
    </row>
    <row r="221" spans="1:13" ht="25" customHeight="1" thickTop="1" thickBot="1" x14ac:dyDescent="0.25">
      <c r="A221" s="27" t="s">
        <v>765</v>
      </c>
      <c r="B221" s="20" t="s">
        <v>269</v>
      </c>
      <c r="C221" s="28" t="str" cm="1">
        <f t="array" ref="C22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21" s="12">
        <v>0</v>
      </c>
      <c r="E221" s="13">
        <v>1</v>
      </c>
      <c r="F221" s="14">
        <v>0</v>
      </c>
      <c r="G221" s="15">
        <v>0</v>
      </c>
      <c r="H221" s="16">
        <v>0</v>
      </c>
      <c r="I221" s="17">
        <v>0</v>
      </c>
      <c r="J221" s="18">
        <f>SUM(EV_GenVI[[#This Row],[HP]:[Speed]])</f>
        <v>1</v>
      </c>
      <c r="M221" s="26"/>
    </row>
    <row r="222" spans="1:13" ht="25" customHeight="1" thickTop="1" thickBot="1" x14ac:dyDescent="0.25">
      <c r="A222" s="27" t="s">
        <v>766</v>
      </c>
      <c r="B222" s="20" t="s">
        <v>270</v>
      </c>
      <c r="C222" s="28" t="str" cm="1">
        <f t="array" ref="C22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22" s="12">
        <v>1</v>
      </c>
      <c r="E222" s="13">
        <v>1</v>
      </c>
      <c r="F222" s="14">
        <v>0</v>
      </c>
      <c r="G222" s="15">
        <v>0</v>
      </c>
      <c r="H222" s="16">
        <v>0</v>
      </c>
      <c r="I222" s="17">
        <v>0</v>
      </c>
      <c r="J222" s="18">
        <f>SUM(EV_GenVI[[#This Row],[HP]:[Speed]])</f>
        <v>2</v>
      </c>
      <c r="M222" s="26"/>
    </row>
    <row r="223" spans="1:13" ht="25" customHeight="1" thickTop="1" thickBot="1" x14ac:dyDescent="0.25">
      <c r="A223" s="27" t="s">
        <v>767</v>
      </c>
      <c r="B223" s="20" t="s">
        <v>271</v>
      </c>
      <c r="C223" s="28" t="str" cm="1">
        <f t="array" ref="C22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23" s="12">
        <v>0</v>
      </c>
      <c r="E223" s="13">
        <v>0</v>
      </c>
      <c r="F223" s="14">
        <v>1</v>
      </c>
      <c r="G223" s="15">
        <v>0</v>
      </c>
      <c r="H223" s="16">
        <v>1</v>
      </c>
      <c r="I223" s="17">
        <v>0</v>
      </c>
      <c r="J223" s="18">
        <f>SUM(EV_GenVI[[#This Row],[HP]:[Speed]])</f>
        <v>2</v>
      </c>
      <c r="M223" s="26"/>
    </row>
    <row r="224" spans="1:13" ht="25" customHeight="1" thickTop="1" thickBot="1" x14ac:dyDescent="0.25">
      <c r="A224" s="27" t="s">
        <v>768</v>
      </c>
      <c r="B224" s="20" t="s">
        <v>272</v>
      </c>
      <c r="C224" s="28" t="str" cm="1">
        <f t="array" ref="C22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24" s="12">
        <v>0</v>
      </c>
      <c r="E224" s="13">
        <v>0</v>
      </c>
      <c r="F224" s="14">
        <v>0</v>
      </c>
      <c r="G224" s="15">
        <v>1</v>
      </c>
      <c r="H224" s="16">
        <v>0</v>
      </c>
      <c r="I224" s="17">
        <v>0</v>
      </c>
      <c r="J224" s="18">
        <f>SUM(EV_GenVI[[#This Row],[HP]:[Speed]])</f>
        <v>1</v>
      </c>
      <c r="M224" s="26"/>
    </row>
    <row r="225" spans="1:13" ht="25" customHeight="1" thickTop="1" thickBot="1" x14ac:dyDescent="0.25">
      <c r="A225" s="27" t="s">
        <v>769</v>
      </c>
      <c r="B225" s="20" t="s">
        <v>273</v>
      </c>
      <c r="C225" s="28" t="str" cm="1">
        <f t="array" ref="C22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25" s="12">
        <v>0</v>
      </c>
      <c r="E225" s="13">
        <v>1</v>
      </c>
      <c r="F225" s="14">
        <v>0</v>
      </c>
      <c r="G225" s="15">
        <v>1</v>
      </c>
      <c r="H225" s="16">
        <v>0</v>
      </c>
      <c r="I225" s="17">
        <v>0</v>
      </c>
      <c r="J225" s="18">
        <f>SUM(EV_GenVI[[#This Row],[HP]:[Speed]])</f>
        <v>2</v>
      </c>
      <c r="M225" s="26"/>
    </row>
    <row r="226" spans="1:13" ht="25" customHeight="1" thickTop="1" thickBot="1" x14ac:dyDescent="0.25">
      <c r="A226" s="27" t="s">
        <v>770</v>
      </c>
      <c r="B226" s="20" t="s">
        <v>274</v>
      </c>
      <c r="C226" s="28" t="str" cm="1">
        <f t="array" ref="C22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26" s="12">
        <v>0</v>
      </c>
      <c r="E226" s="13">
        <v>0</v>
      </c>
      <c r="F226" s="14">
        <v>0</v>
      </c>
      <c r="G226" s="15">
        <v>0</v>
      </c>
      <c r="H226" s="16">
        <v>0</v>
      </c>
      <c r="I226" s="17">
        <v>1</v>
      </c>
      <c r="J226" s="18">
        <f>SUM(EV_GenVI[[#This Row],[HP]:[Speed]])</f>
        <v>1</v>
      </c>
      <c r="M226" s="26"/>
    </row>
    <row r="227" spans="1:13" ht="25" customHeight="1" thickTop="1" thickBot="1" x14ac:dyDescent="0.25">
      <c r="A227" s="27" t="s">
        <v>771</v>
      </c>
      <c r="B227" s="20" t="s">
        <v>275</v>
      </c>
      <c r="C227" s="28" t="str" cm="1">
        <f t="array" ref="C22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27" s="12">
        <v>0</v>
      </c>
      <c r="E227" s="13">
        <v>0</v>
      </c>
      <c r="F227" s="14">
        <v>0</v>
      </c>
      <c r="G227" s="15">
        <v>0</v>
      </c>
      <c r="H227" s="16">
        <v>2</v>
      </c>
      <c r="I227" s="17">
        <v>0</v>
      </c>
      <c r="J227" s="18">
        <f>SUM(EV_GenVI[[#This Row],[HP]:[Speed]])</f>
        <v>2</v>
      </c>
      <c r="M227" s="26"/>
    </row>
    <row r="228" spans="1:13" ht="25" customHeight="1" thickTop="1" thickBot="1" x14ac:dyDescent="0.25">
      <c r="A228" s="27" t="s">
        <v>772</v>
      </c>
      <c r="B228" s="20" t="s">
        <v>276</v>
      </c>
      <c r="C228" s="28" t="str" cm="1">
        <f t="array" ref="C22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28" s="12">
        <v>0</v>
      </c>
      <c r="E228" s="13">
        <v>0</v>
      </c>
      <c r="F228" s="14">
        <v>2</v>
      </c>
      <c r="G228" s="15">
        <v>0</v>
      </c>
      <c r="H228" s="16">
        <v>0</v>
      </c>
      <c r="I228" s="17">
        <v>0</v>
      </c>
      <c r="J228" s="18">
        <f>SUM(EV_GenVI[[#This Row],[HP]:[Speed]])</f>
        <v>2</v>
      </c>
      <c r="M228" s="26"/>
    </row>
    <row r="229" spans="1:13" ht="25" customHeight="1" thickTop="1" thickBot="1" x14ac:dyDescent="0.25">
      <c r="A229" s="27" t="s">
        <v>773</v>
      </c>
      <c r="B229" s="20" t="s">
        <v>277</v>
      </c>
      <c r="C229" s="28" t="str" cm="1">
        <f t="array" ref="C22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29" s="12">
        <v>0</v>
      </c>
      <c r="E229" s="13">
        <v>0</v>
      </c>
      <c r="F229" s="14">
        <v>0</v>
      </c>
      <c r="G229" s="15">
        <v>1</v>
      </c>
      <c r="H229" s="16">
        <v>0</v>
      </c>
      <c r="I229" s="17">
        <v>0</v>
      </c>
      <c r="J229" s="18">
        <f>SUM(EV_GenVI[[#This Row],[HP]:[Speed]])</f>
        <v>1</v>
      </c>
      <c r="M229" s="26"/>
    </row>
    <row r="230" spans="1:13" ht="25" customHeight="1" thickTop="1" thickBot="1" x14ac:dyDescent="0.25">
      <c r="A230" s="27" t="s">
        <v>774</v>
      </c>
      <c r="B230" s="20" t="s">
        <v>278</v>
      </c>
      <c r="C230" s="28" t="str" cm="1">
        <f t="array" ref="C23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30" s="12">
        <v>0</v>
      </c>
      <c r="E230" s="13">
        <v>0</v>
      </c>
      <c r="F230" s="14">
        <v>0</v>
      </c>
      <c r="G230" s="15">
        <v>2</v>
      </c>
      <c r="H230" s="16">
        <v>0</v>
      </c>
      <c r="I230" s="17">
        <v>0</v>
      </c>
      <c r="J230" s="18">
        <f>SUM(EV_GenVI[[#This Row],[HP]:[Speed]])</f>
        <v>2</v>
      </c>
      <c r="M230" s="26"/>
    </row>
    <row r="231" spans="1:13" ht="25" customHeight="1" thickTop="1" thickBot="1" x14ac:dyDescent="0.25">
      <c r="A231" s="27" t="s">
        <v>775</v>
      </c>
      <c r="B231" s="20" t="s">
        <v>279</v>
      </c>
      <c r="C231" s="28" t="str" cm="1">
        <f t="array" ref="C23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31" s="12">
        <v>0</v>
      </c>
      <c r="E231" s="13">
        <v>1</v>
      </c>
      <c r="F231" s="14">
        <v>0</v>
      </c>
      <c r="G231" s="15">
        <v>1</v>
      </c>
      <c r="H231" s="16">
        <v>1</v>
      </c>
      <c r="I231" s="17">
        <v>0</v>
      </c>
      <c r="J231" s="18">
        <f>SUM(EV_GenVI[[#This Row],[HP]:[Speed]])</f>
        <v>3</v>
      </c>
      <c r="M231" s="26"/>
    </row>
    <row r="232" spans="1:13" ht="25" customHeight="1" thickTop="1" thickBot="1" x14ac:dyDescent="0.25">
      <c r="A232" s="27" t="s">
        <v>776</v>
      </c>
      <c r="B232" s="20" t="s">
        <v>280</v>
      </c>
      <c r="C232" s="28" t="str" cm="1">
        <f t="array" ref="C23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32" s="12">
        <v>1</v>
      </c>
      <c r="E232" s="13">
        <v>0</v>
      </c>
      <c r="F232" s="14">
        <v>0</v>
      </c>
      <c r="G232" s="15">
        <v>0</v>
      </c>
      <c r="H232" s="16">
        <v>0</v>
      </c>
      <c r="I232" s="17">
        <v>0</v>
      </c>
      <c r="J232" s="18">
        <f>SUM(EV_GenVI[[#This Row],[HP]:[Speed]])</f>
        <v>1</v>
      </c>
      <c r="M232" s="26"/>
    </row>
    <row r="233" spans="1:13" ht="25" customHeight="1" thickTop="1" thickBot="1" x14ac:dyDescent="0.25">
      <c r="A233" s="27" t="s">
        <v>777</v>
      </c>
      <c r="B233" s="20" t="s">
        <v>281</v>
      </c>
      <c r="C233" s="28" t="str" cm="1">
        <f t="array" ref="C23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33" s="12">
        <v>0</v>
      </c>
      <c r="E233" s="13">
        <v>1</v>
      </c>
      <c r="F233" s="14">
        <v>1</v>
      </c>
      <c r="G233" s="15">
        <v>0</v>
      </c>
      <c r="H233" s="16">
        <v>0</v>
      </c>
      <c r="I233" s="17">
        <v>0</v>
      </c>
      <c r="J233" s="18">
        <f>SUM(EV_GenVI[[#This Row],[HP]:[Speed]])</f>
        <v>2</v>
      </c>
      <c r="M233" s="26"/>
    </row>
    <row r="234" spans="1:13" ht="25" customHeight="1" thickTop="1" thickBot="1" x14ac:dyDescent="0.25">
      <c r="A234" s="27" t="s">
        <v>778</v>
      </c>
      <c r="B234" s="20" t="s">
        <v>427</v>
      </c>
      <c r="C234" s="28" t="str" cm="1">
        <f t="array" ref="C23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34" s="12">
        <v>0</v>
      </c>
      <c r="E234" s="13">
        <v>0</v>
      </c>
      <c r="F234" s="14">
        <v>0</v>
      </c>
      <c r="G234" s="15">
        <v>2</v>
      </c>
      <c r="H234" s="16">
        <v>0</v>
      </c>
      <c r="I234" s="17">
        <v>0</v>
      </c>
      <c r="J234" s="18">
        <f>SUM(EV_GenVI[[#This Row],[HP]:[Speed]])</f>
        <v>2</v>
      </c>
      <c r="M234" s="26"/>
    </row>
    <row r="235" spans="1:13" ht="25" customHeight="1" thickTop="1" thickBot="1" x14ac:dyDescent="0.25">
      <c r="A235" s="27" t="s">
        <v>779</v>
      </c>
      <c r="B235" s="20" t="s">
        <v>283</v>
      </c>
      <c r="C235" s="28" t="str" cm="1">
        <f t="array" ref="C23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35" s="12">
        <v>0</v>
      </c>
      <c r="E235" s="13">
        <v>1</v>
      </c>
      <c r="F235" s="14">
        <v>0</v>
      </c>
      <c r="G235" s="15">
        <v>0</v>
      </c>
      <c r="H235" s="16">
        <v>0</v>
      </c>
      <c r="I235" s="17">
        <v>0</v>
      </c>
      <c r="J235" s="18">
        <f>SUM(EV_GenVI[[#This Row],[HP]:[Speed]])</f>
        <v>1</v>
      </c>
      <c r="M235" s="26"/>
    </row>
    <row r="236" spans="1:13" ht="25" customHeight="1" thickTop="1" thickBot="1" x14ac:dyDescent="0.25">
      <c r="A236" s="27" t="s">
        <v>780</v>
      </c>
      <c r="B236" s="20" t="s">
        <v>284</v>
      </c>
      <c r="C236" s="28" t="str" cm="1">
        <f t="array" ref="C23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36" s="12">
        <v>0</v>
      </c>
      <c r="E236" s="13">
        <v>0</v>
      </c>
      <c r="F236" s="14">
        <v>0</v>
      </c>
      <c r="G236" s="15">
        <v>0</v>
      </c>
      <c r="H236" s="16">
        <v>0</v>
      </c>
      <c r="I236" s="17">
        <v>1</v>
      </c>
      <c r="J236" s="18">
        <f>SUM(EV_GenVI[[#This Row],[HP]:[Speed]])</f>
        <v>1</v>
      </c>
      <c r="M236" s="26"/>
    </row>
    <row r="237" spans="1:13" ht="25" customHeight="1" thickTop="1" thickBot="1" x14ac:dyDescent="0.25">
      <c r="A237" s="27" t="s">
        <v>781</v>
      </c>
      <c r="B237" s="20" t="s">
        <v>285</v>
      </c>
      <c r="C237" s="28" t="str" cm="1">
        <f t="array" ref="C23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37" s="12">
        <v>0</v>
      </c>
      <c r="E237" s="13">
        <v>1</v>
      </c>
      <c r="F237" s="14">
        <v>0</v>
      </c>
      <c r="G237" s="15">
        <v>0</v>
      </c>
      <c r="H237" s="16">
        <v>0</v>
      </c>
      <c r="I237" s="17">
        <v>0</v>
      </c>
      <c r="J237" s="18">
        <f>SUM(EV_GenVI[[#This Row],[HP]:[Speed]])</f>
        <v>1</v>
      </c>
      <c r="M237" s="26"/>
    </row>
    <row r="238" spans="1:13" ht="25" customHeight="1" thickTop="1" thickBot="1" x14ac:dyDescent="0.25">
      <c r="A238" s="27" t="s">
        <v>782</v>
      </c>
      <c r="B238" s="20" t="s">
        <v>286</v>
      </c>
      <c r="C238" s="28" t="str" cm="1">
        <f t="array" ref="C23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38" s="12">
        <v>0</v>
      </c>
      <c r="E238" s="13">
        <v>0</v>
      </c>
      <c r="F238" s="14">
        <v>0</v>
      </c>
      <c r="G238" s="15">
        <v>0</v>
      </c>
      <c r="H238" s="16">
        <v>2</v>
      </c>
      <c r="I238" s="17">
        <v>0</v>
      </c>
      <c r="J238" s="18">
        <f>SUM(EV_GenVI[[#This Row],[HP]:[Speed]])</f>
        <v>2</v>
      </c>
      <c r="M238" s="26"/>
    </row>
    <row r="239" spans="1:13" ht="25" customHeight="1" thickTop="1" thickBot="1" x14ac:dyDescent="0.25">
      <c r="A239" s="27" t="s">
        <v>783</v>
      </c>
      <c r="B239" s="20" t="s">
        <v>287</v>
      </c>
      <c r="C239" s="28" t="str" cm="1">
        <f t="array" ref="C23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39" s="12">
        <v>0</v>
      </c>
      <c r="E239" s="13">
        <v>0</v>
      </c>
      <c r="F239" s="14">
        <v>0</v>
      </c>
      <c r="G239" s="15">
        <v>1</v>
      </c>
      <c r="H239" s="16">
        <v>0</v>
      </c>
      <c r="I239" s="17">
        <v>0</v>
      </c>
      <c r="J239" s="18">
        <f>SUM(EV_GenVI[[#This Row],[HP]:[Speed]])</f>
        <v>1</v>
      </c>
      <c r="M239" s="26"/>
    </row>
    <row r="240" spans="1:13" ht="25" customHeight="1" thickTop="1" thickBot="1" x14ac:dyDescent="0.25">
      <c r="A240" s="27" t="s">
        <v>784</v>
      </c>
      <c r="B240" s="20" t="s">
        <v>288</v>
      </c>
      <c r="C240" s="28" t="str" cm="1">
        <f t="array" ref="C24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40" s="12">
        <v>0</v>
      </c>
      <c r="E240" s="13">
        <v>0</v>
      </c>
      <c r="F240" s="14">
        <v>0</v>
      </c>
      <c r="G240" s="15">
        <v>0</v>
      </c>
      <c r="H240" s="16">
        <v>0</v>
      </c>
      <c r="I240" s="17">
        <v>1</v>
      </c>
      <c r="J240" s="18">
        <f>SUM(EV_GenVI[[#This Row],[HP]:[Speed]])</f>
        <v>1</v>
      </c>
      <c r="M240" s="26"/>
    </row>
    <row r="241" spans="1:13" ht="25" customHeight="1" thickTop="1" thickBot="1" x14ac:dyDescent="0.25">
      <c r="A241" s="27" t="s">
        <v>785</v>
      </c>
      <c r="B241" s="20" t="s">
        <v>289</v>
      </c>
      <c r="C241" s="28" t="str" cm="1">
        <f t="array" ref="C24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41" s="12">
        <v>0</v>
      </c>
      <c r="E241" s="13">
        <v>0</v>
      </c>
      <c r="F241" s="14">
        <v>0</v>
      </c>
      <c r="G241" s="15">
        <v>0</v>
      </c>
      <c r="H241" s="16">
        <v>0</v>
      </c>
      <c r="I241" s="17">
        <v>1</v>
      </c>
      <c r="J241" s="18">
        <f>SUM(EV_GenVI[[#This Row],[HP]:[Speed]])</f>
        <v>1</v>
      </c>
      <c r="M241" s="26"/>
    </row>
    <row r="242" spans="1:13" ht="25" customHeight="1" thickTop="1" thickBot="1" x14ac:dyDescent="0.25">
      <c r="A242" s="27" t="s">
        <v>786</v>
      </c>
      <c r="B242" s="20" t="s">
        <v>290</v>
      </c>
      <c r="C242" s="28" t="str" cm="1">
        <f t="array" ref="C24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42" s="12">
        <v>0</v>
      </c>
      <c r="E242" s="13">
        <v>0</v>
      </c>
      <c r="F242" s="14">
        <v>2</v>
      </c>
      <c r="G242" s="15">
        <v>0</v>
      </c>
      <c r="H242" s="16">
        <v>0</v>
      </c>
      <c r="I242" s="17">
        <v>0</v>
      </c>
      <c r="J242" s="18">
        <f>SUM(EV_GenVI[[#This Row],[HP]:[Speed]])</f>
        <v>2</v>
      </c>
      <c r="M242" s="26"/>
    </row>
    <row r="243" spans="1:13" ht="25" customHeight="1" thickTop="1" thickBot="1" x14ac:dyDescent="0.25">
      <c r="A243" s="27" t="s">
        <v>787</v>
      </c>
      <c r="B243" s="20" t="s">
        <v>291</v>
      </c>
      <c r="C243" s="28" t="str" cm="1">
        <f t="array" ref="C24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43" s="12">
        <v>3</v>
      </c>
      <c r="E243" s="13">
        <v>0</v>
      </c>
      <c r="F243" s="14">
        <v>0</v>
      </c>
      <c r="G243" s="15">
        <v>0</v>
      </c>
      <c r="H243" s="16">
        <v>0</v>
      </c>
      <c r="I243" s="17">
        <v>0</v>
      </c>
      <c r="J243" s="18">
        <f>SUM(EV_GenVI[[#This Row],[HP]:[Speed]])</f>
        <v>3</v>
      </c>
      <c r="M243" s="26"/>
    </row>
    <row r="244" spans="1:13" ht="25" customHeight="1" thickTop="1" thickBot="1" x14ac:dyDescent="0.25">
      <c r="A244" s="27" t="s">
        <v>788</v>
      </c>
      <c r="B244" s="20" t="s">
        <v>292</v>
      </c>
      <c r="C244" s="28" t="str" cm="1">
        <f t="array" ref="C24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44" s="12">
        <v>0</v>
      </c>
      <c r="E244" s="13">
        <v>0</v>
      </c>
      <c r="F244" s="14">
        <v>0</v>
      </c>
      <c r="G244" s="15">
        <v>1</v>
      </c>
      <c r="H244" s="16">
        <v>0</v>
      </c>
      <c r="I244" s="17">
        <v>2</v>
      </c>
      <c r="J244" s="18">
        <f>SUM(EV_GenVI[[#This Row],[HP]:[Speed]])</f>
        <v>3</v>
      </c>
      <c r="M244" s="26"/>
    </row>
    <row r="245" spans="1:13" ht="25" customHeight="1" thickTop="1" thickBot="1" x14ac:dyDescent="0.25">
      <c r="A245" s="27" t="s">
        <v>789</v>
      </c>
      <c r="B245" s="20" t="s">
        <v>293</v>
      </c>
      <c r="C245" s="28" t="str" cm="1">
        <f t="array" ref="C24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45" s="12">
        <v>1</v>
      </c>
      <c r="E245" s="13">
        <v>2</v>
      </c>
      <c r="F245" s="14">
        <v>0</v>
      </c>
      <c r="G245" s="15">
        <v>0</v>
      </c>
      <c r="H245" s="16">
        <v>0</v>
      </c>
      <c r="I245" s="17">
        <v>0</v>
      </c>
      <c r="J245" s="18">
        <f>SUM(EV_GenVI[[#This Row],[HP]:[Speed]])</f>
        <v>3</v>
      </c>
      <c r="M245" s="26"/>
    </row>
    <row r="246" spans="1:13" ht="25" customHeight="1" thickTop="1" thickBot="1" x14ac:dyDescent="0.25">
      <c r="A246" s="27" t="s">
        <v>790</v>
      </c>
      <c r="B246" s="20" t="s">
        <v>294</v>
      </c>
      <c r="C246" s="28" t="str" cm="1">
        <f t="array" ref="C24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46" s="12">
        <v>0</v>
      </c>
      <c r="E246" s="13">
        <v>0</v>
      </c>
      <c r="F246" s="14">
        <v>1</v>
      </c>
      <c r="G246" s="15">
        <v>0</v>
      </c>
      <c r="H246" s="16">
        <v>2</v>
      </c>
      <c r="I246" s="17">
        <v>0</v>
      </c>
      <c r="J246" s="18">
        <f>SUM(EV_GenVI[[#This Row],[HP]:[Speed]])</f>
        <v>3</v>
      </c>
      <c r="M246" s="26"/>
    </row>
    <row r="247" spans="1:13" ht="25" customHeight="1" thickTop="1" thickBot="1" x14ac:dyDescent="0.25">
      <c r="A247" s="27" t="s">
        <v>791</v>
      </c>
      <c r="B247" s="20" t="s">
        <v>295</v>
      </c>
      <c r="C247" s="28" t="str" cm="1">
        <f t="array" ref="C24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47" s="12">
        <v>0</v>
      </c>
      <c r="E247" s="13">
        <v>1</v>
      </c>
      <c r="F247" s="14">
        <v>0</v>
      </c>
      <c r="G247" s="15">
        <v>0</v>
      </c>
      <c r="H247" s="16">
        <v>0</v>
      </c>
      <c r="I247" s="17">
        <v>0</v>
      </c>
      <c r="J247" s="18">
        <f>SUM(EV_GenVI[[#This Row],[HP]:[Speed]])</f>
        <v>1</v>
      </c>
      <c r="M247" s="26"/>
    </row>
    <row r="248" spans="1:13" ht="25" customHeight="1" thickTop="1" thickBot="1" x14ac:dyDescent="0.25">
      <c r="A248" s="27" t="s">
        <v>792</v>
      </c>
      <c r="B248" s="20" t="s">
        <v>296</v>
      </c>
      <c r="C248" s="28" t="str" cm="1">
        <f t="array" ref="C24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48" s="12">
        <v>0</v>
      </c>
      <c r="E248" s="13">
        <v>2</v>
      </c>
      <c r="F248" s="14">
        <v>0</v>
      </c>
      <c r="G248" s="15">
        <v>0</v>
      </c>
      <c r="H248" s="16">
        <v>0</v>
      </c>
      <c r="I248" s="17">
        <v>0</v>
      </c>
      <c r="J248" s="18">
        <f>SUM(EV_GenVI[[#This Row],[HP]:[Speed]])</f>
        <v>2</v>
      </c>
      <c r="M248" s="26"/>
    </row>
    <row r="249" spans="1:13" ht="25" customHeight="1" thickTop="1" thickBot="1" x14ac:dyDescent="0.25">
      <c r="A249" s="27" t="s">
        <v>793</v>
      </c>
      <c r="B249" s="20" t="s">
        <v>297</v>
      </c>
      <c r="C249" s="28" t="str" cm="1">
        <f t="array" ref="C24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49" s="12">
        <v>0</v>
      </c>
      <c r="E249" s="13">
        <v>3</v>
      </c>
      <c r="F249" s="14">
        <v>0</v>
      </c>
      <c r="G249" s="15">
        <v>0</v>
      </c>
      <c r="H249" s="16">
        <v>0</v>
      </c>
      <c r="I249" s="17">
        <v>0</v>
      </c>
      <c r="J249" s="18">
        <f>SUM(EV_GenVI[[#This Row],[HP]:[Speed]])</f>
        <v>3</v>
      </c>
      <c r="M249" s="26"/>
    </row>
    <row r="250" spans="1:13" ht="25" customHeight="1" thickTop="1" thickBot="1" x14ac:dyDescent="0.25">
      <c r="A250" s="27" t="s">
        <v>794</v>
      </c>
      <c r="B250" s="20" t="s">
        <v>298</v>
      </c>
      <c r="C250" s="28" t="str" cm="1">
        <f t="array" ref="C25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50" s="12">
        <v>0</v>
      </c>
      <c r="E250" s="13">
        <v>0</v>
      </c>
      <c r="F250" s="14">
        <v>0</v>
      </c>
      <c r="G250" s="15">
        <v>0</v>
      </c>
      <c r="H250" s="16">
        <v>3</v>
      </c>
      <c r="I250" s="17">
        <v>0</v>
      </c>
      <c r="J250" s="18">
        <f>SUM(EV_GenVI[[#This Row],[HP]:[Speed]])</f>
        <v>3</v>
      </c>
      <c r="M250" s="26"/>
    </row>
    <row r="251" spans="1:13" ht="25" customHeight="1" thickTop="1" thickBot="1" x14ac:dyDescent="0.25">
      <c r="A251" s="27" t="s">
        <v>795</v>
      </c>
      <c r="B251" s="20" t="s">
        <v>299</v>
      </c>
      <c r="C251" s="28" t="str" cm="1">
        <f t="array" ref="C25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51" s="12">
        <v>0</v>
      </c>
      <c r="E251" s="13">
        <v>0</v>
      </c>
      <c r="F251" s="14">
        <v>0</v>
      </c>
      <c r="G251" s="15">
        <v>0</v>
      </c>
      <c r="H251" s="16">
        <v>3</v>
      </c>
      <c r="I251" s="17">
        <v>0</v>
      </c>
      <c r="J251" s="18">
        <f>SUM(EV_GenVI[[#This Row],[HP]:[Speed]])</f>
        <v>3</v>
      </c>
      <c r="M251" s="26"/>
    </row>
    <row r="252" spans="1:13" ht="25" customHeight="1" thickTop="1" thickBot="1" x14ac:dyDescent="0.25">
      <c r="A252" s="27" t="s">
        <v>796</v>
      </c>
      <c r="B252" s="20" t="s">
        <v>300</v>
      </c>
      <c r="C252" s="28" t="str" cm="1">
        <f t="array" ref="C25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Johto</v>
      </c>
      <c r="D252" s="12">
        <v>3</v>
      </c>
      <c r="E252" s="13">
        <v>0</v>
      </c>
      <c r="F252" s="14">
        <v>0</v>
      </c>
      <c r="G252" s="15">
        <v>0</v>
      </c>
      <c r="H252" s="16">
        <v>0</v>
      </c>
      <c r="I252" s="17">
        <v>0</v>
      </c>
      <c r="J252" s="18">
        <f>SUM(EV_GenVI[[#This Row],[HP]:[Speed]])</f>
        <v>3</v>
      </c>
      <c r="M252" s="26"/>
    </row>
    <row r="253" spans="1:13" ht="25" customHeight="1" thickTop="1" thickBot="1" x14ac:dyDescent="0.25">
      <c r="A253" s="27" t="s">
        <v>797</v>
      </c>
      <c r="B253" s="20" t="s">
        <v>428</v>
      </c>
      <c r="C253" s="28" t="str" cm="1">
        <f t="array" ref="C25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53" s="12">
        <v>0</v>
      </c>
      <c r="E253" s="13">
        <v>0</v>
      </c>
      <c r="F253" s="14">
        <v>0</v>
      </c>
      <c r="G253" s="15">
        <v>0</v>
      </c>
      <c r="H253" s="16">
        <v>0</v>
      </c>
      <c r="I253" s="17">
        <v>1</v>
      </c>
      <c r="J253" s="18">
        <f>SUM(EV_GenVI[[#This Row],[HP]:[Speed]])</f>
        <v>1</v>
      </c>
      <c r="M253" s="26"/>
    </row>
    <row r="254" spans="1:13" ht="25" customHeight="1" thickTop="1" thickBot="1" x14ac:dyDescent="0.25">
      <c r="A254" s="27" t="s">
        <v>798</v>
      </c>
      <c r="B254" s="20" t="s">
        <v>302</v>
      </c>
      <c r="C254" s="28" t="str" cm="1">
        <f t="array" ref="C25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54" s="12">
        <v>0</v>
      </c>
      <c r="E254" s="13">
        <v>0</v>
      </c>
      <c r="F254" s="14">
        <v>0</v>
      </c>
      <c r="G254" s="15">
        <v>0</v>
      </c>
      <c r="H254" s="16">
        <v>0</v>
      </c>
      <c r="I254" s="17">
        <v>2</v>
      </c>
      <c r="J254" s="18">
        <f>SUM(EV_GenVI[[#This Row],[HP]:[Speed]])</f>
        <v>2</v>
      </c>
      <c r="M254" s="26"/>
    </row>
    <row r="255" spans="1:13" ht="25" customHeight="1" thickTop="1" thickBot="1" x14ac:dyDescent="0.25">
      <c r="A255" s="27" t="s">
        <v>799</v>
      </c>
      <c r="B255" s="20" t="s">
        <v>303</v>
      </c>
      <c r="C255" s="28" t="str" cm="1">
        <f t="array" ref="C25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55" s="12">
        <v>0</v>
      </c>
      <c r="E255" s="13">
        <v>0</v>
      </c>
      <c r="F255" s="14">
        <v>0</v>
      </c>
      <c r="G255" s="15">
        <v>0</v>
      </c>
      <c r="H255" s="16">
        <v>0</v>
      </c>
      <c r="I255" s="17">
        <v>3</v>
      </c>
      <c r="J255" s="18">
        <f>SUM(EV_GenVI[[#This Row],[HP]:[Speed]])</f>
        <v>3</v>
      </c>
      <c r="M255" s="26"/>
    </row>
    <row r="256" spans="1:13" ht="25" customHeight="1" thickTop="1" thickBot="1" x14ac:dyDescent="0.25">
      <c r="A256" s="27" t="s">
        <v>800</v>
      </c>
      <c r="B256" s="20" t="s">
        <v>304</v>
      </c>
      <c r="C256" s="28" t="str" cm="1">
        <f t="array" ref="C25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56" s="12">
        <v>0</v>
      </c>
      <c r="E256" s="13">
        <v>0</v>
      </c>
      <c r="F256" s="14">
        <v>0</v>
      </c>
      <c r="G256" s="15">
        <v>1</v>
      </c>
      <c r="H256" s="16">
        <v>0</v>
      </c>
      <c r="I256" s="17">
        <v>0</v>
      </c>
      <c r="J256" s="18">
        <f>SUM(EV_GenVI[[#This Row],[HP]:[Speed]])</f>
        <v>1</v>
      </c>
      <c r="M256" s="26"/>
    </row>
    <row r="257" spans="1:13" ht="25" customHeight="1" thickTop="1" thickBot="1" x14ac:dyDescent="0.25">
      <c r="A257" s="27" t="s">
        <v>801</v>
      </c>
      <c r="B257" s="20" t="s">
        <v>305</v>
      </c>
      <c r="C257" s="28" t="str" cm="1">
        <f t="array" ref="C25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57" s="12">
        <v>0</v>
      </c>
      <c r="E257" s="13">
        <v>1</v>
      </c>
      <c r="F257" s="14">
        <v>0</v>
      </c>
      <c r="G257" s="15">
        <v>1</v>
      </c>
      <c r="H257" s="16">
        <v>0</v>
      </c>
      <c r="I257" s="17">
        <v>0</v>
      </c>
      <c r="J257" s="18">
        <f>SUM(EV_GenVI[[#This Row],[HP]:[Speed]])</f>
        <v>2</v>
      </c>
      <c r="M257" s="26"/>
    </row>
    <row r="258" spans="1:13" ht="25" customHeight="1" thickTop="1" thickBot="1" x14ac:dyDescent="0.25">
      <c r="A258" s="27" t="s">
        <v>802</v>
      </c>
      <c r="B258" s="20" t="s">
        <v>306</v>
      </c>
      <c r="C258" s="28" t="str" cm="1">
        <f t="array" ref="C25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58" s="12">
        <v>0</v>
      </c>
      <c r="E258" s="13">
        <v>3</v>
      </c>
      <c r="F258" s="14">
        <v>0</v>
      </c>
      <c r="G258" s="15">
        <v>0</v>
      </c>
      <c r="H258" s="16">
        <v>0</v>
      </c>
      <c r="I258" s="17">
        <v>0</v>
      </c>
      <c r="J258" s="18">
        <f>SUM(EV_GenVI[[#This Row],[HP]:[Speed]])</f>
        <v>3</v>
      </c>
      <c r="M258" s="26"/>
    </row>
    <row r="259" spans="1:13" ht="25" customHeight="1" thickTop="1" thickBot="1" x14ac:dyDescent="0.25">
      <c r="A259" s="27" t="s">
        <v>803</v>
      </c>
      <c r="B259" s="20" t="s">
        <v>307</v>
      </c>
      <c r="C259" s="28" t="str" cm="1">
        <f t="array" ref="C25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59" s="12">
        <v>0</v>
      </c>
      <c r="E259" s="13">
        <v>1</v>
      </c>
      <c r="F259" s="14">
        <v>0</v>
      </c>
      <c r="G259" s="15">
        <v>0</v>
      </c>
      <c r="H259" s="16">
        <v>0</v>
      </c>
      <c r="I259" s="17">
        <v>0</v>
      </c>
      <c r="J259" s="18">
        <f>SUM(EV_GenVI[[#This Row],[HP]:[Speed]])</f>
        <v>1</v>
      </c>
      <c r="M259" s="26"/>
    </row>
    <row r="260" spans="1:13" ht="25" customHeight="1" thickTop="1" thickBot="1" x14ac:dyDescent="0.25">
      <c r="A260" s="27" t="s">
        <v>804</v>
      </c>
      <c r="B260" s="20" t="s">
        <v>308</v>
      </c>
      <c r="C260" s="28" t="str" cm="1">
        <f t="array" ref="C26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60" s="12">
        <v>0</v>
      </c>
      <c r="E260" s="13">
        <v>2</v>
      </c>
      <c r="F260" s="14">
        <v>0</v>
      </c>
      <c r="G260" s="15">
        <v>0</v>
      </c>
      <c r="H260" s="16">
        <v>0</v>
      </c>
      <c r="I260" s="17">
        <v>0</v>
      </c>
      <c r="J260" s="18">
        <f>SUM(EV_GenVI[[#This Row],[HP]:[Speed]])</f>
        <v>2</v>
      </c>
      <c r="M260" s="26"/>
    </row>
    <row r="261" spans="1:13" ht="25" customHeight="1" thickTop="1" thickBot="1" x14ac:dyDescent="0.25">
      <c r="A261" s="27" t="s">
        <v>805</v>
      </c>
      <c r="B261" s="20" t="s">
        <v>309</v>
      </c>
      <c r="C261" s="28" t="str" cm="1">
        <f t="array" ref="C26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61" s="12">
        <v>0</v>
      </c>
      <c r="E261" s="13">
        <v>3</v>
      </c>
      <c r="F261" s="14">
        <v>0</v>
      </c>
      <c r="G261" s="15">
        <v>0</v>
      </c>
      <c r="H261" s="16">
        <v>0</v>
      </c>
      <c r="I261" s="17">
        <v>0</v>
      </c>
      <c r="J261" s="18">
        <f>SUM(EV_GenVI[[#This Row],[HP]:[Speed]])</f>
        <v>3</v>
      </c>
      <c r="M261" s="26"/>
    </row>
    <row r="262" spans="1:13" ht="25" customHeight="1" thickTop="1" thickBot="1" x14ac:dyDescent="0.25">
      <c r="A262" s="27" t="s">
        <v>806</v>
      </c>
      <c r="B262" s="20" t="s">
        <v>47</v>
      </c>
      <c r="C262" s="28" t="str" cm="1">
        <f t="array" ref="C26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62" s="12">
        <v>0</v>
      </c>
      <c r="E262" s="13">
        <v>1</v>
      </c>
      <c r="F262" s="14">
        <v>0</v>
      </c>
      <c r="G262" s="15">
        <v>0</v>
      </c>
      <c r="H262" s="16">
        <v>0</v>
      </c>
      <c r="I262" s="17">
        <v>0</v>
      </c>
      <c r="J262" s="18">
        <f>SUM(EV_GenVI[[#This Row],[HP]:[Speed]])</f>
        <v>1</v>
      </c>
      <c r="M262" s="26"/>
    </row>
    <row r="263" spans="1:13" ht="25" customHeight="1" thickTop="1" thickBot="1" x14ac:dyDescent="0.25">
      <c r="A263" s="27" t="s">
        <v>807</v>
      </c>
      <c r="B263" s="20" t="s">
        <v>310</v>
      </c>
      <c r="C263" s="28" t="str" cm="1">
        <f t="array" ref="C26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63" s="12">
        <v>0</v>
      </c>
      <c r="E263" s="13">
        <v>2</v>
      </c>
      <c r="F263" s="14">
        <v>0</v>
      </c>
      <c r="G263" s="15">
        <v>0</v>
      </c>
      <c r="H263" s="16">
        <v>0</v>
      </c>
      <c r="I263" s="17">
        <v>0</v>
      </c>
      <c r="J263" s="18">
        <f>SUM(EV_GenVI[[#This Row],[HP]:[Speed]])</f>
        <v>2</v>
      </c>
      <c r="M263" s="26"/>
    </row>
    <row r="264" spans="1:13" ht="25" customHeight="1" thickTop="1" thickBot="1" x14ac:dyDescent="0.25">
      <c r="A264" s="27" t="s">
        <v>808</v>
      </c>
      <c r="B264" s="20" t="s">
        <v>311</v>
      </c>
      <c r="C264" s="28" t="str" cm="1">
        <f t="array" ref="C26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64" s="12">
        <v>0</v>
      </c>
      <c r="E264" s="13">
        <v>0</v>
      </c>
      <c r="F264" s="14">
        <v>0</v>
      </c>
      <c r="G264" s="15">
        <v>0</v>
      </c>
      <c r="H264" s="16">
        <v>0</v>
      </c>
      <c r="I264" s="17">
        <v>1</v>
      </c>
      <c r="J264" s="18">
        <f>SUM(EV_GenVI[[#This Row],[HP]:[Speed]])</f>
        <v>1</v>
      </c>
      <c r="M264" s="26"/>
    </row>
    <row r="265" spans="1:13" ht="25" customHeight="1" thickTop="1" thickBot="1" x14ac:dyDescent="0.25">
      <c r="A265" s="27" t="s">
        <v>809</v>
      </c>
      <c r="B265" s="20" t="s">
        <v>312</v>
      </c>
      <c r="C265" s="28" t="str" cm="1">
        <f t="array" ref="C26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65" s="12">
        <v>0</v>
      </c>
      <c r="E265" s="13">
        <v>0</v>
      </c>
      <c r="F265" s="14">
        <v>0</v>
      </c>
      <c r="G265" s="15">
        <v>0</v>
      </c>
      <c r="H265" s="16">
        <v>0</v>
      </c>
      <c r="I265" s="17">
        <v>2</v>
      </c>
      <c r="J265" s="18">
        <f>SUM(EV_GenVI[[#This Row],[HP]:[Speed]])</f>
        <v>2</v>
      </c>
      <c r="M265" s="26"/>
    </row>
    <row r="266" spans="1:13" ht="25" customHeight="1" thickTop="1" thickBot="1" x14ac:dyDescent="0.25">
      <c r="A266" s="27" t="s">
        <v>810</v>
      </c>
      <c r="B266" s="20" t="s">
        <v>313</v>
      </c>
      <c r="C266" s="28" t="str" cm="1">
        <f t="array" ref="C26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66" s="12">
        <v>1</v>
      </c>
      <c r="E266" s="13">
        <v>0</v>
      </c>
      <c r="F266" s="14">
        <v>0</v>
      </c>
      <c r="G266" s="15">
        <v>0</v>
      </c>
      <c r="H266" s="16">
        <v>0</v>
      </c>
      <c r="I266" s="17">
        <v>0</v>
      </c>
      <c r="J266" s="18">
        <f>SUM(EV_GenVI[[#This Row],[HP]:[Speed]])</f>
        <v>1</v>
      </c>
      <c r="M266" s="26"/>
    </row>
    <row r="267" spans="1:13" ht="25" customHeight="1" thickTop="1" thickBot="1" x14ac:dyDescent="0.25">
      <c r="A267" s="27" t="s">
        <v>811</v>
      </c>
      <c r="B267" s="20" t="s">
        <v>314</v>
      </c>
      <c r="C267" s="28" t="str" cm="1">
        <f t="array" ref="C26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67" s="12">
        <v>0</v>
      </c>
      <c r="E267" s="13">
        <v>0</v>
      </c>
      <c r="F267" s="14">
        <v>2</v>
      </c>
      <c r="G267" s="15">
        <v>0</v>
      </c>
      <c r="H267" s="16">
        <v>0</v>
      </c>
      <c r="I267" s="17">
        <v>0</v>
      </c>
      <c r="J267" s="18">
        <f>SUM(EV_GenVI[[#This Row],[HP]:[Speed]])</f>
        <v>2</v>
      </c>
      <c r="M267" s="26"/>
    </row>
    <row r="268" spans="1:13" ht="25" customHeight="1" thickTop="1" thickBot="1" x14ac:dyDescent="0.25">
      <c r="A268" s="27" t="s">
        <v>812</v>
      </c>
      <c r="B268" s="20" t="s">
        <v>315</v>
      </c>
      <c r="C268" s="28" t="str" cm="1">
        <f t="array" ref="C26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68" s="12">
        <v>0</v>
      </c>
      <c r="E268" s="13">
        <v>0</v>
      </c>
      <c r="F268" s="14">
        <v>0</v>
      </c>
      <c r="G268" s="15">
        <v>3</v>
      </c>
      <c r="H268" s="16">
        <v>0</v>
      </c>
      <c r="I268" s="17">
        <v>0</v>
      </c>
      <c r="J268" s="18">
        <f>SUM(EV_GenVI[[#This Row],[HP]:[Speed]])</f>
        <v>3</v>
      </c>
      <c r="M268" s="26"/>
    </row>
    <row r="269" spans="1:13" ht="25" customHeight="1" thickTop="1" thickBot="1" x14ac:dyDescent="0.25">
      <c r="A269" s="27" t="s">
        <v>813</v>
      </c>
      <c r="B269" s="20" t="s">
        <v>316</v>
      </c>
      <c r="C269" s="28" t="str" cm="1">
        <f t="array" ref="C26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69" s="12">
        <v>0</v>
      </c>
      <c r="E269" s="13">
        <v>0</v>
      </c>
      <c r="F269" s="14">
        <v>2</v>
      </c>
      <c r="G269" s="15">
        <v>0</v>
      </c>
      <c r="H269" s="16">
        <v>0</v>
      </c>
      <c r="I269" s="17">
        <v>0</v>
      </c>
      <c r="J269" s="18">
        <f>SUM(EV_GenVI[[#This Row],[HP]:[Speed]])</f>
        <v>2</v>
      </c>
      <c r="M269" s="26"/>
    </row>
    <row r="270" spans="1:13" ht="25" customHeight="1" thickTop="1" thickBot="1" x14ac:dyDescent="0.25">
      <c r="A270" s="27" t="s">
        <v>814</v>
      </c>
      <c r="B270" s="20" t="s">
        <v>317</v>
      </c>
      <c r="C270" s="28" t="str" cm="1">
        <f t="array" ref="C27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70" s="12">
        <v>0</v>
      </c>
      <c r="E270" s="13">
        <v>0</v>
      </c>
      <c r="F270" s="14">
        <v>0</v>
      </c>
      <c r="G270" s="15">
        <v>0</v>
      </c>
      <c r="H270" s="16">
        <v>3</v>
      </c>
      <c r="I270" s="17">
        <v>0</v>
      </c>
      <c r="J270" s="18">
        <f>SUM(EV_GenVI[[#This Row],[HP]:[Speed]])</f>
        <v>3</v>
      </c>
      <c r="M270" s="26"/>
    </row>
    <row r="271" spans="1:13" ht="25" customHeight="1" thickTop="1" thickBot="1" x14ac:dyDescent="0.25">
      <c r="A271" s="27" t="s">
        <v>815</v>
      </c>
      <c r="B271" s="20" t="s">
        <v>35</v>
      </c>
      <c r="C271" s="28" t="str" cm="1">
        <f t="array" ref="C27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71" s="12">
        <v>0</v>
      </c>
      <c r="E271" s="13">
        <v>0</v>
      </c>
      <c r="F271" s="14">
        <v>0</v>
      </c>
      <c r="G271" s="15">
        <v>0</v>
      </c>
      <c r="H271" s="16">
        <v>1</v>
      </c>
      <c r="I271" s="17">
        <v>0</v>
      </c>
      <c r="J271" s="18">
        <f>SUM(EV_GenVI[[#This Row],[HP]:[Speed]])</f>
        <v>1</v>
      </c>
      <c r="M271" s="26"/>
    </row>
    <row r="272" spans="1:13" ht="25" customHeight="1" thickTop="1" thickBot="1" x14ac:dyDescent="0.25">
      <c r="A272" s="27" t="s">
        <v>816</v>
      </c>
      <c r="B272" s="20" t="s">
        <v>37</v>
      </c>
      <c r="C272" s="28" t="str" cm="1">
        <f t="array" ref="C27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72" s="12">
        <v>0</v>
      </c>
      <c r="E272" s="13">
        <v>0</v>
      </c>
      <c r="F272" s="14">
        <v>0</v>
      </c>
      <c r="G272" s="15">
        <v>0</v>
      </c>
      <c r="H272" s="16">
        <v>2</v>
      </c>
      <c r="I272" s="17">
        <v>0</v>
      </c>
      <c r="J272" s="18">
        <f>SUM(EV_GenVI[[#This Row],[HP]:[Speed]])</f>
        <v>2</v>
      </c>
      <c r="M272" s="26"/>
    </row>
    <row r="273" spans="1:13" ht="25" customHeight="1" thickTop="1" thickBot="1" x14ac:dyDescent="0.25">
      <c r="A273" s="27" t="s">
        <v>817</v>
      </c>
      <c r="B273" s="20" t="s">
        <v>318</v>
      </c>
      <c r="C273" s="28" t="str" cm="1">
        <f t="array" ref="C27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73" s="12">
        <v>0</v>
      </c>
      <c r="E273" s="13">
        <v>0</v>
      </c>
      <c r="F273" s="14">
        <v>0</v>
      </c>
      <c r="G273" s="15">
        <v>0</v>
      </c>
      <c r="H273" s="16">
        <v>3</v>
      </c>
      <c r="I273" s="17">
        <v>0</v>
      </c>
      <c r="J273" s="18">
        <f>SUM(EV_GenVI[[#This Row],[HP]:[Speed]])</f>
        <v>3</v>
      </c>
      <c r="M273" s="26"/>
    </row>
    <row r="274" spans="1:13" ht="25" customHeight="1" thickTop="1" thickBot="1" x14ac:dyDescent="0.25">
      <c r="A274" s="27" t="s">
        <v>818</v>
      </c>
      <c r="B274" s="20" t="s">
        <v>319</v>
      </c>
      <c r="C274" s="28" t="str" cm="1">
        <f t="array" ref="C27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74" s="12">
        <v>0</v>
      </c>
      <c r="E274" s="13">
        <v>0</v>
      </c>
      <c r="F274" s="14">
        <v>1</v>
      </c>
      <c r="G274" s="15">
        <v>0</v>
      </c>
      <c r="H274" s="16">
        <v>0</v>
      </c>
      <c r="I274" s="17">
        <v>0</v>
      </c>
      <c r="J274" s="18">
        <f>SUM(EV_GenVI[[#This Row],[HP]:[Speed]])</f>
        <v>1</v>
      </c>
      <c r="M274" s="26"/>
    </row>
    <row r="275" spans="1:13" ht="25" customHeight="1" thickTop="1" thickBot="1" x14ac:dyDescent="0.25">
      <c r="A275" s="27" t="s">
        <v>819</v>
      </c>
      <c r="B275" s="20" t="s">
        <v>320</v>
      </c>
      <c r="C275" s="28" t="str" cm="1">
        <f t="array" ref="C27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75" s="12">
        <v>0</v>
      </c>
      <c r="E275" s="13">
        <v>2</v>
      </c>
      <c r="F275" s="14">
        <v>0</v>
      </c>
      <c r="G275" s="15">
        <v>0</v>
      </c>
      <c r="H275" s="16">
        <v>0</v>
      </c>
      <c r="I275" s="17">
        <v>0</v>
      </c>
      <c r="J275" s="18">
        <f>SUM(EV_GenVI[[#This Row],[HP]:[Speed]])</f>
        <v>2</v>
      </c>
      <c r="M275" s="26"/>
    </row>
    <row r="276" spans="1:13" ht="25" customHeight="1" thickTop="1" thickBot="1" x14ac:dyDescent="0.25">
      <c r="A276" s="27" t="s">
        <v>820</v>
      </c>
      <c r="B276" s="20" t="s">
        <v>321</v>
      </c>
      <c r="C276" s="28" t="str" cm="1">
        <f t="array" ref="C27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76" s="12">
        <v>0</v>
      </c>
      <c r="E276" s="13">
        <v>3</v>
      </c>
      <c r="F276" s="14">
        <v>0</v>
      </c>
      <c r="G276" s="15">
        <v>0</v>
      </c>
      <c r="H276" s="16">
        <v>0</v>
      </c>
      <c r="I276" s="17">
        <v>0</v>
      </c>
      <c r="J276" s="18">
        <f>SUM(EV_GenVI[[#This Row],[HP]:[Speed]])</f>
        <v>3</v>
      </c>
      <c r="M276" s="26"/>
    </row>
    <row r="277" spans="1:13" ht="25" customHeight="1" thickTop="1" thickBot="1" x14ac:dyDescent="0.25">
      <c r="A277" s="27" t="s">
        <v>821</v>
      </c>
      <c r="B277" s="20" t="s">
        <v>429</v>
      </c>
      <c r="C277" s="28" t="str" cm="1">
        <f t="array" ref="C27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77" s="12">
        <v>0</v>
      </c>
      <c r="E277" s="13">
        <v>0</v>
      </c>
      <c r="F277" s="14">
        <v>0</v>
      </c>
      <c r="G277" s="15">
        <v>0</v>
      </c>
      <c r="H277" s="16">
        <v>0</v>
      </c>
      <c r="I277" s="17">
        <v>1</v>
      </c>
      <c r="J277" s="18">
        <f>SUM(EV_GenVI[[#This Row],[HP]:[Speed]])</f>
        <v>1</v>
      </c>
      <c r="M277" s="26"/>
    </row>
    <row r="278" spans="1:13" ht="25" customHeight="1" thickTop="1" thickBot="1" x14ac:dyDescent="0.25">
      <c r="A278" s="27" t="s">
        <v>822</v>
      </c>
      <c r="B278" s="20" t="s">
        <v>323</v>
      </c>
      <c r="C278" s="28" t="str" cm="1">
        <f t="array" ref="C27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78" s="12">
        <v>0</v>
      </c>
      <c r="E278" s="13">
        <v>0</v>
      </c>
      <c r="F278" s="14">
        <v>0</v>
      </c>
      <c r="G278" s="15">
        <v>0</v>
      </c>
      <c r="H278" s="16">
        <v>0</v>
      </c>
      <c r="I278" s="17">
        <v>2</v>
      </c>
      <c r="J278" s="18">
        <f>SUM(EV_GenVI[[#This Row],[HP]:[Speed]])</f>
        <v>2</v>
      </c>
      <c r="M278" s="26"/>
    </row>
    <row r="279" spans="1:13" ht="25" customHeight="1" thickTop="1" thickBot="1" x14ac:dyDescent="0.25">
      <c r="A279" s="27" t="s">
        <v>823</v>
      </c>
      <c r="B279" s="20" t="s">
        <v>324</v>
      </c>
      <c r="C279" s="28" t="str" cm="1">
        <f t="array" ref="C27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79" s="12">
        <v>0</v>
      </c>
      <c r="E279" s="13">
        <v>0</v>
      </c>
      <c r="F279" s="14">
        <v>0</v>
      </c>
      <c r="G279" s="15">
        <v>0</v>
      </c>
      <c r="H279" s="16">
        <v>0</v>
      </c>
      <c r="I279" s="17">
        <v>1</v>
      </c>
      <c r="J279" s="18">
        <f>SUM(EV_GenVI[[#This Row],[HP]:[Speed]])</f>
        <v>1</v>
      </c>
      <c r="M279" s="26"/>
    </row>
    <row r="280" spans="1:13" ht="25" customHeight="1" thickTop="1" thickBot="1" x14ac:dyDescent="0.25">
      <c r="A280" s="27" t="s">
        <v>824</v>
      </c>
      <c r="B280" s="20" t="s">
        <v>325</v>
      </c>
      <c r="C280" s="28" t="str" cm="1">
        <f t="array" ref="C28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80" s="12">
        <v>0</v>
      </c>
      <c r="E280" s="13">
        <v>0</v>
      </c>
      <c r="F280" s="14">
        <v>2</v>
      </c>
      <c r="G280" s="15">
        <v>0</v>
      </c>
      <c r="H280" s="16">
        <v>0</v>
      </c>
      <c r="I280" s="17">
        <v>0</v>
      </c>
      <c r="J280" s="18">
        <f>SUM(EV_GenVI[[#This Row],[HP]:[Speed]])</f>
        <v>2</v>
      </c>
      <c r="M280" s="26"/>
    </row>
    <row r="281" spans="1:13" ht="25" customHeight="1" thickTop="1" thickBot="1" x14ac:dyDescent="0.25">
      <c r="A281" s="27" t="s">
        <v>825</v>
      </c>
      <c r="B281" s="20" t="s">
        <v>38</v>
      </c>
      <c r="C281" s="28" t="str" cm="1">
        <f t="array" ref="C28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81" s="12">
        <v>0</v>
      </c>
      <c r="E281" s="13">
        <v>0</v>
      </c>
      <c r="F281" s="14">
        <v>0</v>
      </c>
      <c r="G281" s="15">
        <v>1</v>
      </c>
      <c r="H281" s="16">
        <v>0</v>
      </c>
      <c r="I281" s="17">
        <v>0</v>
      </c>
      <c r="J281" s="18">
        <f>SUM(EV_GenVI[[#This Row],[HP]:[Speed]])</f>
        <v>1</v>
      </c>
      <c r="M281" s="26"/>
    </row>
    <row r="282" spans="1:13" ht="25" customHeight="1" thickTop="1" thickBot="1" x14ac:dyDescent="0.25">
      <c r="A282" s="27" t="s">
        <v>826</v>
      </c>
      <c r="B282" s="20" t="s">
        <v>39</v>
      </c>
      <c r="C282" s="28" t="str" cm="1">
        <f t="array" ref="C28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82" s="12">
        <v>0</v>
      </c>
      <c r="E282" s="13">
        <v>0</v>
      </c>
      <c r="F282" s="14">
        <v>0</v>
      </c>
      <c r="G282" s="15">
        <v>2</v>
      </c>
      <c r="H282" s="16">
        <v>0</v>
      </c>
      <c r="I282" s="17">
        <v>0</v>
      </c>
      <c r="J282" s="18">
        <f>SUM(EV_GenVI[[#This Row],[HP]:[Speed]])</f>
        <v>2</v>
      </c>
      <c r="M282" s="26"/>
    </row>
    <row r="283" spans="1:13" ht="25" customHeight="1" thickTop="1" thickBot="1" x14ac:dyDescent="0.25">
      <c r="A283" s="27" t="s">
        <v>827</v>
      </c>
      <c r="B283" s="20" t="s">
        <v>326</v>
      </c>
      <c r="C283" s="28" t="str" cm="1">
        <f t="array" ref="C28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83" s="12">
        <v>0</v>
      </c>
      <c r="E283" s="13">
        <v>0</v>
      </c>
      <c r="F283" s="14">
        <v>0</v>
      </c>
      <c r="G283" s="15">
        <v>3</v>
      </c>
      <c r="H283" s="16">
        <v>0</v>
      </c>
      <c r="I283" s="17">
        <v>0</v>
      </c>
      <c r="J283" s="18">
        <f>SUM(EV_GenVI[[#This Row],[HP]:[Speed]])</f>
        <v>3</v>
      </c>
      <c r="M283" s="26"/>
    </row>
    <row r="284" spans="1:13" ht="25" customHeight="1" thickTop="1" thickBot="1" x14ac:dyDescent="0.25">
      <c r="A284" s="27" t="s">
        <v>828</v>
      </c>
      <c r="B284" s="20" t="s">
        <v>327</v>
      </c>
      <c r="C284" s="28" t="str" cm="1">
        <f t="array" ref="C28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84" s="12">
        <v>0</v>
      </c>
      <c r="E284" s="13">
        <v>0</v>
      </c>
      <c r="F284" s="14">
        <v>0</v>
      </c>
      <c r="G284" s="15">
        <v>0</v>
      </c>
      <c r="H284" s="16">
        <v>0</v>
      </c>
      <c r="I284" s="17">
        <v>1</v>
      </c>
      <c r="J284" s="18">
        <f>SUM(EV_GenVI[[#This Row],[HP]:[Speed]])</f>
        <v>1</v>
      </c>
      <c r="M284" s="26"/>
    </row>
    <row r="285" spans="1:13" ht="25" customHeight="1" thickTop="1" thickBot="1" x14ac:dyDescent="0.25">
      <c r="A285" s="27" t="s">
        <v>829</v>
      </c>
      <c r="B285" s="20" t="s">
        <v>328</v>
      </c>
      <c r="C285" s="28" t="str" cm="1">
        <f t="array" ref="C28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85" s="12">
        <v>0</v>
      </c>
      <c r="E285" s="13">
        <v>0</v>
      </c>
      <c r="F285" s="14">
        <v>0</v>
      </c>
      <c r="G285" s="15">
        <v>1</v>
      </c>
      <c r="H285" s="16">
        <v>1</v>
      </c>
      <c r="I285" s="17">
        <v>0</v>
      </c>
      <c r="J285" s="18">
        <f>SUM(EV_GenVI[[#This Row],[HP]:[Speed]])</f>
        <v>2</v>
      </c>
      <c r="M285" s="26"/>
    </row>
    <row r="286" spans="1:13" ht="25" customHeight="1" thickTop="1" thickBot="1" x14ac:dyDescent="0.25">
      <c r="A286" s="27" t="s">
        <v>830</v>
      </c>
      <c r="B286" s="20" t="s">
        <v>329</v>
      </c>
      <c r="C286" s="28" t="str" cm="1">
        <f t="array" ref="C28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86" s="12">
        <v>1</v>
      </c>
      <c r="E286" s="13">
        <v>0</v>
      </c>
      <c r="F286" s="14">
        <v>0</v>
      </c>
      <c r="G286" s="15">
        <v>0</v>
      </c>
      <c r="H286" s="16">
        <v>0</v>
      </c>
      <c r="I286" s="17">
        <v>0</v>
      </c>
      <c r="J286" s="18">
        <f>SUM(EV_GenVI[[#This Row],[HP]:[Speed]])</f>
        <v>1</v>
      </c>
      <c r="M286" s="26"/>
    </row>
    <row r="287" spans="1:13" ht="25" customHeight="1" thickTop="1" thickBot="1" x14ac:dyDescent="0.25">
      <c r="A287" s="27" t="s">
        <v>831</v>
      </c>
      <c r="B287" s="20" t="s">
        <v>330</v>
      </c>
      <c r="C287" s="28" t="str" cm="1">
        <f t="array" ref="C28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87" s="12">
        <v>0</v>
      </c>
      <c r="E287" s="13">
        <v>2</v>
      </c>
      <c r="F287" s="14">
        <v>0</v>
      </c>
      <c r="G287" s="15">
        <v>0</v>
      </c>
      <c r="H287" s="16">
        <v>0</v>
      </c>
      <c r="I287" s="17">
        <v>0</v>
      </c>
      <c r="J287" s="18">
        <f>SUM(EV_GenVI[[#This Row],[HP]:[Speed]])</f>
        <v>2</v>
      </c>
      <c r="M287" s="26"/>
    </row>
    <row r="288" spans="1:13" ht="25" customHeight="1" thickTop="1" thickBot="1" x14ac:dyDescent="0.25">
      <c r="A288" s="27" t="s">
        <v>832</v>
      </c>
      <c r="B288" s="20" t="s">
        <v>331</v>
      </c>
      <c r="C288" s="28" t="str" cm="1">
        <f t="array" ref="C28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88" s="12">
        <v>1</v>
      </c>
      <c r="E288" s="13">
        <v>0</v>
      </c>
      <c r="F288" s="14">
        <v>0</v>
      </c>
      <c r="G288" s="15">
        <v>0</v>
      </c>
      <c r="H288" s="16">
        <v>0</v>
      </c>
      <c r="I288" s="17">
        <v>0</v>
      </c>
      <c r="J288" s="18">
        <f>SUM(EV_GenVI[[#This Row],[HP]:[Speed]])</f>
        <v>1</v>
      </c>
      <c r="M288" s="26"/>
    </row>
    <row r="289" spans="1:13" ht="25" customHeight="1" thickTop="1" thickBot="1" x14ac:dyDescent="0.25">
      <c r="A289" s="27" t="s">
        <v>833</v>
      </c>
      <c r="B289" s="20" t="s">
        <v>332</v>
      </c>
      <c r="C289" s="28" t="str" cm="1">
        <f t="array" ref="C28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89" s="12">
        <v>0</v>
      </c>
      <c r="E289" s="13">
        <v>0</v>
      </c>
      <c r="F289" s="14">
        <v>0</v>
      </c>
      <c r="G289" s="15">
        <v>0</v>
      </c>
      <c r="H289" s="16">
        <v>0</v>
      </c>
      <c r="I289" s="17">
        <v>2</v>
      </c>
      <c r="J289" s="18">
        <f>SUM(EV_GenVI[[#This Row],[HP]:[Speed]])</f>
        <v>2</v>
      </c>
      <c r="M289" s="26"/>
    </row>
    <row r="290" spans="1:13" ht="25" customHeight="1" thickTop="1" thickBot="1" x14ac:dyDescent="0.25">
      <c r="A290" s="27" t="s">
        <v>834</v>
      </c>
      <c r="B290" s="20" t="s">
        <v>333</v>
      </c>
      <c r="C290" s="28" t="str" cm="1">
        <f t="array" ref="C29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90" s="12">
        <v>3</v>
      </c>
      <c r="E290" s="13">
        <v>0</v>
      </c>
      <c r="F290" s="14">
        <v>0</v>
      </c>
      <c r="G290" s="15">
        <v>0</v>
      </c>
      <c r="H290" s="16">
        <v>0</v>
      </c>
      <c r="I290" s="17">
        <v>0</v>
      </c>
      <c r="J290" s="18">
        <f>SUM(EV_GenVI[[#This Row],[HP]:[Speed]])</f>
        <v>3</v>
      </c>
      <c r="M290" s="26"/>
    </row>
    <row r="291" spans="1:13" ht="25" customHeight="1" thickTop="1" thickBot="1" x14ac:dyDescent="0.25">
      <c r="A291" s="27" t="s">
        <v>835</v>
      </c>
      <c r="B291" s="20" t="s">
        <v>334</v>
      </c>
      <c r="C291" s="28" t="str" cm="1">
        <f t="array" ref="C29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91" s="12">
        <v>0</v>
      </c>
      <c r="E291" s="13">
        <v>0</v>
      </c>
      <c r="F291" s="14">
        <v>1</v>
      </c>
      <c r="G291" s="15">
        <v>0</v>
      </c>
      <c r="H291" s="16">
        <v>0</v>
      </c>
      <c r="I291" s="17">
        <v>0</v>
      </c>
      <c r="J291" s="18">
        <f>SUM(EV_GenVI[[#This Row],[HP]:[Speed]])</f>
        <v>1</v>
      </c>
      <c r="M291" s="26"/>
    </row>
    <row r="292" spans="1:13" ht="25" customHeight="1" thickTop="1" thickBot="1" x14ac:dyDescent="0.25">
      <c r="A292" s="27" t="s">
        <v>836</v>
      </c>
      <c r="B292" s="20" t="s">
        <v>335</v>
      </c>
      <c r="C292" s="28" t="str" cm="1">
        <f t="array" ref="C29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92" s="12">
        <v>0</v>
      </c>
      <c r="E292" s="13">
        <v>0</v>
      </c>
      <c r="F292" s="14">
        <v>0</v>
      </c>
      <c r="G292" s="15">
        <v>0</v>
      </c>
      <c r="H292" s="16">
        <v>0</v>
      </c>
      <c r="I292" s="17">
        <v>2</v>
      </c>
      <c r="J292" s="18">
        <f>SUM(EV_GenVI[[#This Row],[HP]:[Speed]])</f>
        <v>2</v>
      </c>
      <c r="M292" s="26"/>
    </row>
    <row r="293" spans="1:13" ht="25" customHeight="1" thickTop="1" thickBot="1" x14ac:dyDescent="0.25">
      <c r="A293" s="27" t="s">
        <v>837</v>
      </c>
      <c r="B293" s="20" t="s">
        <v>336</v>
      </c>
      <c r="C293" s="28" t="str" cm="1">
        <f t="array" ref="C29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93" s="12">
        <v>2</v>
      </c>
      <c r="E293" s="13">
        <v>0</v>
      </c>
      <c r="F293" s="14">
        <v>0</v>
      </c>
      <c r="G293" s="15">
        <v>0</v>
      </c>
      <c r="H293" s="16">
        <v>0</v>
      </c>
      <c r="I293" s="17">
        <v>0</v>
      </c>
      <c r="J293" s="18">
        <f>SUM(EV_GenVI[[#This Row],[HP]:[Speed]])</f>
        <v>2</v>
      </c>
      <c r="M293" s="26"/>
    </row>
    <row r="294" spans="1:13" ht="25" customHeight="1" thickTop="1" thickBot="1" x14ac:dyDescent="0.25">
      <c r="A294" s="27" t="s">
        <v>838</v>
      </c>
      <c r="B294" s="20" t="s">
        <v>337</v>
      </c>
      <c r="C294" s="28" t="str" cm="1">
        <f t="array" ref="C29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94" s="12">
        <v>1</v>
      </c>
      <c r="E294" s="13">
        <v>0</v>
      </c>
      <c r="F294" s="14">
        <v>0</v>
      </c>
      <c r="G294" s="15">
        <v>0</v>
      </c>
      <c r="H294" s="16">
        <v>0</v>
      </c>
      <c r="I294" s="17">
        <v>0</v>
      </c>
      <c r="J294" s="18">
        <f>SUM(EV_GenVI[[#This Row],[HP]:[Speed]])</f>
        <v>1</v>
      </c>
      <c r="M294" s="26"/>
    </row>
    <row r="295" spans="1:13" ht="25" customHeight="1" thickTop="1" thickBot="1" x14ac:dyDescent="0.25">
      <c r="A295" s="27" t="s">
        <v>839</v>
      </c>
      <c r="B295" s="20" t="s">
        <v>338</v>
      </c>
      <c r="C295" s="28" t="str" cm="1">
        <f t="array" ref="C29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95" s="12">
        <v>2</v>
      </c>
      <c r="E295" s="13">
        <v>0</v>
      </c>
      <c r="F295" s="14">
        <v>0</v>
      </c>
      <c r="G295" s="15">
        <v>0</v>
      </c>
      <c r="H295" s="16">
        <v>0</v>
      </c>
      <c r="I295" s="17">
        <v>0</v>
      </c>
      <c r="J295" s="18">
        <f>SUM(EV_GenVI[[#This Row],[HP]:[Speed]])</f>
        <v>2</v>
      </c>
      <c r="M295" s="26"/>
    </row>
    <row r="296" spans="1:13" ht="25" customHeight="1" thickTop="1" thickBot="1" x14ac:dyDescent="0.25">
      <c r="A296" s="27" t="s">
        <v>840</v>
      </c>
      <c r="B296" s="20" t="s">
        <v>339</v>
      </c>
      <c r="C296" s="28" t="str" cm="1">
        <f t="array" ref="C29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96" s="12">
        <v>3</v>
      </c>
      <c r="E296" s="13">
        <v>0</v>
      </c>
      <c r="F296" s="14">
        <v>0</v>
      </c>
      <c r="G296" s="15">
        <v>0</v>
      </c>
      <c r="H296" s="16">
        <v>0</v>
      </c>
      <c r="I296" s="17">
        <v>0</v>
      </c>
      <c r="J296" s="18">
        <f>SUM(EV_GenVI[[#This Row],[HP]:[Speed]])</f>
        <v>3</v>
      </c>
      <c r="M296" s="26"/>
    </row>
    <row r="297" spans="1:13" ht="25" customHeight="1" thickTop="1" thickBot="1" x14ac:dyDescent="0.25">
      <c r="A297" s="27" t="s">
        <v>841</v>
      </c>
      <c r="B297" s="20" t="s">
        <v>340</v>
      </c>
      <c r="C297" s="28" t="str" cm="1">
        <f t="array" ref="C29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97" s="12">
        <v>1</v>
      </c>
      <c r="E297" s="13">
        <v>0</v>
      </c>
      <c r="F297" s="14">
        <v>0</v>
      </c>
      <c r="G297" s="15">
        <v>0</v>
      </c>
      <c r="H297" s="16">
        <v>0</v>
      </c>
      <c r="I297" s="17">
        <v>0</v>
      </c>
      <c r="J297" s="18">
        <f>SUM(EV_GenVI[[#This Row],[HP]:[Speed]])</f>
        <v>1</v>
      </c>
      <c r="M297" s="26"/>
    </row>
    <row r="298" spans="1:13" ht="25" customHeight="1" thickTop="1" thickBot="1" x14ac:dyDescent="0.25">
      <c r="A298" s="27" t="s">
        <v>842</v>
      </c>
      <c r="B298" s="20" t="s">
        <v>341</v>
      </c>
      <c r="C298" s="28" t="str" cm="1">
        <f t="array" ref="C29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98" s="12">
        <v>2</v>
      </c>
      <c r="E298" s="13">
        <v>0</v>
      </c>
      <c r="F298" s="14">
        <v>0</v>
      </c>
      <c r="G298" s="15">
        <v>0</v>
      </c>
      <c r="H298" s="16">
        <v>0</v>
      </c>
      <c r="I298" s="17">
        <v>0</v>
      </c>
      <c r="J298" s="18">
        <f>SUM(EV_GenVI[[#This Row],[HP]:[Speed]])</f>
        <v>2</v>
      </c>
      <c r="M298" s="26"/>
    </row>
    <row r="299" spans="1:13" ht="25" customHeight="1" thickTop="1" thickBot="1" x14ac:dyDescent="0.25">
      <c r="A299" s="27" t="s">
        <v>843</v>
      </c>
      <c r="B299" s="20" t="s">
        <v>342</v>
      </c>
      <c r="C299" s="28" t="str" cm="1">
        <f t="array" ref="C29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299" s="12">
        <v>1</v>
      </c>
      <c r="E299" s="13">
        <v>0</v>
      </c>
      <c r="F299" s="14">
        <v>0</v>
      </c>
      <c r="G299" s="15">
        <v>0</v>
      </c>
      <c r="H299" s="16">
        <v>0</v>
      </c>
      <c r="I299" s="17">
        <v>0</v>
      </c>
      <c r="J299" s="18">
        <f>SUM(EV_GenVI[[#This Row],[HP]:[Speed]])</f>
        <v>1</v>
      </c>
      <c r="M299" s="26"/>
    </row>
    <row r="300" spans="1:13" ht="25" customHeight="1" thickTop="1" thickBot="1" x14ac:dyDescent="0.25">
      <c r="A300" s="27" t="s">
        <v>844</v>
      </c>
      <c r="B300" s="20" t="s">
        <v>343</v>
      </c>
      <c r="C300" s="28" t="str" cm="1">
        <f t="array" ref="C30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00" s="12">
        <v>0</v>
      </c>
      <c r="E300" s="13">
        <v>0</v>
      </c>
      <c r="F300" s="14">
        <v>1</v>
      </c>
      <c r="G300" s="15">
        <v>0</v>
      </c>
      <c r="H300" s="16">
        <v>0</v>
      </c>
      <c r="I300" s="17">
        <v>0</v>
      </c>
      <c r="J300" s="18">
        <f>SUM(EV_GenVI[[#This Row],[HP]:[Speed]])</f>
        <v>1</v>
      </c>
      <c r="M300" s="26"/>
    </row>
    <row r="301" spans="1:13" ht="25" customHeight="1" thickTop="1" thickBot="1" x14ac:dyDescent="0.25">
      <c r="A301" s="27" t="s">
        <v>845</v>
      </c>
      <c r="B301" s="20" t="s">
        <v>344</v>
      </c>
      <c r="C301" s="28" t="str" cm="1">
        <f t="array" ref="C30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01" s="12">
        <v>0</v>
      </c>
      <c r="E301" s="13">
        <v>0</v>
      </c>
      <c r="F301" s="14">
        <v>0</v>
      </c>
      <c r="G301" s="15">
        <v>0</v>
      </c>
      <c r="H301" s="16">
        <v>0</v>
      </c>
      <c r="I301" s="17">
        <v>1</v>
      </c>
      <c r="J301" s="18">
        <f>SUM(EV_GenVI[[#This Row],[HP]:[Speed]])</f>
        <v>1</v>
      </c>
      <c r="M301" s="26"/>
    </row>
    <row r="302" spans="1:13" ht="25" customHeight="1" thickTop="1" thickBot="1" x14ac:dyDescent="0.25">
      <c r="A302" s="27" t="s">
        <v>846</v>
      </c>
      <c r="B302" s="20" t="s">
        <v>345</v>
      </c>
      <c r="C302" s="28" t="str" cm="1">
        <f t="array" ref="C30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02" s="12">
        <v>1</v>
      </c>
      <c r="E302" s="13">
        <v>0</v>
      </c>
      <c r="F302" s="14">
        <v>0</v>
      </c>
      <c r="G302" s="15">
        <v>0</v>
      </c>
      <c r="H302" s="16">
        <v>0</v>
      </c>
      <c r="I302" s="17">
        <v>1</v>
      </c>
      <c r="J302" s="18">
        <f>SUM(EV_GenVI[[#This Row],[HP]:[Speed]])</f>
        <v>2</v>
      </c>
      <c r="M302" s="26"/>
    </row>
    <row r="303" spans="1:13" ht="25" customHeight="1" thickTop="1" thickBot="1" x14ac:dyDescent="0.25">
      <c r="A303" s="27" t="s">
        <v>847</v>
      </c>
      <c r="B303" s="20" t="s">
        <v>346</v>
      </c>
      <c r="C303" s="28" t="str" cm="1">
        <f t="array" ref="C30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03" s="12">
        <v>0</v>
      </c>
      <c r="E303" s="13">
        <v>1</v>
      </c>
      <c r="F303" s="14">
        <v>1</v>
      </c>
      <c r="G303" s="15">
        <v>0</v>
      </c>
      <c r="H303" s="16">
        <v>0</v>
      </c>
      <c r="I303" s="17">
        <v>0</v>
      </c>
      <c r="J303" s="18">
        <f>SUM(EV_GenVI[[#This Row],[HP]:[Speed]])</f>
        <v>2</v>
      </c>
      <c r="M303" s="26"/>
    </row>
    <row r="304" spans="1:13" ht="25" customHeight="1" thickTop="1" thickBot="1" x14ac:dyDescent="0.25">
      <c r="A304" s="27" t="s">
        <v>848</v>
      </c>
      <c r="B304" s="20" t="s">
        <v>347</v>
      </c>
      <c r="C304" s="28" t="str" cm="1">
        <f t="array" ref="C30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04" s="12">
        <v>0</v>
      </c>
      <c r="E304" s="13">
        <v>1</v>
      </c>
      <c r="F304" s="14">
        <v>1</v>
      </c>
      <c r="G304" s="15">
        <v>0</v>
      </c>
      <c r="H304" s="16">
        <v>0</v>
      </c>
      <c r="I304" s="17">
        <v>0</v>
      </c>
      <c r="J304" s="18">
        <f>SUM(EV_GenVI[[#This Row],[HP]:[Speed]])</f>
        <v>2</v>
      </c>
      <c r="M304" s="26"/>
    </row>
    <row r="305" spans="1:13" ht="25" customHeight="1" thickTop="1" thickBot="1" x14ac:dyDescent="0.25">
      <c r="A305" s="27" t="s">
        <v>849</v>
      </c>
      <c r="B305" s="20" t="s">
        <v>348</v>
      </c>
      <c r="C305" s="28" t="str" cm="1">
        <f t="array" ref="C30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05" s="12">
        <v>0</v>
      </c>
      <c r="E305" s="13">
        <v>0</v>
      </c>
      <c r="F305" s="14">
        <v>1</v>
      </c>
      <c r="G305" s="15">
        <v>0</v>
      </c>
      <c r="H305" s="16">
        <v>0</v>
      </c>
      <c r="I305" s="17">
        <v>0</v>
      </c>
      <c r="J305" s="18">
        <f>SUM(EV_GenVI[[#This Row],[HP]:[Speed]])</f>
        <v>1</v>
      </c>
      <c r="M305" s="26"/>
    </row>
    <row r="306" spans="1:13" ht="25" customHeight="1" thickTop="1" thickBot="1" x14ac:dyDescent="0.25">
      <c r="A306" s="27" t="s">
        <v>850</v>
      </c>
      <c r="B306" s="20" t="s">
        <v>349</v>
      </c>
      <c r="C306" s="28" t="str" cm="1">
        <f t="array" ref="C30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06" s="12">
        <v>0</v>
      </c>
      <c r="E306" s="13">
        <v>0</v>
      </c>
      <c r="F306" s="14">
        <v>2</v>
      </c>
      <c r="G306" s="15">
        <v>0</v>
      </c>
      <c r="H306" s="16">
        <v>0</v>
      </c>
      <c r="I306" s="17">
        <v>0</v>
      </c>
      <c r="J306" s="18">
        <f>SUM(EV_GenVI[[#This Row],[HP]:[Speed]])</f>
        <v>2</v>
      </c>
      <c r="M306" s="26"/>
    </row>
    <row r="307" spans="1:13" ht="25" customHeight="1" thickTop="1" thickBot="1" x14ac:dyDescent="0.25">
      <c r="A307" s="27" t="s">
        <v>851</v>
      </c>
      <c r="B307" s="20" t="s">
        <v>350</v>
      </c>
      <c r="C307" s="28" t="str" cm="1">
        <f t="array" ref="C30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07" s="12">
        <v>0</v>
      </c>
      <c r="E307" s="13">
        <v>0</v>
      </c>
      <c r="F307" s="14">
        <v>3</v>
      </c>
      <c r="G307" s="15">
        <v>0</v>
      </c>
      <c r="H307" s="16">
        <v>0</v>
      </c>
      <c r="I307" s="17">
        <v>0</v>
      </c>
      <c r="J307" s="18">
        <f>SUM(EV_GenVI[[#This Row],[HP]:[Speed]])</f>
        <v>3</v>
      </c>
      <c r="M307" s="26"/>
    </row>
    <row r="308" spans="1:13" ht="25" customHeight="1" thickTop="1" thickBot="1" x14ac:dyDescent="0.25">
      <c r="A308" s="27" t="s">
        <v>852</v>
      </c>
      <c r="B308" s="20" t="s">
        <v>351</v>
      </c>
      <c r="C308" s="28" t="str" cm="1">
        <f t="array" ref="C30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08" s="12">
        <v>0</v>
      </c>
      <c r="E308" s="13">
        <v>0</v>
      </c>
      <c r="F308" s="14">
        <v>0</v>
      </c>
      <c r="G308" s="15">
        <v>0</v>
      </c>
      <c r="H308" s="16">
        <v>0</v>
      </c>
      <c r="I308" s="17">
        <v>1</v>
      </c>
      <c r="J308" s="18">
        <f>SUM(EV_GenVI[[#This Row],[HP]:[Speed]])</f>
        <v>1</v>
      </c>
      <c r="M308" s="26"/>
    </row>
    <row r="309" spans="1:13" ht="25" customHeight="1" thickTop="1" thickBot="1" x14ac:dyDescent="0.25">
      <c r="A309" s="27" t="s">
        <v>853</v>
      </c>
      <c r="B309" s="20" t="s">
        <v>352</v>
      </c>
      <c r="C309" s="28" t="str" cm="1">
        <f t="array" ref="C30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09" s="12">
        <v>0</v>
      </c>
      <c r="E309" s="13">
        <v>0</v>
      </c>
      <c r="F309" s="14">
        <v>0</v>
      </c>
      <c r="G309" s="15">
        <v>0</v>
      </c>
      <c r="H309" s="16">
        <v>0</v>
      </c>
      <c r="I309" s="17">
        <v>2</v>
      </c>
      <c r="J309" s="18">
        <f>SUM(EV_GenVI[[#This Row],[HP]:[Speed]])</f>
        <v>2</v>
      </c>
      <c r="M309" s="26"/>
    </row>
    <row r="310" spans="1:13" ht="25" customHeight="1" thickTop="1" thickBot="1" x14ac:dyDescent="0.25">
      <c r="A310" s="27" t="s">
        <v>854</v>
      </c>
      <c r="B310" s="20" t="s">
        <v>353</v>
      </c>
      <c r="C310" s="28" t="str" cm="1">
        <f t="array" ref="C31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10" s="12">
        <v>0</v>
      </c>
      <c r="E310" s="13">
        <v>0</v>
      </c>
      <c r="F310" s="14">
        <v>0</v>
      </c>
      <c r="G310" s="15">
        <v>0</v>
      </c>
      <c r="H310" s="16">
        <v>0</v>
      </c>
      <c r="I310" s="17">
        <v>1</v>
      </c>
      <c r="J310" s="18">
        <f>SUM(EV_GenVI[[#This Row],[HP]:[Speed]])</f>
        <v>1</v>
      </c>
      <c r="M310" s="26"/>
    </row>
    <row r="311" spans="1:13" ht="25" customHeight="1" thickTop="1" thickBot="1" x14ac:dyDescent="0.25">
      <c r="A311" s="27" t="s">
        <v>855</v>
      </c>
      <c r="B311" s="20" t="s">
        <v>354</v>
      </c>
      <c r="C311" s="28" t="str" cm="1">
        <f t="array" ref="C31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11" s="12">
        <v>0</v>
      </c>
      <c r="E311" s="13">
        <v>0</v>
      </c>
      <c r="F311" s="14">
        <v>0</v>
      </c>
      <c r="G311" s="15">
        <v>0</v>
      </c>
      <c r="H311" s="16">
        <v>0</v>
      </c>
      <c r="I311" s="17">
        <v>2</v>
      </c>
      <c r="J311" s="18">
        <f>SUM(EV_GenVI[[#This Row],[HP]:[Speed]])</f>
        <v>2</v>
      </c>
      <c r="M311" s="26"/>
    </row>
    <row r="312" spans="1:13" ht="25" customHeight="1" thickTop="1" thickBot="1" x14ac:dyDescent="0.25">
      <c r="A312" s="27" t="s">
        <v>856</v>
      </c>
      <c r="B312" s="20" t="s">
        <v>355</v>
      </c>
      <c r="C312" s="28" t="str" cm="1">
        <f t="array" ref="C31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12" s="12">
        <v>0</v>
      </c>
      <c r="E312" s="13">
        <v>0</v>
      </c>
      <c r="F312" s="14">
        <v>0</v>
      </c>
      <c r="G312" s="15">
        <v>0</v>
      </c>
      <c r="H312" s="16">
        <v>0</v>
      </c>
      <c r="I312" s="17">
        <v>1</v>
      </c>
      <c r="J312" s="18">
        <f>SUM(EV_GenVI[[#This Row],[HP]:[Speed]])</f>
        <v>1</v>
      </c>
      <c r="M312" s="26"/>
    </row>
    <row r="313" spans="1:13" ht="25" customHeight="1" thickTop="1" thickBot="1" x14ac:dyDescent="0.25">
      <c r="A313" s="27" t="s">
        <v>857</v>
      </c>
      <c r="B313" s="20" t="s">
        <v>356</v>
      </c>
      <c r="C313" s="28" t="str" cm="1">
        <f t="array" ref="C31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13" s="12">
        <v>0</v>
      </c>
      <c r="E313" s="13">
        <v>0</v>
      </c>
      <c r="F313" s="14">
        <v>0</v>
      </c>
      <c r="G313" s="15">
        <v>0</v>
      </c>
      <c r="H313" s="16">
        <v>0</v>
      </c>
      <c r="I313" s="17">
        <v>1</v>
      </c>
      <c r="J313" s="18">
        <f>SUM(EV_GenVI[[#This Row],[HP]:[Speed]])</f>
        <v>1</v>
      </c>
      <c r="M313" s="26"/>
    </row>
    <row r="314" spans="1:13" ht="25" customHeight="1" thickTop="1" thickBot="1" x14ac:dyDescent="0.25">
      <c r="A314" s="27" t="s">
        <v>858</v>
      </c>
      <c r="B314" s="20" t="s">
        <v>357</v>
      </c>
      <c r="C314" s="28" t="str" cm="1">
        <f t="array" ref="C31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14" s="12">
        <v>0</v>
      </c>
      <c r="E314" s="13">
        <v>0</v>
      </c>
      <c r="F314" s="14">
        <v>0</v>
      </c>
      <c r="G314" s="15">
        <v>0</v>
      </c>
      <c r="H314" s="16">
        <v>0</v>
      </c>
      <c r="I314" s="17">
        <v>1</v>
      </c>
      <c r="J314" s="18">
        <f>SUM(EV_GenVI[[#This Row],[HP]:[Speed]])</f>
        <v>1</v>
      </c>
      <c r="M314" s="26"/>
    </row>
    <row r="315" spans="1:13" ht="25" customHeight="1" thickTop="1" thickBot="1" x14ac:dyDescent="0.25">
      <c r="A315" s="27" t="s">
        <v>859</v>
      </c>
      <c r="B315" s="20" t="s">
        <v>358</v>
      </c>
      <c r="C315" s="28" t="str" cm="1">
        <f t="array" ref="C31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15" s="12">
        <v>0</v>
      </c>
      <c r="E315" s="13">
        <v>0</v>
      </c>
      <c r="F315" s="14">
        <v>0</v>
      </c>
      <c r="G315" s="15">
        <v>0</v>
      </c>
      <c r="H315" s="16">
        <v>0</v>
      </c>
      <c r="I315" s="17">
        <v>1</v>
      </c>
      <c r="J315" s="18">
        <f>SUM(EV_GenVI[[#This Row],[HP]:[Speed]])</f>
        <v>1</v>
      </c>
      <c r="M315" s="26"/>
    </row>
    <row r="316" spans="1:13" ht="25" customHeight="1" thickTop="1" thickBot="1" x14ac:dyDescent="0.25">
      <c r="A316" s="27" t="s">
        <v>860</v>
      </c>
      <c r="B316" s="20" t="s">
        <v>41</v>
      </c>
      <c r="C316" s="28" t="str" cm="1">
        <f t="array" ref="C31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16" s="12">
        <v>0</v>
      </c>
      <c r="E316" s="13">
        <v>0</v>
      </c>
      <c r="F316" s="14">
        <v>0</v>
      </c>
      <c r="G316" s="15">
        <v>2</v>
      </c>
      <c r="H316" s="16">
        <v>0</v>
      </c>
      <c r="I316" s="17">
        <v>0</v>
      </c>
      <c r="J316" s="18">
        <f>SUM(EV_GenVI[[#This Row],[HP]:[Speed]])</f>
        <v>2</v>
      </c>
      <c r="M316" s="26"/>
    </row>
    <row r="317" spans="1:13" ht="25" customHeight="1" thickTop="1" thickBot="1" x14ac:dyDescent="0.25">
      <c r="A317" s="27" t="s">
        <v>861</v>
      </c>
      <c r="B317" s="20" t="s">
        <v>359</v>
      </c>
      <c r="C317" s="28" t="str" cm="1">
        <f t="array" ref="C31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17" s="12">
        <v>1</v>
      </c>
      <c r="E317" s="13">
        <v>0</v>
      </c>
      <c r="F317" s="14">
        <v>0</v>
      </c>
      <c r="G317" s="15">
        <v>0</v>
      </c>
      <c r="H317" s="16">
        <v>0</v>
      </c>
      <c r="I317" s="17">
        <v>0</v>
      </c>
      <c r="J317" s="18">
        <f>SUM(EV_GenVI[[#This Row],[HP]:[Speed]])</f>
        <v>1</v>
      </c>
      <c r="M317" s="26"/>
    </row>
    <row r="318" spans="1:13" ht="25" customHeight="1" thickTop="1" thickBot="1" x14ac:dyDescent="0.25">
      <c r="A318" s="27" t="s">
        <v>862</v>
      </c>
      <c r="B318" s="20" t="s">
        <v>360</v>
      </c>
      <c r="C318" s="28" t="str" cm="1">
        <f t="array" ref="C31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18" s="12">
        <v>2</v>
      </c>
      <c r="E318" s="13">
        <v>0</v>
      </c>
      <c r="F318" s="14">
        <v>0</v>
      </c>
      <c r="G318" s="15">
        <v>0</v>
      </c>
      <c r="H318" s="16">
        <v>0</v>
      </c>
      <c r="I318" s="17">
        <v>0</v>
      </c>
      <c r="J318" s="18">
        <f>SUM(EV_GenVI[[#This Row],[HP]:[Speed]])</f>
        <v>2</v>
      </c>
      <c r="M318" s="26"/>
    </row>
    <row r="319" spans="1:13" ht="25" customHeight="1" thickTop="1" thickBot="1" x14ac:dyDescent="0.25">
      <c r="A319" s="27" t="s">
        <v>863</v>
      </c>
      <c r="B319" s="20" t="s">
        <v>361</v>
      </c>
      <c r="C319" s="28" t="str" cm="1">
        <f t="array" ref="C31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19" s="12">
        <v>0</v>
      </c>
      <c r="E319" s="13">
        <v>1</v>
      </c>
      <c r="F319" s="14">
        <v>0</v>
      </c>
      <c r="G319" s="15">
        <v>0</v>
      </c>
      <c r="H319" s="16">
        <v>0</v>
      </c>
      <c r="I319" s="17">
        <v>0</v>
      </c>
      <c r="J319" s="18">
        <f>SUM(EV_GenVI[[#This Row],[HP]:[Speed]])</f>
        <v>1</v>
      </c>
      <c r="M319" s="26"/>
    </row>
    <row r="320" spans="1:13" ht="25" customHeight="1" thickTop="1" thickBot="1" x14ac:dyDescent="0.25">
      <c r="A320" s="27" t="s">
        <v>864</v>
      </c>
      <c r="B320" s="20" t="s">
        <v>45</v>
      </c>
      <c r="C320" s="28" t="str" cm="1">
        <f t="array" ref="C32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20" s="12">
        <v>0</v>
      </c>
      <c r="E320" s="13">
        <v>2</v>
      </c>
      <c r="F320" s="14">
        <v>0</v>
      </c>
      <c r="G320" s="15">
        <v>0</v>
      </c>
      <c r="H320" s="16">
        <v>0</v>
      </c>
      <c r="I320" s="17">
        <v>0</v>
      </c>
      <c r="J320" s="18">
        <f>SUM(EV_GenVI[[#This Row],[HP]:[Speed]])</f>
        <v>2</v>
      </c>
      <c r="M320" s="26"/>
    </row>
    <row r="321" spans="1:13" ht="25" customHeight="1" thickTop="1" thickBot="1" x14ac:dyDescent="0.25">
      <c r="A321" s="27" t="s">
        <v>865</v>
      </c>
      <c r="B321" s="20" t="s">
        <v>362</v>
      </c>
      <c r="C321" s="28" t="str" cm="1">
        <f t="array" ref="C32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21" s="12">
        <v>1</v>
      </c>
      <c r="E321" s="13">
        <v>0</v>
      </c>
      <c r="F321" s="14">
        <v>0</v>
      </c>
      <c r="G321" s="15">
        <v>0</v>
      </c>
      <c r="H321" s="16">
        <v>0</v>
      </c>
      <c r="I321" s="17">
        <v>0</v>
      </c>
      <c r="J321" s="18">
        <f>SUM(EV_GenVI[[#This Row],[HP]:[Speed]])</f>
        <v>1</v>
      </c>
      <c r="M321" s="26"/>
    </row>
    <row r="322" spans="1:13" ht="25" customHeight="1" thickTop="1" thickBot="1" x14ac:dyDescent="0.25">
      <c r="A322" s="27" t="s">
        <v>866</v>
      </c>
      <c r="B322" s="20" t="s">
        <v>363</v>
      </c>
      <c r="C322" s="28" t="str" cm="1">
        <f t="array" ref="C32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22" s="12">
        <v>2</v>
      </c>
      <c r="E322" s="13">
        <v>0</v>
      </c>
      <c r="F322" s="14">
        <v>0</v>
      </c>
      <c r="G322" s="15">
        <v>0</v>
      </c>
      <c r="H322" s="16">
        <v>0</v>
      </c>
      <c r="I322" s="17">
        <v>0</v>
      </c>
      <c r="J322" s="18">
        <f>SUM(EV_GenVI[[#This Row],[HP]:[Speed]])</f>
        <v>2</v>
      </c>
      <c r="M322" s="26"/>
    </row>
    <row r="323" spans="1:13" ht="25" customHeight="1" thickTop="1" thickBot="1" x14ac:dyDescent="0.25">
      <c r="A323" s="27" t="s">
        <v>867</v>
      </c>
      <c r="B323" s="20" t="s">
        <v>0</v>
      </c>
      <c r="C323" s="28" t="str" cm="1">
        <f t="array" ref="C32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23" s="12">
        <v>0</v>
      </c>
      <c r="E323" s="13">
        <v>0</v>
      </c>
      <c r="F323" s="14">
        <v>0</v>
      </c>
      <c r="G323" s="15">
        <v>1</v>
      </c>
      <c r="H323" s="16">
        <v>0</v>
      </c>
      <c r="I323" s="17">
        <v>0</v>
      </c>
      <c r="J323" s="18">
        <f>SUM(EV_GenVI[[#This Row],[HP]:[Speed]])</f>
        <v>1</v>
      </c>
      <c r="M323" s="26"/>
    </row>
    <row r="324" spans="1:13" ht="25" customHeight="1" thickTop="1" thickBot="1" x14ac:dyDescent="0.25">
      <c r="A324" s="27" t="s">
        <v>868</v>
      </c>
      <c r="B324" s="20" t="s">
        <v>364</v>
      </c>
      <c r="C324" s="28" t="str" cm="1">
        <f t="array" ref="C32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24" s="12">
        <v>0</v>
      </c>
      <c r="E324" s="13">
        <v>1</v>
      </c>
      <c r="F324" s="14">
        <v>0</v>
      </c>
      <c r="G324" s="15">
        <v>1</v>
      </c>
      <c r="H324" s="16">
        <v>0</v>
      </c>
      <c r="I324" s="17">
        <v>0</v>
      </c>
      <c r="J324" s="18">
        <f>SUM(EV_GenVI[[#This Row],[HP]:[Speed]])</f>
        <v>2</v>
      </c>
      <c r="M324" s="26"/>
    </row>
    <row r="325" spans="1:13" ht="25" customHeight="1" thickTop="1" thickBot="1" x14ac:dyDescent="0.25">
      <c r="A325" s="27" t="s">
        <v>869</v>
      </c>
      <c r="B325" s="20" t="s">
        <v>365</v>
      </c>
      <c r="C325" s="28" t="str" cm="1">
        <f t="array" ref="C32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25" s="12">
        <v>0</v>
      </c>
      <c r="E325" s="13">
        <v>0</v>
      </c>
      <c r="F325" s="14">
        <v>2</v>
      </c>
      <c r="G325" s="15">
        <v>0</v>
      </c>
      <c r="H325" s="16">
        <v>0</v>
      </c>
      <c r="I325" s="17">
        <v>0</v>
      </c>
      <c r="J325" s="18">
        <f>SUM(EV_GenVI[[#This Row],[HP]:[Speed]])</f>
        <v>2</v>
      </c>
      <c r="M325" s="26"/>
    </row>
    <row r="326" spans="1:13" ht="25" customHeight="1" thickTop="1" thickBot="1" x14ac:dyDescent="0.25">
      <c r="A326" s="27" t="s">
        <v>870</v>
      </c>
      <c r="B326" s="20" t="s">
        <v>42</v>
      </c>
      <c r="C326" s="28" t="str" cm="1">
        <f t="array" ref="C32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26" s="12">
        <v>0</v>
      </c>
      <c r="E326" s="13">
        <v>0</v>
      </c>
      <c r="F326" s="14">
        <v>0</v>
      </c>
      <c r="G326" s="15">
        <v>0</v>
      </c>
      <c r="H326" s="16">
        <v>1</v>
      </c>
      <c r="I326" s="17">
        <v>0</v>
      </c>
      <c r="J326" s="18">
        <f>SUM(EV_GenVI[[#This Row],[HP]:[Speed]])</f>
        <v>1</v>
      </c>
      <c r="M326" s="26"/>
    </row>
    <row r="327" spans="1:13" ht="25" customHeight="1" thickTop="1" thickBot="1" x14ac:dyDescent="0.25">
      <c r="A327" s="27" t="s">
        <v>871</v>
      </c>
      <c r="B327" s="20" t="s">
        <v>366</v>
      </c>
      <c r="C327" s="28" t="str" cm="1">
        <f t="array" ref="C32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27" s="12">
        <v>0</v>
      </c>
      <c r="E327" s="13">
        <v>0</v>
      </c>
      <c r="F327" s="14">
        <v>0</v>
      </c>
      <c r="G327" s="15">
        <v>0</v>
      </c>
      <c r="H327" s="16">
        <v>2</v>
      </c>
      <c r="I327" s="17">
        <v>0</v>
      </c>
      <c r="J327" s="18">
        <f>SUM(EV_GenVI[[#This Row],[HP]:[Speed]])</f>
        <v>2</v>
      </c>
      <c r="M327" s="26"/>
    </row>
    <row r="328" spans="1:13" ht="25" customHeight="1" thickTop="1" thickBot="1" x14ac:dyDescent="0.25">
      <c r="A328" s="27" t="s">
        <v>872</v>
      </c>
      <c r="B328" s="20" t="s">
        <v>43</v>
      </c>
      <c r="C328" s="28" t="str" cm="1">
        <f t="array" ref="C32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28" s="12">
        <v>0</v>
      </c>
      <c r="E328" s="13">
        <v>0</v>
      </c>
      <c r="F328" s="14">
        <v>0</v>
      </c>
      <c r="G328" s="15">
        <v>1</v>
      </c>
      <c r="H328" s="16">
        <v>0</v>
      </c>
      <c r="I328" s="17">
        <v>0</v>
      </c>
      <c r="J328" s="18">
        <f>SUM(EV_GenVI[[#This Row],[HP]:[Speed]])</f>
        <v>1</v>
      </c>
      <c r="M328" s="26"/>
    </row>
    <row r="329" spans="1:13" ht="25" customHeight="1" thickTop="1" thickBot="1" x14ac:dyDescent="0.25">
      <c r="A329" s="27" t="s">
        <v>873</v>
      </c>
      <c r="B329" s="20" t="s">
        <v>367</v>
      </c>
      <c r="C329" s="28" t="str" cm="1">
        <f t="array" ref="C32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29" s="12">
        <v>0</v>
      </c>
      <c r="E329" s="13">
        <v>1</v>
      </c>
      <c r="F329" s="14">
        <v>0</v>
      </c>
      <c r="G329" s="15">
        <v>0</v>
      </c>
      <c r="H329" s="16">
        <v>0</v>
      </c>
      <c r="I329" s="17">
        <v>0</v>
      </c>
      <c r="J329" s="18">
        <f>SUM(EV_GenVI[[#This Row],[HP]:[Speed]])</f>
        <v>1</v>
      </c>
      <c r="M329" s="26"/>
    </row>
    <row r="330" spans="1:13" ht="25" customHeight="1" thickTop="1" thickBot="1" x14ac:dyDescent="0.25">
      <c r="A330" s="27" t="s">
        <v>874</v>
      </c>
      <c r="B330" s="20" t="s">
        <v>368</v>
      </c>
      <c r="C330" s="28" t="str" cm="1">
        <f t="array" ref="C33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30" s="12">
        <v>0</v>
      </c>
      <c r="E330" s="13">
        <v>1</v>
      </c>
      <c r="F330" s="14">
        <v>0</v>
      </c>
      <c r="G330" s="15">
        <v>0</v>
      </c>
      <c r="H330" s="16">
        <v>0</v>
      </c>
      <c r="I330" s="17">
        <v>1</v>
      </c>
      <c r="J330" s="18">
        <f>SUM(EV_GenVI[[#This Row],[HP]:[Speed]])</f>
        <v>2</v>
      </c>
      <c r="M330" s="26"/>
    </row>
    <row r="331" spans="1:13" ht="25" customHeight="1" thickTop="1" thickBot="1" x14ac:dyDescent="0.25">
      <c r="A331" s="27" t="s">
        <v>875</v>
      </c>
      <c r="B331" s="20" t="s">
        <v>369</v>
      </c>
      <c r="C331" s="28" t="str" cm="1">
        <f t="array" ref="C33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31" s="12">
        <v>0</v>
      </c>
      <c r="E331" s="13">
        <v>1</v>
      </c>
      <c r="F331" s="14">
        <v>0</v>
      </c>
      <c r="G331" s="15">
        <v>0</v>
      </c>
      <c r="H331" s="16">
        <v>0</v>
      </c>
      <c r="I331" s="17">
        <v>2</v>
      </c>
      <c r="J331" s="18">
        <f>SUM(EV_GenVI[[#This Row],[HP]:[Speed]])</f>
        <v>3</v>
      </c>
      <c r="M331" s="26"/>
    </row>
    <row r="332" spans="1:13" ht="25" customHeight="1" thickTop="1" thickBot="1" x14ac:dyDescent="0.25">
      <c r="A332" s="27" t="s">
        <v>876</v>
      </c>
      <c r="B332" s="20" t="s">
        <v>370</v>
      </c>
      <c r="C332" s="28" t="str" cm="1">
        <f t="array" ref="C33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32" s="12">
        <v>0</v>
      </c>
      <c r="E332" s="13">
        <v>0</v>
      </c>
      <c r="F332" s="14">
        <v>0</v>
      </c>
      <c r="G332" s="15">
        <v>1</v>
      </c>
      <c r="H332" s="16">
        <v>0</v>
      </c>
      <c r="I332" s="17">
        <v>0</v>
      </c>
      <c r="J332" s="18">
        <f>SUM(EV_GenVI[[#This Row],[HP]:[Speed]])</f>
        <v>1</v>
      </c>
      <c r="M332" s="26"/>
    </row>
    <row r="333" spans="1:13" ht="25" customHeight="1" thickTop="1" thickBot="1" x14ac:dyDescent="0.25">
      <c r="A333" s="27" t="s">
        <v>877</v>
      </c>
      <c r="B333" s="20" t="s">
        <v>371</v>
      </c>
      <c r="C333" s="28" t="str" cm="1">
        <f t="array" ref="C33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33" s="12">
        <v>0</v>
      </c>
      <c r="E333" s="13">
        <v>1</v>
      </c>
      <c r="F333" s="14">
        <v>0</v>
      </c>
      <c r="G333" s="15">
        <v>1</v>
      </c>
      <c r="H333" s="16">
        <v>0</v>
      </c>
      <c r="I333" s="17">
        <v>0</v>
      </c>
      <c r="J333" s="18">
        <f>SUM(EV_GenVI[[#This Row],[HP]:[Speed]])</f>
        <v>2</v>
      </c>
      <c r="M333" s="26"/>
    </row>
    <row r="334" spans="1:13" ht="25" customHeight="1" thickTop="1" thickBot="1" x14ac:dyDescent="0.25">
      <c r="A334" s="27" t="s">
        <v>878</v>
      </c>
      <c r="B334" s="20" t="s">
        <v>44</v>
      </c>
      <c r="C334" s="28" t="str" cm="1">
        <f t="array" ref="C33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34" s="12">
        <v>0</v>
      </c>
      <c r="E334" s="13">
        <v>0</v>
      </c>
      <c r="F334" s="14">
        <v>0</v>
      </c>
      <c r="G334" s="15">
        <v>0</v>
      </c>
      <c r="H334" s="16">
        <v>1</v>
      </c>
      <c r="I334" s="17">
        <v>0</v>
      </c>
      <c r="J334" s="18">
        <f>SUM(EV_GenVI[[#This Row],[HP]:[Speed]])</f>
        <v>1</v>
      </c>
      <c r="M334" s="26"/>
    </row>
    <row r="335" spans="1:13" ht="25" customHeight="1" thickTop="1" thickBot="1" x14ac:dyDescent="0.25">
      <c r="A335" s="27" t="s">
        <v>879</v>
      </c>
      <c r="B335" s="20" t="s">
        <v>372</v>
      </c>
      <c r="C335" s="28" t="str" cm="1">
        <f t="array" ref="C33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35" s="12">
        <v>0</v>
      </c>
      <c r="E335" s="13">
        <v>0</v>
      </c>
      <c r="F335" s="14">
        <v>0</v>
      </c>
      <c r="G335" s="15">
        <v>0</v>
      </c>
      <c r="H335" s="16">
        <v>2</v>
      </c>
      <c r="I335" s="17">
        <v>0</v>
      </c>
      <c r="J335" s="18">
        <f>SUM(EV_GenVI[[#This Row],[HP]:[Speed]])</f>
        <v>2</v>
      </c>
      <c r="M335" s="26"/>
    </row>
    <row r="336" spans="1:13" ht="25" customHeight="1" thickTop="1" thickBot="1" x14ac:dyDescent="0.25">
      <c r="A336" s="27" t="s">
        <v>880</v>
      </c>
      <c r="B336" s="20" t="s">
        <v>373</v>
      </c>
      <c r="C336" s="28" t="str" cm="1">
        <f t="array" ref="C33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36" s="12">
        <v>0</v>
      </c>
      <c r="E336" s="13">
        <v>2</v>
      </c>
      <c r="F336" s="14">
        <v>0</v>
      </c>
      <c r="G336" s="15">
        <v>0</v>
      </c>
      <c r="H336" s="16">
        <v>0</v>
      </c>
      <c r="I336" s="17">
        <v>0</v>
      </c>
      <c r="J336" s="18">
        <f>SUM(EV_GenVI[[#This Row],[HP]:[Speed]])</f>
        <v>2</v>
      </c>
      <c r="M336" s="26"/>
    </row>
    <row r="337" spans="1:13" ht="25" customHeight="1" thickTop="1" thickBot="1" x14ac:dyDescent="0.25">
      <c r="A337" s="27" t="s">
        <v>881</v>
      </c>
      <c r="B337" s="20" t="s">
        <v>374</v>
      </c>
      <c r="C337" s="28" t="str" cm="1">
        <f t="array" ref="C33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37" s="12">
        <v>0</v>
      </c>
      <c r="E337" s="13">
        <v>1</v>
      </c>
      <c r="F337" s="14">
        <v>0</v>
      </c>
      <c r="G337" s="15">
        <v>1</v>
      </c>
      <c r="H337" s="16">
        <v>0</v>
      </c>
      <c r="I337" s="17">
        <v>0</v>
      </c>
      <c r="J337" s="18">
        <f>SUM(EV_GenVI[[#This Row],[HP]:[Speed]])</f>
        <v>2</v>
      </c>
      <c r="M337" s="26"/>
    </row>
    <row r="338" spans="1:13" ht="25" customHeight="1" thickTop="1" thickBot="1" x14ac:dyDescent="0.25">
      <c r="A338" s="27" t="s">
        <v>882</v>
      </c>
      <c r="B338" s="20" t="s">
        <v>375</v>
      </c>
      <c r="C338" s="28" t="str" cm="1">
        <f t="array" ref="C33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38" s="12">
        <v>0</v>
      </c>
      <c r="E338" s="13">
        <v>0</v>
      </c>
      <c r="F338" s="14">
        <v>0</v>
      </c>
      <c r="G338" s="15">
        <v>2</v>
      </c>
      <c r="H338" s="16">
        <v>0</v>
      </c>
      <c r="I338" s="17">
        <v>0</v>
      </c>
      <c r="J338" s="18">
        <f>SUM(EV_GenVI[[#This Row],[HP]:[Speed]])</f>
        <v>2</v>
      </c>
      <c r="M338" s="26"/>
    </row>
    <row r="339" spans="1:13" ht="25" customHeight="1" thickTop="1" thickBot="1" x14ac:dyDescent="0.25">
      <c r="A339" s="27" t="s">
        <v>883</v>
      </c>
      <c r="B339" s="20" t="s">
        <v>376</v>
      </c>
      <c r="C339" s="28" t="str" cm="1">
        <f t="array" ref="C33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39" s="12">
        <v>0</v>
      </c>
      <c r="E339" s="13">
        <v>2</v>
      </c>
      <c r="F339" s="14">
        <v>0</v>
      </c>
      <c r="G339" s="15">
        <v>0</v>
      </c>
      <c r="H339" s="16">
        <v>0</v>
      </c>
      <c r="I339" s="17">
        <v>0</v>
      </c>
      <c r="J339" s="18">
        <f>SUM(EV_GenVI[[#This Row],[HP]:[Speed]])</f>
        <v>2</v>
      </c>
      <c r="M339" s="26"/>
    </row>
    <row r="340" spans="1:13" ht="25" customHeight="1" thickTop="1" thickBot="1" x14ac:dyDescent="0.25">
      <c r="A340" s="27" t="s">
        <v>884</v>
      </c>
      <c r="B340" s="20" t="s">
        <v>377</v>
      </c>
      <c r="C340" s="28" t="str" cm="1">
        <f t="array" ref="C34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40" s="12">
        <v>1</v>
      </c>
      <c r="E340" s="13">
        <v>0</v>
      </c>
      <c r="F340" s="14">
        <v>0</v>
      </c>
      <c r="G340" s="15">
        <v>0</v>
      </c>
      <c r="H340" s="16">
        <v>0</v>
      </c>
      <c r="I340" s="17">
        <v>0</v>
      </c>
      <c r="J340" s="18">
        <f>SUM(EV_GenVI[[#This Row],[HP]:[Speed]])</f>
        <v>1</v>
      </c>
      <c r="M340" s="26"/>
    </row>
    <row r="341" spans="1:13" ht="25" customHeight="1" thickTop="1" thickBot="1" x14ac:dyDescent="0.25">
      <c r="A341" s="27" t="s">
        <v>885</v>
      </c>
      <c r="B341" s="20" t="s">
        <v>378</v>
      </c>
      <c r="C341" s="28" t="str" cm="1">
        <f t="array" ref="C34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41" s="12">
        <v>2</v>
      </c>
      <c r="E341" s="13">
        <v>0</v>
      </c>
      <c r="F341" s="14">
        <v>0</v>
      </c>
      <c r="G341" s="15">
        <v>0</v>
      </c>
      <c r="H341" s="16">
        <v>0</v>
      </c>
      <c r="I341" s="17">
        <v>0</v>
      </c>
      <c r="J341" s="18">
        <f>SUM(EV_GenVI[[#This Row],[HP]:[Speed]])</f>
        <v>2</v>
      </c>
      <c r="M341" s="26"/>
    </row>
    <row r="342" spans="1:13" ht="25" customHeight="1" thickTop="1" thickBot="1" x14ac:dyDescent="0.25">
      <c r="A342" s="27" t="s">
        <v>886</v>
      </c>
      <c r="B342" s="20" t="s">
        <v>379</v>
      </c>
      <c r="C342" s="28" t="str" cm="1">
        <f t="array" ref="C34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42" s="12">
        <v>0</v>
      </c>
      <c r="E342" s="13">
        <v>1</v>
      </c>
      <c r="F342" s="14">
        <v>0</v>
      </c>
      <c r="G342" s="15">
        <v>0</v>
      </c>
      <c r="H342" s="16">
        <v>0</v>
      </c>
      <c r="I342" s="17">
        <v>0</v>
      </c>
      <c r="J342" s="18">
        <f>SUM(EV_GenVI[[#This Row],[HP]:[Speed]])</f>
        <v>1</v>
      </c>
      <c r="M342" s="26"/>
    </row>
    <row r="343" spans="1:13" ht="25" customHeight="1" thickTop="1" thickBot="1" x14ac:dyDescent="0.25">
      <c r="A343" s="27" t="s">
        <v>887</v>
      </c>
      <c r="B343" s="20" t="s">
        <v>380</v>
      </c>
      <c r="C343" s="28" t="str" cm="1">
        <f t="array" ref="C34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43" s="12">
        <v>0</v>
      </c>
      <c r="E343" s="13">
        <v>2</v>
      </c>
      <c r="F343" s="14">
        <v>0</v>
      </c>
      <c r="G343" s="15">
        <v>0</v>
      </c>
      <c r="H343" s="16">
        <v>0</v>
      </c>
      <c r="I343" s="17">
        <v>0</v>
      </c>
      <c r="J343" s="18">
        <f>SUM(EV_GenVI[[#This Row],[HP]:[Speed]])</f>
        <v>2</v>
      </c>
      <c r="M343" s="26"/>
    </row>
    <row r="344" spans="1:13" ht="25" customHeight="1" thickTop="1" thickBot="1" x14ac:dyDescent="0.25">
      <c r="A344" s="27" t="s">
        <v>888</v>
      </c>
      <c r="B344" s="20" t="s">
        <v>381</v>
      </c>
      <c r="C344" s="28" t="str" cm="1">
        <f t="array" ref="C34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44" s="12">
        <v>0</v>
      </c>
      <c r="E344" s="13">
        <v>0</v>
      </c>
      <c r="F344" s="14">
        <v>0</v>
      </c>
      <c r="G344" s="15">
        <v>0</v>
      </c>
      <c r="H344" s="16">
        <v>1</v>
      </c>
      <c r="I344" s="17">
        <v>0</v>
      </c>
      <c r="J344" s="18">
        <f>SUM(EV_GenVI[[#This Row],[HP]:[Speed]])</f>
        <v>1</v>
      </c>
      <c r="M344" s="26"/>
    </row>
    <row r="345" spans="1:13" ht="25" customHeight="1" thickTop="1" thickBot="1" x14ac:dyDescent="0.25">
      <c r="A345" s="27" t="s">
        <v>889</v>
      </c>
      <c r="B345" s="20" t="s">
        <v>382</v>
      </c>
      <c r="C345" s="28" t="str" cm="1">
        <f t="array" ref="C34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45" s="12">
        <v>0</v>
      </c>
      <c r="E345" s="13">
        <v>0</v>
      </c>
      <c r="F345" s="14">
        <v>0</v>
      </c>
      <c r="G345" s="15">
        <v>0</v>
      </c>
      <c r="H345" s="16">
        <v>2</v>
      </c>
      <c r="I345" s="17">
        <v>0</v>
      </c>
      <c r="J345" s="18">
        <f>SUM(EV_GenVI[[#This Row],[HP]:[Speed]])</f>
        <v>2</v>
      </c>
      <c r="M345" s="26"/>
    </row>
    <row r="346" spans="1:13" ht="25" customHeight="1" thickTop="1" thickBot="1" x14ac:dyDescent="0.25">
      <c r="A346" s="27" t="s">
        <v>890</v>
      </c>
      <c r="B346" s="20" t="s">
        <v>383</v>
      </c>
      <c r="C346" s="28" t="str" cm="1">
        <f t="array" ref="C34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46" s="12">
        <v>0</v>
      </c>
      <c r="E346" s="13">
        <v>0</v>
      </c>
      <c r="F346" s="14">
        <v>0</v>
      </c>
      <c r="G346" s="15">
        <v>0</v>
      </c>
      <c r="H346" s="16">
        <v>1</v>
      </c>
      <c r="I346" s="17">
        <v>0</v>
      </c>
      <c r="J346" s="18">
        <f>SUM(EV_GenVI[[#This Row],[HP]:[Speed]])</f>
        <v>1</v>
      </c>
      <c r="M346" s="26"/>
    </row>
    <row r="347" spans="1:13" ht="25" customHeight="1" thickTop="1" thickBot="1" x14ac:dyDescent="0.25">
      <c r="A347" s="27" t="s">
        <v>891</v>
      </c>
      <c r="B347" s="20" t="s">
        <v>384</v>
      </c>
      <c r="C347" s="28" t="str" cm="1">
        <f t="array" ref="C34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47" s="12">
        <v>0</v>
      </c>
      <c r="E347" s="13">
        <v>0</v>
      </c>
      <c r="F347" s="14">
        <v>0</v>
      </c>
      <c r="G347" s="15">
        <v>0</v>
      </c>
      <c r="H347" s="16">
        <v>2</v>
      </c>
      <c r="I347" s="17">
        <v>0</v>
      </c>
      <c r="J347" s="18">
        <f>SUM(EV_GenVI[[#This Row],[HP]:[Speed]])</f>
        <v>2</v>
      </c>
      <c r="M347" s="26"/>
    </row>
    <row r="348" spans="1:13" ht="25" customHeight="1" thickTop="1" thickBot="1" x14ac:dyDescent="0.25">
      <c r="A348" s="27" t="s">
        <v>892</v>
      </c>
      <c r="B348" s="20" t="s">
        <v>385</v>
      </c>
      <c r="C348" s="28" t="str" cm="1">
        <f t="array" ref="C34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48" s="12">
        <v>0</v>
      </c>
      <c r="E348" s="13">
        <v>1</v>
      </c>
      <c r="F348" s="14">
        <v>0</v>
      </c>
      <c r="G348" s="15">
        <v>0</v>
      </c>
      <c r="H348" s="16">
        <v>0</v>
      </c>
      <c r="I348" s="17">
        <v>0</v>
      </c>
      <c r="J348" s="18">
        <f>SUM(EV_GenVI[[#This Row],[HP]:[Speed]])</f>
        <v>1</v>
      </c>
      <c r="M348" s="26"/>
    </row>
    <row r="349" spans="1:13" ht="25" customHeight="1" thickTop="1" thickBot="1" x14ac:dyDescent="0.25">
      <c r="A349" s="27" t="s">
        <v>893</v>
      </c>
      <c r="B349" s="20" t="s">
        <v>386</v>
      </c>
      <c r="C349" s="28" t="str" cm="1">
        <f t="array" ref="C34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49" s="12">
        <v>0</v>
      </c>
      <c r="E349" s="13">
        <v>2</v>
      </c>
      <c r="F349" s="14">
        <v>0</v>
      </c>
      <c r="G349" s="15">
        <v>0</v>
      </c>
      <c r="H349" s="16">
        <v>0</v>
      </c>
      <c r="I349" s="17">
        <v>0</v>
      </c>
      <c r="J349" s="18">
        <f>SUM(EV_GenVI[[#This Row],[HP]:[Speed]])</f>
        <v>2</v>
      </c>
      <c r="M349" s="26"/>
    </row>
    <row r="350" spans="1:13" ht="25" customHeight="1" thickTop="1" thickBot="1" x14ac:dyDescent="0.25">
      <c r="A350" s="27" t="s">
        <v>894</v>
      </c>
      <c r="B350" s="20" t="s">
        <v>387</v>
      </c>
      <c r="C350" s="28" t="str" cm="1">
        <f t="array" ref="C35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50" s="12">
        <v>0</v>
      </c>
      <c r="E350" s="13">
        <v>0</v>
      </c>
      <c r="F350" s="14">
        <v>0</v>
      </c>
      <c r="G350" s="15">
        <v>0</v>
      </c>
      <c r="H350" s="16">
        <v>0</v>
      </c>
      <c r="I350" s="17">
        <v>1</v>
      </c>
      <c r="J350" s="18">
        <f>SUM(EV_GenVI[[#This Row],[HP]:[Speed]])</f>
        <v>1</v>
      </c>
      <c r="M350" s="26"/>
    </row>
    <row r="351" spans="1:13" ht="25" customHeight="1" thickTop="1" thickBot="1" x14ac:dyDescent="0.25">
      <c r="A351" s="27" t="s">
        <v>895</v>
      </c>
      <c r="B351" s="20" t="s">
        <v>388</v>
      </c>
      <c r="C351" s="28" t="str" cm="1">
        <f t="array" ref="C35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51" s="12">
        <v>0</v>
      </c>
      <c r="E351" s="13">
        <v>0</v>
      </c>
      <c r="F351" s="14">
        <v>0</v>
      </c>
      <c r="G351" s="15">
        <v>0</v>
      </c>
      <c r="H351" s="16">
        <v>2</v>
      </c>
      <c r="I351" s="17">
        <v>0</v>
      </c>
      <c r="J351" s="18">
        <f>SUM(EV_GenVI[[#This Row],[HP]:[Speed]])</f>
        <v>2</v>
      </c>
      <c r="M351" s="26"/>
    </row>
    <row r="352" spans="1:13" ht="25" customHeight="1" thickTop="1" thickBot="1" x14ac:dyDescent="0.25">
      <c r="A352" s="27" t="s">
        <v>896</v>
      </c>
      <c r="B352" s="20" t="s">
        <v>389</v>
      </c>
      <c r="C352" s="28" t="str" cm="1">
        <f t="array" ref="C35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52" s="12">
        <v>1</v>
      </c>
      <c r="E352" s="13">
        <v>0</v>
      </c>
      <c r="F352" s="14">
        <v>0</v>
      </c>
      <c r="G352" s="15">
        <v>0</v>
      </c>
      <c r="H352" s="16">
        <v>0</v>
      </c>
      <c r="I352" s="17">
        <v>0</v>
      </c>
      <c r="J352" s="18">
        <f>SUM(EV_GenVI[[#This Row],[HP]:[Speed]])</f>
        <v>1</v>
      </c>
      <c r="M352" s="26"/>
    </row>
    <row r="353" spans="1:13" ht="25" customHeight="1" thickTop="1" thickBot="1" x14ac:dyDescent="0.25">
      <c r="A353" s="27" t="s">
        <v>897</v>
      </c>
      <c r="B353" s="20" t="s">
        <v>430</v>
      </c>
      <c r="C353" s="28" t="str" cm="1">
        <f t="array" ref="C35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53" s="12">
        <v>0</v>
      </c>
      <c r="E353" s="13">
        <v>0</v>
      </c>
      <c r="F353" s="14">
        <v>0</v>
      </c>
      <c r="G353" s="15">
        <v>0</v>
      </c>
      <c r="H353" s="16">
        <v>1</v>
      </c>
      <c r="I353" s="17">
        <v>0</v>
      </c>
      <c r="J353" s="18">
        <f>SUM(EV_GenVI[[#This Row],[HP]:[Speed]])</f>
        <v>1</v>
      </c>
      <c r="M353" s="26"/>
    </row>
    <row r="354" spans="1:13" ht="25" customHeight="1" thickTop="1" thickBot="1" x14ac:dyDescent="0.25">
      <c r="A354" s="27" t="s">
        <v>898</v>
      </c>
      <c r="B354" s="20" t="s">
        <v>391</v>
      </c>
      <c r="C354" s="28" t="str" cm="1">
        <f t="array" ref="C35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54" s="12">
        <v>0</v>
      </c>
      <c r="E354" s="13">
        <v>1</v>
      </c>
      <c r="F354" s="14">
        <v>0</v>
      </c>
      <c r="G354" s="15">
        <v>0</v>
      </c>
      <c r="H354" s="16">
        <v>0</v>
      </c>
      <c r="I354" s="17">
        <v>0</v>
      </c>
      <c r="J354" s="18">
        <f>SUM(EV_GenVI[[#This Row],[HP]:[Speed]])</f>
        <v>1</v>
      </c>
      <c r="M354" s="26"/>
    </row>
    <row r="355" spans="1:13" ht="25" customHeight="1" thickTop="1" thickBot="1" x14ac:dyDescent="0.25">
      <c r="A355" s="27" t="s">
        <v>899</v>
      </c>
      <c r="B355" s="20" t="s">
        <v>392</v>
      </c>
      <c r="C355" s="28" t="str" cm="1">
        <f t="array" ref="C35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55" s="12">
        <v>0</v>
      </c>
      <c r="E355" s="13">
        <v>2</v>
      </c>
      <c r="F355" s="14">
        <v>0</v>
      </c>
      <c r="G355" s="15">
        <v>0</v>
      </c>
      <c r="H355" s="16">
        <v>0</v>
      </c>
      <c r="I355" s="17">
        <v>0</v>
      </c>
      <c r="J355" s="18">
        <f>SUM(EV_GenVI[[#This Row],[HP]:[Speed]])</f>
        <v>2</v>
      </c>
      <c r="M355" s="26"/>
    </row>
    <row r="356" spans="1:13" ht="25" customHeight="1" thickTop="1" thickBot="1" x14ac:dyDescent="0.25">
      <c r="A356" s="27" t="s">
        <v>900</v>
      </c>
      <c r="B356" s="20" t="s">
        <v>393</v>
      </c>
      <c r="C356" s="28" t="str" cm="1">
        <f t="array" ref="C35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56" s="12">
        <v>0</v>
      </c>
      <c r="E356" s="13">
        <v>0</v>
      </c>
      <c r="F356" s="14">
        <v>0</v>
      </c>
      <c r="G356" s="15">
        <v>0</v>
      </c>
      <c r="H356" s="16">
        <v>1</v>
      </c>
      <c r="I356" s="17">
        <v>0</v>
      </c>
      <c r="J356" s="18">
        <f>SUM(EV_GenVI[[#This Row],[HP]:[Speed]])</f>
        <v>1</v>
      </c>
      <c r="M356" s="26"/>
    </row>
    <row r="357" spans="1:13" ht="25" customHeight="1" thickTop="1" thickBot="1" x14ac:dyDescent="0.25">
      <c r="A357" s="27" t="s">
        <v>901</v>
      </c>
      <c r="B357" s="20" t="s">
        <v>394</v>
      </c>
      <c r="C357" s="28" t="str" cm="1">
        <f t="array" ref="C35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57" s="12">
        <v>0</v>
      </c>
      <c r="E357" s="13">
        <v>0</v>
      </c>
      <c r="F357" s="14">
        <v>1</v>
      </c>
      <c r="G357" s="15">
        <v>0</v>
      </c>
      <c r="H357" s="16">
        <v>1</v>
      </c>
      <c r="I357" s="17">
        <v>0</v>
      </c>
      <c r="J357" s="18">
        <f>SUM(EV_GenVI[[#This Row],[HP]:[Speed]])</f>
        <v>2</v>
      </c>
      <c r="M357" s="26"/>
    </row>
    <row r="358" spans="1:13" ht="25" customHeight="1" thickTop="1" thickBot="1" x14ac:dyDescent="0.25">
      <c r="A358" s="27" t="s">
        <v>902</v>
      </c>
      <c r="B358" s="20" t="s">
        <v>395</v>
      </c>
      <c r="C358" s="28" t="str" cm="1">
        <f t="array" ref="C35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58" s="12">
        <v>2</v>
      </c>
      <c r="E358" s="13">
        <v>0</v>
      </c>
      <c r="F358" s="14">
        <v>0</v>
      </c>
      <c r="G358" s="15">
        <v>0</v>
      </c>
      <c r="H358" s="16">
        <v>0</v>
      </c>
      <c r="I358" s="17">
        <v>0</v>
      </c>
      <c r="J358" s="18">
        <f>SUM(EV_GenVI[[#This Row],[HP]:[Speed]])</f>
        <v>2</v>
      </c>
      <c r="M358" s="26"/>
    </row>
    <row r="359" spans="1:13" ht="25" customHeight="1" thickTop="1" thickBot="1" x14ac:dyDescent="0.25">
      <c r="A359" s="27" t="s">
        <v>903</v>
      </c>
      <c r="B359" s="20" t="s">
        <v>396</v>
      </c>
      <c r="C359" s="28" t="str" cm="1">
        <f t="array" ref="C35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59" s="12">
        <v>0</v>
      </c>
      <c r="E359" s="13">
        <v>0</v>
      </c>
      <c r="F359" s="14">
        <v>0</v>
      </c>
      <c r="G359" s="15">
        <v>1</v>
      </c>
      <c r="H359" s="16">
        <v>1</v>
      </c>
      <c r="I359" s="17">
        <v>0</v>
      </c>
      <c r="J359" s="18">
        <f>SUM(EV_GenVI[[#This Row],[HP]:[Speed]])</f>
        <v>2</v>
      </c>
      <c r="M359" s="26"/>
    </row>
    <row r="360" spans="1:13" ht="25" customHeight="1" thickTop="1" thickBot="1" x14ac:dyDescent="0.25">
      <c r="A360" s="27" t="s">
        <v>904</v>
      </c>
      <c r="B360" s="20" t="s">
        <v>397</v>
      </c>
      <c r="C360" s="28" t="str" cm="1">
        <f t="array" ref="C36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60" s="12">
        <v>0</v>
      </c>
      <c r="E360" s="13">
        <v>2</v>
      </c>
      <c r="F360" s="14">
        <v>0</v>
      </c>
      <c r="G360" s="15">
        <v>0</v>
      </c>
      <c r="H360" s="16">
        <v>0</v>
      </c>
      <c r="I360" s="17">
        <v>0</v>
      </c>
      <c r="J360" s="18">
        <f>SUM(EV_GenVI[[#This Row],[HP]:[Speed]])</f>
        <v>2</v>
      </c>
      <c r="M360" s="26"/>
    </row>
    <row r="361" spans="1:13" ht="25" customHeight="1" thickTop="1" thickBot="1" x14ac:dyDescent="0.25">
      <c r="A361" s="27" t="s">
        <v>905</v>
      </c>
      <c r="B361" s="20" t="s">
        <v>398</v>
      </c>
      <c r="C361" s="28" t="str" cm="1">
        <f t="array" ref="C36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61" s="12">
        <v>1</v>
      </c>
      <c r="E361" s="13">
        <v>0</v>
      </c>
      <c r="F361" s="14">
        <v>0</v>
      </c>
      <c r="G361" s="15">
        <v>0</v>
      </c>
      <c r="H361" s="16">
        <v>0</v>
      </c>
      <c r="I361" s="17">
        <v>0</v>
      </c>
      <c r="J361" s="18">
        <f>SUM(EV_GenVI[[#This Row],[HP]:[Speed]])</f>
        <v>1</v>
      </c>
      <c r="M361" s="26"/>
    </row>
    <row r="362" spans="1:13" ht="25" customHeight="1" thickTop="1" thickBot="1" x14ac:dyDescent="0.25">
      <c r="A362" s="27" t="s">
        <v>906</v>
      </c>
      <c r="B362" s="20" t="s">
        <v>399</v>
      </c>
      <c r="C362" s="28" t="str" cm="1">
        <f t="array" ref="C36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62" s="12">
        <v>1</v>
      </c>
      <c r="E362" s="13">
        <v>0</v>
      </c>
      <c r="F362" s="14">
        <v>0</v>
      </c>
      <c r="G362" s="15">
        <v>0</v>
      </c>
      <c r="H362" s="16">
        <v>0</v>
      </c>
      <c r="I362" s="17">
        <v>0</v>
      </c>
      <c r="J362" s="18">
        <f>SUM(EV_GenVI[[#This Row],[HP]:[Speed]])</f>
        <v>1</v>
      </c>
      <c r="M362" s="26"/>
    </row>
    <row r="363" spans="1:13" ht="25" customHeight="1" thickTop="1" thickBot="1" x14ac:dyDescent="0.25">
      <c r="A363" s="27" t="s">
        <v>907</v>
      </c>
      <c r="B363" s="20" t="s">
        <v>400</v>
      </c>
      <c r="C363" s="28" t="str" cm="1">
        <f t="array" ref="C36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63" s="12">
        <v>2</v>
      </c>
      <c r="E363" s="13">
        <v>0</v>
      </c>
      <c r="F363" s="14">
        <v>0</v>
      </c>
      <c r="G363" s="15">
        <v>0</v>
      </c>
      <c r="H363" s="16">
        <v>0</v>
      </c>
      <c r="I363" s="17">
        <v>0</v>
      </c>
      <c r="J363" s="18">
        <f>SUM(EV_GenVI[[#This Row],[HP]:[Speed]])</f>
        <v>2</v>
      </c>
      <c r="M363" s="26"/>
    </row>
    <row r="364" spans="1:13" ht="25" customHeight="1" thickTop="1" thickBot="1" x14ac:dyDescent="0.25">
      <c r="A364" s="27" t="s">
        <v>908</v>
      </c>
      <c r="B364" s="20" t="s">
        <v>401</v>
      </c>
      <c r="C364" s="28" t="str" cm="1">
        <f t="array" ref="C36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64" s="12">
        <v>1</v>
      </c>
      <c r="E364" s="13">
        <v>0</v>
      </c>
      <c r="F364" s="14">
        <v>0</v>
      </c>
      <c r="G364" s="15">
        <v>0</v>
      </c>
      <c r="H364" s="16">
        <v>0</v>
      </c>
      <c r="I364" s="17">
        <v>0</v>
      </c>
      <c r="J364" s="18">
        <f>SUM(EV_GenVI[[#This Row],[HP]:[Speed]])</f>
        <v>1</v>
      </c>
      <c r="M364" s="26"/>
    </row>
    <row r="365" spans="1:13" ht="25" customHeight="1" thickTop="1" thickBot="1" x14ac:dyDescent="0.25">
      <c r="A365" s="27" t="s">
        <v>909</v>
      </c>
      <c r="B365" s="20" t="s">
        <v>402</v>
      </c>
      <c r="C365" s="28" t="str" cm="1">
        <f t="array" ref="C36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65" s="12">
        <v>2</v>
      </c>
      <c r="E365" s="13">
        <v>0</v>
      </c>
      <c r="F365" s="14">
        <v>0</v>
      </c>
      <c r="G365" s="15">
        <v>0</v>
      </c>
      <c r="H365" s="16">
        <v>0</v>
      </c>
      <c r="I365" s="17">
        <v>0</v>
      </c>
      <c r="J365" s="18">
        <f>SUM(EV_GenVI[[#This Row],[HP]:[Speed]])</f>
        <v>2</v>
      </c>
      <c r="M365" s="26"/>
    </row>
    <row r="366" spans="1:13" ht="25" customHeight="1" thickTop="1" thickBot="1" x14ac:dyDescent="0.25">
      <c r="A366" s="27" t="s">
        <v>910</v>
      </c>
      <c r="B366" s="20" t="s">
        <v>403</v>
      </c>
      <c r="C366" s="28" t="str" cm="1">
        <f t="array" ref="C36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66" s="12">
        <v>3</v>
      </c>
      <c r="E366" s="13">
        <v>0</v>
      </c>
      <c r="F366" s="14">
        <v>0</v>
      </c>
      <c r="G366" s="15">
        <v>0</v>
      </c>
      <c r="H366" s="16">
        <v>0</v>
      </c>
      <c r="I366" s="17">
        <v>0</v>
      </c>
      <c r="J366" s="18">
        <f>SUM(EV_GenVI[[#This Row],[HP]:[Speed]])</f>
        <v>3</v>
      </c>
      <c r="M366" s="26"/>
    </row>
    <row r="367" spans="1:13" ht="25" customHeight="1" thickTop="1" thickBot="1" x14ac:dyDescent="0.25">
      <c r="A367" s="27" t="s">
        <v>911</v>
      </c>
      <c r="B367" s="20" t="s">
        <v>404</v>
      </c>
      <c r="C367" s="28" t="str" cm="1">
        <f t="array" ref="C36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67" s="12">
        <v>0</v>
      </c>
      <c r="E367" s="13">
        <v>0</v>
      </c>
      <c r="F367" s="14">
        <v>1</v>
      </c>
      <c r="G367" s="15">
        <v>0</v>
      </c>
      <c r="H367" s="16">
        <v>0</v>
      </c>
      <c r="I367" s="17">
        <v>0</v>
      </c>
      <c r="J367" s="18">
        <f>SUM(EV_GenVI[[#This Row],[HP]:[Speed]])</f>
        <v>1</v>
      </c>
      <c r="M367" s="26"/>
    </row>
    <row r="368" spans="1:13" ht="25" customHeight="1" thickTop="1" thickBot="1" x14ac:dyDescent="0.25">
      <c r="A368" s="27" t="s">
        <v>912</v>
      </c>
      <c r="B368" s="20" t="s">
        <v>405</v>
      </c>
      <c r="C368" s="28" t="str" cm="1">
        <f t="array" ref="C36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68" s="12">
        <v>0</v>
      </c>
      <c r="E368" s="13">
        <v>1</v>
      </c>
      <c r="F368" s="14">
        <v>1</v>
      </c>
      <c r="G368" s="15">
        <v>0</v>
      </c>
      <c r="H368" s="16">
        <v>0</v>
      </c>
      <c r="I368" s="17">
        <v>0</v>
      </c>
      <c r="J368" s="18">
        <f>SUM(EV_GenVI[[#This Row],[HP]:[Speed]])</f>
        <v>2</v>
      </c>
      <c r="M368" s="26"/>
    </row>
    <row r="369" spans="1:13" ht="25" customHeight="1" thickTop="1" thickBot="1" x14ac:dyDescent="0.25">
      <c r="A369" s="27" t="s">
        <v>913</v>
      </c>
      <c r="B369" s="20" t="s">
        <v>406</v>
      </c>
      <c r="C369" s="28" t="str" cm="1">
        <f t="array" ref="C36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69" s="12">
        <v>0</v>
      </c>
      <c r="E369" s="13">
        <v>0</v>
      </c>
      <c r="F369" s="14">
        <v>0</v>
      </c>
      <c r="G369" s="15">
        <v>2</v>
      </c>
      <c r="H369" s="16">
        <v>0</v>
      </c>
      <c r="I369" s="17">
        <v>0</v>
      </c>
      <c r="J369" s="18">
        <f>SUM(EV_GenVI[[#This Row],[HP]:[Speed]])</f>
        <v>2</v>
      </c>
      <c r="M369" s="26"/>
    </row>
    <row r="370" spans="1:13" ht="25" customHeight="1" thickTop="1" thickBot="1" x14ac:dyDescent="0.25">
      <c r="A370" s="27" t="s">
        <v>914</v>
      </c>
      <c r="B370" s="20" t="s">
        <v>407</v>
      </c>
      <c r="C370" s="28" t="str" cm="1">
        <f t="array" ref="C37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70" s="12">
        <v>1</v>
      </c>
      <c r="E370" s="13">
        <v>0</v>
      </c>
      <c r="F370" s="14">
        <v>1</v>
      </c>
      <c r="G370" s="15">
        <v>0</v>
      </c>
      <c r="H370" s="16">
        <v>0</v>
      </c>
      <c r="I370" s="17">
        <v>0</v>
      </c>
      <c r="J370" s="18">
        <f>SUM(EV_GenVI[[#This Row],[HP]:[Speed]])</f>
        <v>2</v>
      </c>
      <c r="M370" s="26"/>
    </row>
    <row r="371" spans="1:13" ht="25" customHeight="1" thickTop="1" thickBot="1" x14ac:dyDescent="0.25">
      <c r="A371" s="27" t="s">
        <v>915</v>
      </c>
      <c r="B371" s="20" t="s">
        <v>408</v>
      </c>
      <c r="C371" s="28" t="str" cm="1">
        <f t="array" ref="C37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71" s="12">
        <v>0</v>
      </c>
      <c r="E371" s="13">
        <v>0</v>
      </c>
      <c r="F371" s="14">
        <v>0</v>
      </c>
      <c r="G371" s="15">
        <v>0</v>
      </c>
      <c r="H371" s="16">
        <v>0</v>
      </c>
      <c r="I371" s="17">
        <v>1</v>
      </c>
      <c r="J371" s="18">
        <f>SUM(EV_GenVI[[#This Row],[HP]:[Speed]])</f>
        <v>1</v>
      </c>
      <c r="M371" s="26"/>
    </row>
    <row r="372" spans="1:13" ht="25" customHeight="1" thickTop="1" thickBot="1" x14ac:dyDescent="0.25">
      <c r="A372" s="27" t="s">
        <v>916</v>
      </c>
      <c r="B372" s="20" t="s">
        <v>409</v>
      </c>
      <c r="C372" s="28" t="str" cm="1">
        <f t="array" ref="C37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72" s="12">
        <v>0</v>
      </c>
      <c r="E372" s="13">
        <v>1</v>
      </c>
      <c r="F372" s="14">
        <v>0</v>
      </c>
      <c r="G372" s="15">
        <v>0</v>
      </c>
      <c r="H372" s="16">
        <v>0</v>
      </c>
      <c r="I372" s="17">
        <v>0</v>
      </c>
      <c r="J372" s="18">
        <f>SUM(EV_GenVI[[#This Row],[HP]:[Speed]])</f>
        <v>1</v>
      </c>
      <c r="M372" s="26"/>
    </row>
    <row r="373" spans="1:13" ht="25" customHeight="1" thickTop="1" thickBot="1" x14ac:dyDescent="0.25">
      <c r="A373" s="27" t="s">
        <v>917</v>
      </c>
      <c r="B373" s="20" t="s">
        <v>410</v>
      </c>
      <c r="C373" s="28" t="str" cm="1">
        <f t="array" ref="C37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73" s="12">
        <v>0</v>
      </c>
      <c r="E373" s="13">
        <v>0</v>
      </c>
      <c r="F373" s="14">
        <v>2</v>
      </c>
      <c r="G373" s="15">
        <v>0</v>
      </c>
      <c r="H373" s="16">
        <v>0</v>
      </c>
      <c r="I373" s="17">
        <v>0</v>
      </c>
      <c r="J373" s="18">
        <f>SUM(EV_GenVI[[#This Row],[HP]:[Speed]])</f>
        <v>2</v>
      </c>
      <c r="M373" s="26"/>
    </row>
    <row r="374" spans="1:13" ht="25" customHeight="1" thickTop="1" thickBot="1" x14ac:dyDescent="0.25">
      <c r="A374" s="27" t="s">
        <v>918</v>
      </c>
      <c r="B374" s="20" t="s">
        <v>46</v>
      </c>
      <c r="C374" s="28" t="str" cm="1">
        <f t="array" ref="C37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74" s="12">
        <v>0</v>
      </c>
      <c r="E374" s="13">
        <v>3</v>
      </c>
      <c r="F374" s="14">
        <v>0</v>
      </c>
      <c r="G374" s="15">
        <v>0</v>
      </c>
      <c r="H374" s="16">
        <v>0</v>
      </c>
      <c r="I374" s="17">
        <v>0</v>
      </c>
      <c r="J374" s="18">
        <f>SUM(EV_GenVI[[#This Row],[HP]:[Speed]])</f>
        <v>3</v>
      </c>
      <c r="M374" s="26"/>
    </row>
    <row r="375" spans="1:13" ht="25" customHeight="1" thickTop="1" thickBot="1" x14ac:dyDescent="0.25">
      <c r="A375" s="27" t="s">
        <v>919</v>
      </c>
      <c r="B375" s="20" t="s">
        <v>411</v>
      </c>
      <c r="C375" s="28" t="str" cm="1">
        <f t="array" ref="C37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75" s="12">
        <v>0</v>
      </c>
      <c r="E375" s="13">
        <v>0</v>
      </c>
      <c r="F375" s="14">
        <v>1</v>
      </c>
      <c r="G375" s="15">
        <v>0</v>
      </c>
      <c r="H375" s="16">
        <v>0</v>
      </c>
      <c r="I375" s="17">
        <v>0</v>
      </c>
      <c r="J375" s="18">
        <f>SUM(EV_GenVI[[#This Row],[HP]:[Speed]])</f>
        <v>1</v>
      </c>
      <c r="M375" s="26"/>
    </row>
    <row r="376" spans="1:13" ht="25" customHeight="1" thickTop="1" thickBot="1" x14ac:dyDescent="0.25">
      <c r="A376" s="27" t="s">
        <v>920</v>
      </c>
      <c r="B376" s="20" t="s">
        <v>412</v>
      </c>
      <c r="C376" s="28" t="str" cm="1">
        <f t="array" ref="C37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76" s="12">
        <v>0</v>
      </c>
      <c r="E376" s="13">
        <v>0</v>
      </c>
      <c r="F376" s="14">
        <v>2</v>
      </c>
      <c r="G376" s="15">
        <v>0</v>
      </c>
      <c r="H376" s="16">
        <v>0</v>
      </c>
      <c r="I376" s="17">
        <v>0</v>
      </c>
      <c r="J376" s="18">
        <f>SUM(EV_GenVI[[#This Row],[HP]:[Speed]])</f>
        <v>2</v>
      </c>
      <c r="M376" s="26"/>
    </row>
    <row r="377" spans="1:13" ht="25" customHeight="1" thickTop="1" thickBot="1" x14ac:dyDescent="0.25">
      <c r="A377" s="27" t="s">
        <v>921</v>
      </c>
      <c r="B377" s="20" t="s">
        <v>413</v>
      </c>
      <c r="C377" s="28" t="str" cm="1">
        <f t="array" ref="C37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77" s="12">
        <v>0</v>
      </c>
      <c r="E377" s="13">
        <v>0</v>
      </c>
      <c r="F377" s="14">
        <v>3</v>
      </c>
      <c r="G377" s="15">
        <v>0</v>
      </c>
      <c r="H377" s="16">
        <v>0</v>
      </c>
      <c r="I377" s="17">
        <v>0</v>
      </c>
      <c r="J377" s="18">
        <f>SUM(EV_GenVI[[#This Row],[HP]:[Speed]])</f>
        <v>3</v>
      </c>
      <c r="M377" s="26"/>
    </row>
    <row r="378" spans="1:13" ht="25" customHeight="1" thickTop="1" thickBot="1" x14ac:dyDescent="0.25">
      <c r="A378" s="27" t="s">
        <v>922</v>
      </c>
      <c r="B378" s="20" t="s">
        <v>414</v>
      </c>
      <c r="C378" s="28" t="str" cm="1">
        <f t="array" ref="C37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78" s="12">
        <v>0</v>
      </c>
      <c r="E378" s="13">
        <v>0</v>
      </c>
      <c r="F378" s="14">
        <v>3</v>
      </c>
      <c r="G378" s="15">
        <v>0</v>
      </c>
      <c r="H378" s="16">
        <v>0</v>
      </c>
      <c r="I378" s="17">
        <v>0</v>
      </c>
      <c r="J378" s="18">
        <f>SUM(EV_GenVI[[#This Row],[HP]:[Speed]])</f>
        <v>3</v>
      </c>
      <c r="M378" s="26"/>
    </row>
    <row r="379" spans="1:13" ht="25" customHeight="1" thickTop="1" thickBot="1" x14ac:dyDescent="0.25">
      <c r="A379" s="27" t="s">
        <v>923</v>
      </c>
      <c r="B379" s="20" t="s">
        <v>415</v>
      </c>
      <c r="C379" s="28" t="str" cm="1">
        <f t="array" ref="C37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79" s="12">
        <v>0</v>
      </c>
      <c r="E379" s="13">
        <v>0</v>
      </c>
      <c r="F379" s="14">
        <v>0</v>
      </c>
      <c r="G379" s="15">
        <v>0</v>
      </c>
      <c r="H379" s="16">
        <v>3</v>
      </c>
      <c r="I379" s="17">
        <v>0</v>
      </c>
      <c r="J379" s="18">
        <f>SUM(EV_GenVI[[#This Row],[HP]:[Speed]])</f>
        <v>3</v>
      </c>
      <c r="M379" s="26"/>
    </row>
    <row r="380" spans="1:13" ht="25" customHeight="1" thickTop="1" thickBot="1" x14ac:dyDescent="0.25">
      <c r="A380" s="27" t="s">
        <v>924</v>
      </c>
      <c r="B380" s="20" t="s">
        <v>416</v>
      </c>
      <c r="C380" s="28" t="str" cm="1">
        <f t="array" ref="C38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80" s="12">
        <v>0</v>
      </c>
      <c r="E380" s="13">
        <v>0</v>
      </c>
      <c r="F380" s="14">
        <v>2</v>
      </c>
      <c r="G380" s="15">
        <v>0</v>
      </c>
      <c r="H380" s="16">
        <v>1</v>
      </c>
      <c r="I380" s="17">
        <v>0</v>
      </c>
      <c r="J380" s="18">
        <f>SUM(EV_GenVI[[#This Row],[HP]:[Speed]])</f>
        <v>3</v>
      </c>
      <c r="M380" s="26"/>
    </row>
    <row r="381" spans="1:13" ht="25" customHeight="1" thickTop="1" thickBot="1" x14ac:dyDescent="0.25">
      <c r="A381" s="27" t="s">
        <v>925</v>
      </c>
      <c r="B381" s="20" t="s">
        <v>417</v>
      </c>
      <c r="C381" s="28" t="str" cm="1">
        <f t="array" ref="C38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81" s="12">
        <v>0</v>
      </c>
      <c r="E381" s="13">
        <v>0</v>
      </c>
      <c r="F381" s="14">
        <v>0</v>
      </c>
      <c r="G381" s="15">
        <v>0</v>
      </c>
      <c r="H381" s="16">
        <v>3</v>
      </c>
      <c r="I381" s="17">
        <v>0</v>
      </c>
      <c r="J381" s="18">
        <f>SUM(EV_GenVI[[#This Row],[HP]:[Speed]])</f>
        <v>3</v>
      </c>
      <c r="M381" s="26"/>
    </row>
    <row r="382" spans="1:13" ht="25" customHeight="1" thickTop="1" thickBot="1" x14ac:dyDescent="0.25">
      <c r="A382" s="27" t="s">
        <v>926</v>
      </c>
      <c r="B382" s="20" t="s">
        <v>418</v>
      </c>
      <c r="C382" s="28" t="str" cm="1">
        <f t="array" ref="C38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82" s="12">
        <v>0</v>
      </c>
      <c r="E382" s="13">
        <v>0</v>
      </c>
      <c r="F382" s="14">
        <v>0</v>
      </c>
      <c r="G382" s="15">
        <v>3</v>
      </c>
      <c r="H382" s="16">
        <v>0</v>
      </c>
      <c r="I382" s="17">
        <v>0</v>
      </c>
      <c r="J382" s="18">
        <f>SUM(EV_GenVI[[#This Row],[HP]:[Speed]])</f>
        <v>3</v>
      </c>
      <c r="M382" s="26"/>
    </row>
    <row r="383" spans="1:13" ht="25" customHeight="1" thickTop="1" thickBot="1" x14ac:dyDescent="0.25">
      <c r="A383" s="27" t="s">
        <v>927</v>
      </c>
      <c r="B383" s="20" t="s">
        <v>419</v>
      </c>
      <c r="C383" s="28" t="str" cm="1">
        <f t="array" ref="C38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83" s="12">
        <v>0</v>
      </c>
      <c r="E383" s="13">
        <v>0</v>
      </c>
      <c r="F383" s="14">
        <v>0</v>
      </c>
      <c r="G383" s="15">
        <v>3</v>
      </c>
      <c r="H383" s="16">
        <v>0</v>
      </c>
      <c r="I383" s="17">
        <v>0</v>
      </c>
      <c r="J383" s="18">
        <f>SUM(EV_GenVI[[#This Row],[HP]:[Speed]])</f>
        <v>3</v>
      </c>
      <c r="M383" s="26"/>
    </row>
    <row r="384" spans="1:13" ht="25" customHeight="1" thickTop="1" thickBot="1" x14ac:dyDescent="0.25">
      <c r="A384" s="27" t="s">
        <v>928</v>
      </c>
      <c r="B384" s="20" t="s">
        <v>420</v>
      </c>
      <c r="C384" s="28" t="str" cm="1">
        <f t="array" ref="C38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84" s="12">
        <v>0</v>
      </c>
      <c r="E384" s="13">
        <v>3</v>
      </c>
      <c r="F384" s="14">
        <v>0</v>
      </c>
      <c r="G384" s="15">
        <v>0</v>
      </c>
      <c r="H384" s="16">
        <v>0</v>
      </c>
      <c r="I384" s="17">
        <v>0</v>
      </c>
      <c r="J384" s="18">
        <f>SUM(EV_GenVI[[#This Row],[HP]:[Speed]])</f>
        <v>3</v>
      </c>
      <c r="M384" s="26"/>
    </row>
    <row r="385" spans="1:13" ht="25" customHeight="1" thickTop="1" thickBot="1" x14ac:dyDescent="0.25">
      <c r="A385" s="27" t="s">
        <v>929</v>
      </c>
      <c r="B385" s="20" t="s">
        <v>421</v>
      </c>
      <c r="C385" s="28" t="str" cm="1">
        <f t="array" ref="C38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85" s="12">
        <v>0</v>
      </c>
      <c r="E385" s="13">
        <v>2</v>
      </c>
      <c r="F385" s="14">
        <v>0</v>
      </c>
      <c r="G385" s="15">
        <v>1</v>
      </c>
      <c r="H385" s="16">
        <v>0</v>
      </c>
      <c r="I385" s="17">
        <v>0</v>
      </c>
      <c r="J385" s="18">
        <f>SUM(EV_GenVI[[#This Row],[HP]:[Speed]])</f>
        <v>3</v>
      </c>
      <c r="M385" s="26"/>
    </row>
    <row r="386" spans="1:13" ht="25" customHeight="1" thickTop="1" thickBot="1" x14ac:dyDescent="0.25">
      <c r="A386" s="27" t="s">
        <v>930</v>
      </c>
      <c r="B386" s="20" t="s">
        <v>422</v>
      </c>
      <c r="C386" s="28" t="str" cm="1">
        <f t="array" ref="C38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86" s="12">
        <v>3</v>
      </c>
      <c r="E386" s="13">
        <v>0</v>
      </c>
      <c r="F386" s="14">
        <v>0</v>
      </c>
      <c r="G386" s="15">
        <v>0</v>
      </c>
      <c r="H386" s="16">
        <v>0</v>
      </c>
      <c r="I386" s="17">
        <v>0</v>
      </c>
      <c r="J386" s="18">
        <f>SUM(EV_GenVI[[#This Row],[HP]:[Speed]])</f>
        <v>3</v>
      </c>
      <c r="M386" s="26"/>
    </row>
    <row r="387" spans="1:13" ht="25" customHeight="1" thickTop="1" thickBot="1" x14ac:dyDescent="0.25">
      <c r="A387" s="27" t="s">
        <v>931</v>
      </c>
      <c r="B387" s="20" t="s">
        <v>431</v>
      </c>
      <c r="C387" s="28" t="str" cm="1">
        <f t="array" ref="C38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87" s="12">
        <v>0</v>
      </c>
      <c r="E387" s="13">
        <v>1</v>
      </c>
      <c r="F387" s="14">
        <v>0</v>
      </c>
      <c r="G387" s="15">
        <v>1</v>
      </c>
      <c r="H387" s="16">
        <v>0</v>
      </c>
      <c r="I387" s="17">
        <v>1</v>
      </c>
      <c r="J387" s="18">
        <f>SUM(EV_GenVI[[#This Row],[HP]:[Speed]])</f>
        <v>3</v>
      </c>
      <c r="M387" s="26"/>
    </row>
    <row r="388" spans="1:13" ht="25" customHeight="1" thickTop="1" thickBot="1" x14ac:dyDescent="0.25">
      <c r="A388" s="27" t="s">
        <v>931</v>
      </c>
      <c r="B388" s="20" t="s">
        <v>432</v>
      </c>
      <c r="C388" s="28" t="str" cm="1">
        <f t="array" ref="C38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88" s="12">
        <v>0</v>
      </c>
      <c r="E388" s="13">
        <v>2</v>
      </c>
      <c r="F388" s="14">
        <v>0</v>
      </c>
      <c r="G388" s="15">
        <v>1</v>
      </c>
      <c r="H388" s="16">
        <v>0</v>
      </c>
      <c r="I388" s="17">
        <v>0</v>
      </c>
      <c r="J388" s="18">
        <f>SUM(EV_GenVI[[#This Row],[HP]:[Speed]])</f>
        <v>3</v>
      </c>
      <c r="M388" s="26"/>
    </row>
    <row r="389" spans="1:13" ht="25" customHeight="1" thickTop="1" thickBot="1" x14ac:dyDescent="0.25">
      <c r="A389" s="27" t="s">
        <v>931</v>
      </c>
      <c r="B389" s="20" t="s">
        <v>433</v>
      </c>
      <c r="C389" s="28" t="str" cm="1">
        <f t="array" ref="C38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89" s="12">
        <v>0</v>
      </c>
      <c r="E389" s="13">
        <v>0</v>
      </c>
      <c r="F389" s="14">
        <v>2</v>
      </c>
      <c r="G389" s="15">
        <v>0</v>
      </c>
      <c r="H389" s="16">
        <v>1</v>
      </c>
      <c r="I389" s="17">
        <v>0</v>
      </c>
      <c r="J389" s="18">
        <f>SUM(EV_GenVI[[#This Row],[HP]:[Speed]])</f>
        <v>3</v>
      </c>
      <c r="M389" s="26"/>
    </row>
    <row r="390" spans="1:13" ht="25" customHeight="1" thickTop="1" thickBot="1" x14ac:dyDescent="0.25">
      <c r="A390" s="27" t="s">
        <v>931</v>
      </c>
      <c r="B390" s="20" t="s">
        <v>434</v>
      </c>
      <c r="C390" s="28" t="str" cm="1">
        <f t="array" ref="C39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Hoenn</v>
      </c>
      <c r="D390" s="12">
        <v>0</v>
      </c>
      <c r="E390" s="13">
        <v>0</v>
      </c>
      <c r="F390" s="14">
        <v>0</v>
      </c>
      <c r="G390" s="15">
        <v>0</v>
      </c>
      <c r="H390" s="16">
        <v>0</v>
      </c>
      <c r="I390" s="17">
        <v>3</v>
      </c>
      <c r="J390" s="18">
        <f>SUM(EV_GenVI[[#This Row],[HP]:[Speed]])</f>
        <v>3</v>
      </c>
      <c r="M390" s="26"/>
    </row>
    <row r="391" spans="1:13" ht="25" customHeight="1" thickTop="1" thickBot="1" x14ac:dyDescent="0.25">
      <c r="A391" s="27" t="s">
        <v>932</v>
      </c>
      <c r="B391" s="20" t="s">
        <v>536</v>
      </c>
      <c r="C391" s="28" t="str" cm="1">
        <f t="array" ref="C39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391" s="12">
        <v>0</v>
      </c>
      <c r="E391" s="13">
        <v>1</v>
      </c>
      <c r="F391" s="14">
        <v>0</v>
      </c>
      <c r="G391" s="15">
        <v>0</v>
      </c>
      <c r="H391" s="16">
        <v>0</v>
      </c>
      <c r="I391" s="17">
        <v>0</v>
      </c>
      <c r="J391" s="18">
        <f>SUM(EV_GenVI[[#This Row],[HP]:[Speed]])</f>
        <v>1</v>
      </c>
      <c r="M391" s="26"/>
    </row>
    <row r="392" spans="1:13" ht="25" customHeight="1" thickTop="1" thickBot="1" x14ac:dyDescent="0.25">
      <c r="A392" s="27" t="s">
        <v>933</v>
      </c>
      <c r="B392" s="20" t="s">
        <v>537</v>
      </c>
      <c r="C392" s="28" t="str" cm="1">
        <f t="array" ref="C39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392" s="12">
        <v>0</v>
      </c>
      <c r="E392" s="13">
        <v>1</v>
      </c>
      <c r="F392" s="14">
        <v>1</v>
      </c>
      <c r="G392" s="15">
        <v>0</v>
      </c>
      <c r="H392" s="16">
        <v>0</v>
      </c>
      <c r="I392" s="17">
        <v>0</v>
      </c>
      <c r="J392" s="18">
        <f>SUM(EV_GenVI[[#This Row],[HP]:[Speed]])</f>
        <v>2</v>
      </c>
      <c r="M392" s="26"/>
    </row>
    <row r="393" spans="1:13" ht="25" customHeight="1" thickTop="1" thickBot="1" x14ac:dyDescent="0.25">
      <c r="A393" s="27" t="s">
        <v>934</v>
      </c>
      <c r="B393" s="20" t="s">
        <v>538</v>
      </c>
      <c r="C393" s="28" t="str" cm="1">
        <f t="array" ref="C39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393" s="12">
        <v>0</v>
      </c>
      <c r="E393" s="13">
        <v>2</v>
      </c>
      <c r="F393" s="14">
        <v>1</v>
      </c>
      <c r="G393" s="15">
        <v>0</v>
      </c>
      <c r="H393" s="16">
        <v>0</v>
      </c>
      <c r="I393" s="17">
        <v>0</v>
      </c>
      <c r="J393" s="18">
        <f>SUM(EV_GenVI[[#This Row],[HP]:[Speed]])</f>
        <v>3</v>
      </c>
      <c r="M393" s="26"/>
    </row>
    <row r="394" spans="1:13" ht="25" customHeight="1" thickTop="1" thickBot="1" x14ac:dyDescent="0.25">
      <c r="A394" s="27" t="s">
        <v>935</v>
      </c>
      <c r="B394" s="20" t="s">
        <v>539</v>
      </c>
      <c r="C394" s="28" t="str" cm="1">
        <f t="array" ref="C39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394" s="12">
        <v>0</v>
      </c>
      <c r="E394" s="13">
        <v>0</v>
      </c>
      <c r="F394" s="14">
        <v>0</v>
      </c>
      <c r="G394" s="15">
        <v>0</v>
      </c>
      <c r="H394" s="16">
        <v>0</v>
      </c>
      <c r="I394" s="17">
        <v>1</v>
      </c>
      <c r="J394" s="18">
        <f>SUM(EV_GenVI[[#This Row],[HP]:[Speed]])</f>
        <v>1</v>
      </c>
      <c r="M394" s="26"/>
    </row>
    <row r="395" spans="1:13" ht="25" customHeight="1" thickTop="1" thickBot="1" x14ac:dyDescent="0.25">
      <c r="A395" s="27" t="s">
        <v>936</v>
      </c>
      <c r="B395" s="20" t="s">
        <v>540</v>
      </c>
      <c r="C395" s="28" t="str" cm="1">
        <f t="array" ref="C39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395" s="12">
        <v>0</v>
      </c>
      <c r="E395" s="13">
        <v>0</v>
      </c>
      <c r="F395" s="14">
        <v>0</v>
      </c>
      <c r="G395" s="15">
        <v>1</v>
      </c>
      <c r="H395" s="16">
        <v>0</v>
      </c>
      <c r="I395" s="17">
        <v>1</v>
      </c>
      <c r="J395" s="18">
        <f>SUM(EV_GenVI[[#This Row],[HP]:[Speed]])</f>
        <v>2</v>
      </c>
      <c r="M395" s="26"/>
    </row>
    <row r="396" spans="1:13" ht="25" customHeight="1" thickTop="1" thickBot="1" x14ac:dyDescent="0.25">
      <c r="A396" s="27" t="s">
        <v>937</v>
      </c>
      <c r="B396" s="20" t="s">
        <v>541</v>
      </c>
      <c r="C396" s="28" t="str" cm="1">
        <f t="array" ref="C39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396" s="12">
        <v>0</v>
      </c>
      <c r="E396" s="13">
        <v>1</v>
      </c>
      <c r="F396" s="14">
        <v>0</v>
      </c>
      <c r="G396" s="15">
        <v>1</v>
      </c>
      <c r="H396" s="16">
        <v>0</v>
      </c>
      <c r="I396" s="17">
        <v>1</v>
      </c>
      <c r="J396" s="18">
        <f>SUM(EV_GenVI[[#This Row],[HP]:[Speed]])</f>
        <v>3</v>
      </c>
      <c r="M396" s="26"/>
    </row>
    <row r="397" spans="1:13" ht="25" customHeight="1" thickTop="1" thickBot="1" x14ac:dyDescent="0.25">
      <c r="A397" s="27" t="s">
        <v>938</v>
      </c>
      <c r="B397" s="20" t="s">
        <v>542</v>
      </c>
      <c r="C397" s="28" t="str" cm="1">
        <f t="array" ref="C39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397" s="12">
        <v>0</v>
      </c>
      <c r="E397" s="13">
        <v>0</v>
      </c>
      <c r="F397" s="14">
        <v>0</v>
      </c>
      <c r="G397" s="15">
        <v>1</v>
      </c>
      <c r="H397" s="16">
        <v>0</v>
      </c>
      <c r="I397" s="17">
        <v>0</v>
      </c>
      <c r="J397" s="18">
        <f>SUM(EV_GenVI[[#This Row],[HP]:[Speed]])</f>
        <v>1</v>
      </c>
      <c r="M397" s="26"/>
    </row>
    <row r="398" spans="1:13" ht="25" customHeight="1" thickTop="1" thickBot="1" x14ac:dyDescent="0.25">
      <c r="A398" s="27" t="s">
        <v>939</v>
      </c>
      <c r="B398" s="20" t="s">
        <v>543</v>
      </c>
      <c r="C398" s="28" t="str" cm="1">
        <f t="array" ref="C39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398" s="12">
        <v>0</v>
      </c>
      <c r="E398" s="13">
        <v>0</v>
      </c>
      <c r="F398" s="14">
        <v>0</v>
      </c>
      <c r="G398" s="15">
        <v>2</v>
      </c>
      <c r="H398" s="16">
        <v>0</v>
      </c>
      <c r="I398" s="17">
        <v>0</v>
      </c>
      <c r="J398" s="18">
        <f>SUM(EV_GenVI[[#This Row],[HP]:[Speed]])</f>
        <v>2</v>
      </c>
      <c r="M398" s="26"/>
    </row>
    <row r="399" spans="1:13" ht="25" customHeight="1" thickTop="1" thickBot="1" x14ac:dyDescent="0.25">
      <c r="A399" s="27" t="s">
        <v>940</v>
      </c>
      <c r="B399" s="20" t="s">
        <v>544</v>
      </c>
      <c r="C399" s="28" t="str" cm="1">
        <f t="array" ref="C39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399" s="12">
        <v>0</v>
      </c>
      <c r="E399" s="13">
        <v>0</v>
      </c>
      <c r="F399" s="14">
        <v>0</v>
      </c>
      <c r="G399" s="15">
        <v>3</v>
      </c>
      <c r="H399" s="16">
        <v>0</v>
      </c>
      <c r="I399" s="17">
        <v>0</v>
      </c>
      <c r="J399" s="18">
        <f>SUM(EV_GenVI[[#This Row],[HP]:[Speed]])</f>
        <v>3</v>
      </c>
      <c r="M399" s="26"/>
    </row>
    <row r="400" spans="1:13" ht="25" customHeight="1" thickTop="1" thickBot="1" x14ac:dyDescent="0.25">
      <c r="A400" s="27" t="s">
        <v>941</v>
      </c>
      <c r="B400" s="20" t="s">
        <v>545</v>
      </c>
      <c r="C400" s="28" t="str" cm="1">
        <f t="array" ref="C40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00" s="12">
        <v>0</v>
      </c>
      <c r="E400" s="13">
        <v>0</v>
      </c>
      <c r="F400" s="14">
        <v>0</v>
      </c>
      <c r="G400" s="15">
        <v>0</v>
      </c>
      <c r="H400" s="16">
        <v>0</v>
      </c>
      <c r="I400" s="17">
        <v>1</v>
      </c>
      <c r="J400" s="18">
        <f>SUM(EV_GenVI[[#This Row],[HP]:[Speed]])</f>
        <v>1</v>
      </c>
      <c r="M400" s="26"/>
    </row>
    <row r="401" spans="1:13" ht="25" customHeight="1" thickTop="1" thickBot="1" x14ac:dyDescent="0.25">
      <c r="A401" s="27" t="s">
        <v>942</v>
      </c>
      <c r="B401" s="20" t="s">
        <v>546</v>
      </c>
      <c r="C401" s="28" t="str" cm="1">
        <f t="array" ref="C40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01" s="12">
        <v>0</v>
      </c>
      <c r="E401" s="13">
        <v>0</v>
      </c>
      <c r="F401" s="14">
        <v>0</v>
      </c>
      <c r="G401" s="15">
        <v>0</v>
      </c>
      <c r="H401" s="16">
        <v>0</v>
      </c>
      <c r="I401" s="17">
        <v>2</v>
      </c>
      <c r="J401" s="18">
        <f>SUM(EV_GenVI[[#This Row],[HP]:[Speed]])</f>
        <v>2</v>
      </c>
      <c r="M401" s="26"/>
    </row>
    <row r="402" spans="1:13" ht="25" customHeight="1" thickTop="1" thickBot="1" x14ac:dyDescent="0.25">
      <c r="A402" s="27" t="s">
        <v>943</v>
      </c>
      <c r="B402" s="20" t="s">
        <v>547</v>
      </c>
      <c r="C402" s="28" t="str" cm="1">
        <f t="array" ref="C40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02" s="12">
        <v>0</v>
      </c>
      <c r="E402" s="13">
        <v>3</v>
      </c>
      <c r="F402" s="14">
        <v>0</v>
      </c>
      <c r="G402" s="15">
        <v>0</v>
      </c>
      <c r="H402" s="16">
        <v>0</v>
      </c>
      <c r="I402" s="17">
        <v>0</v>
      </c>
      <c r="J402" s="18">
        <f>SUM(EV_GenVI[[#This Row],[HP]:[Speed]])</f>
        <v>3</v>
      </c>
      <c r="M402" s="26"/>
    </row>
    <row r="403" spans="1:13" ht="25" customHeight="1" thickTop="1" thickBot="1" x14ac:dyDescent="0.25">
      <c r="A403" s="27" t="s">
        <v>944</v>
      </c>
      <c r="B403" s="20" t="s">
        <v>548</v>
      </c>
      <c r="C403" s="28" t="str" cm="1">
        <f t="array" ref="C40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03" s="12">
        <v>1</v>
      </c>
      <c r="E403" s="13">
        <v>0</v>
      </c>
      <c r="F403" s="14">
        <v>0</v>
      </c>
      <c r="G403" s="15">
        <v>0</v>
      </c>
      <c r="H403" s="16">
        <v>0</v>
      </c>
      <c r="I403" s="17">
        <v>0</v>
      </c>
      <c r="J403" s="18">
        <f>SUM(EV_GenVI[[#This Row],[HP]:[Speed]])</f>
        <v>1</v>
      </c>
      <c r="M403" s="26"/>
    </row>
    <row r="404" spans="1:13" ht="25" customHeight="1" thickTop="1" thickBot="1" x14ac:dyDescent="0.25">
      <c r="A404" s="27" t="s">
        <v>945</v>
      </c>
      <c r="B404" s="20" t="s">
        <v>549</v>
      </c>
      <c r="C404" s="28" t="str" cm="1">
        <f t="array" ref="C40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04" s="12">
        <v>0</v>
      </c>
      <c r="E404" s="13">
        <v>2</v>
      </c>
      <c r="F404" s="14">
        <v>0</v>
      </c>
      <c r="G404" s="15">
        <v>0</v>
      </c>
      <c r="H404" s="16">
        <v>0</v>
      </c>
      <c r="I404" s="17">
        <v>0</v>
      </c>
      <c r="J404" s="18">
        <f>SUM(EV_GenVI[[#This Row],[HP]:[Speed]])</f>
        <v>2</v>
      </c>
      <c r="M404" s="26"/>
    </row>
    <row r="405" spans="1:13" ht="25" customHeight="1" thickTop="1" thickBot="1" x14ac:dyDescent="0.25">
      <c r="A405" s="27" t="s">
        <v>946</v>
      </c>
      <c r="B405" s="20" t="s">
        <v>550</v>
      </c>
      <c r="C405" s="28" t="str" cm="1">
        <f t="array" ref="C40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05" s="12">
        <v>0</v>
      </c>
      <c r="E405" s="13">
        <v>0</v>
      </c>
      <c r="F405" s="14">
        <v>1</v>
      </c>
      <c r="G405" s="15">
        <v>0</v>
      </c>
      <c r="H405" s="16">
        <v>0</v>
      </c>
      <c r="I405" s="17">
        <v>0</v>
      </c>
      <c r="J405" s="18">
        <f>SUM(EV_GenVI[[#This Row],[HP]:[Speed]])</f>
        <v>1</v>
      </c>
      <c r="M405" s="26"/>
    </row>
    <row r="406" spans="1:13" ht="25" customHeight="1" thickTop="1" thickBot="1" x14ac:dyDescent="0.25">
      <c r="A406" s="27" t="s">
        <v>947</v>
      </c>
      <c r="B406" s="20" t="s">
        <v>551</v>
      </c>
      <c r="C406" s="28" t="str" cm="1">
        <f t="array" ref="C40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06" s="12">
        <v>0</v>
      </c>
      <c r="E406" s="13">
        <v>2</v>
      </c>
      <c r="F406" s="14">
        <v>0</v>
      </c>
      <c r="G406" s="15">
        <v>0</v>
      </c>
      <c r="H406" s="16">
        <v>0</v>
      </c>
      <c r="I406" s="17">
        <v>0</v>
      </c>
      <c r="J406" s="18">
        <f>SUM(EV_GenVI[[#This Row],[HP]:[Speed]])</f>
        <v>2</v>
      </c>
      <c r="M406" s="26"/>
    </row>
    <row r="407" spans="1:13" ht="25" customHeight="1" thickTop="1" thickBot="1" x14ac:dyDescent="0.25">
      <c r="A407" s="27" t="s">
        <v>948</v>
      </c>
      <c r="B407" s="20" t="s">
        <v>552</v>
      </c>
      <c r="C407" s="28" t="str" cm="1">
        <f t="array" ref="C40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07" s="12">
        <v>0</v>
      </c>
      <c r="E407" s="13">
        <v>1</v>
      </c>
      <c r="F407" s="14">
        <v>0</v>
      </c>
      <c r="G407" s="15">
        <v>0</v>
      </c>
      <c r="H407" s="16">
        <v>0</v>
      </c>
      <c r="I407" s="17">
        <v>0</v>
      </c>
      <c r="J407" s="18">
        <f>SUM(EV_GenVI[[#This Row],[HP]:[Speed]])</f>
        <v>1</v>
      </c>
      <c r="M407" s="26"/>
    </row>
    <row r="408" spans="1:13" ht="25" customHeight="1" thickTop="1" thickBot="1" x14ac:dyDescent="0.25">
      <c r="A408" s="27" t="s">
        <v>949</v>
      </c>
      <c r="B408" s="20" t="s">
        <v>553</v>
      </c>
      <c r="C408" s="28" t="str" cm="1">
        <f t="array" ref="C40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08" s="12">
        <v>0</v>
      </c>
      <c r="E408" s="13">
        <v>2</v>
      </c>
      <c r="F408" s="14">
        <v>0</v>
      </c>
      <c r="G408" s="15">
        <v>0</v>
      </c>
      <c r="H408" s="16">
        <v>0</v>
      </c>
      <c r="I408" s="17">
        <v>0</v>
      </c>
      <c r="J408" s="18">
        <f>SUM(EV_GenVI[[#This Row],[HP]:[Speed]])</f>
        <v>2</v>
      </c>
      <c r="M408" s="26"/>
    </row>
    <row r="409" spans="1:13" ht="25" customHeight="1" thickTop="1" thickBot="1" x14ac:dyDescent="0.25">
      <c r="A409" s="27" t="s">
        <v>950</v>
      </c>
      <c r="B409" s="20" t="s">
        <v>554</v>
      </c>
      <c r="C409" s="28" t="str" cm="1">
        <f t="array" ref="C40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09" s="12">
        <v>0</v>
      </c>
      <c r="E409" s="13">
        <v>3</v>
      </c>
      <c r="F409" s="14">
        <v>0</v>
      </c>
      <c r="G409" s="15">
        <v>0</v>
      </c>
      <c r="H409" s="16">
        <v>0</v>
      </c>
      <c r="I409" s="17">
        <v>0</v>
      </c>
      <c r="J409" s="18">
        <f>SUM(EV_GenVI[[#This Row],[HP]:[Speed]])</f>
        <v>3</v>
      </c>
      <c r="M409" s="26"/>
    </row>
    <row r="410" spans="1:13" ht="25" customHeight="1" thickTop="1" thickBot="1" x14ac:dyDescent="0.25">
      <c r="A410" s="27" t="s">
        <v>951</v>
      </c>
      <c r="B410" s="20" t="s">
        <v>555</v>
      </c>
      <c r="C410" s="28" t="str" cm="1">
        <f t="array" ref="C41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10" s="12">
        <v>0</v>
      </c>
      <c r="E410" s="13">
        <v>0</v>
      </c>
      <c r="F410" s="14">
        <v>0</v>
      </c>
      <c r="G410" s="15">
        <v>1</v>
      </c>
      <c r="H410" s="16">
        <v>0</v>
      </c>
      <c r="I410" s="17">
        <v>0</v>
      </c>
      <c r="J410" s="18">
        <f>SUM(EV_GenVI[[#This Row],[HP]:[Speed]])</f>
        <v>1</v>
      </c>
      <c r="M410" s="26"/>
    </row>
    <row r="411" spans="1:13" ht="25" customHeight="1" thickTop="1" thickBot="1" x14ac:dyDescent="0.25">
      <c r="A411" s="27" t="s">
        <v>952</v>
      </c>
      <c r="B411" s="20" t="s">
        <v>556</v>
      </c>
      <c r="C411" s="28" t="str" cm="1">
        <f t="array" ref="C41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11" s="12">
        <v>0</v>
      </c>
      <c r="E411" s="13">
        <v>0</v>
      </c>
      <c r="F411" s="14">
        <v>0</v>
      </c>
      <c r="G411" s="15">
        <v>3</v>
      </c>
      <c r="H411" s="16">
        <v>0</v>
      </c>
      <c r="I411" s="17">
        <v>0</v>
      </c>
      <c r="J411" s="18">
        <f>SUM(EV_GenVI[[#This Row],[HP]:[Speed]])</f>
        <v>3</v>
      </c>
      <c r="M411" s="26"/>
    </row>
    <row r="412" spans="1:13" ht="25" customHeight="1" thickTop="1" thickBot="1" x14ac:dyDescent="0.25">
      <c r="A412" s="27" t="s">
        <v>953</v>
      </c>
      <c r="B412" s="20" t="s">
        <v>557</v>
      </c>
      <c r="C412" s="28" t="str" cm="1">
        <f t="array" ref="C41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12" s="12">
        <v>0</v>
      </c>
      <c r="E412" s="13">
        <v>1</v>
      </c>
      <c r="F412" s="14">
        <v>0</v>
      </c>
      <c r="G412" s="15">
        <v>0</v>
      </c>
      <c r="H412" s="16">
        <v>0</v>
      </c>
      <c r="I412" s="17">
        <v>0</v>
      </c>
      <c r="J412" s="18">
        <f>SUM(EV_GenVI[[#This Row],[HP]:[Speed]])</f>
        <v>1</v>
      </c>
      <c r="M412" s="26"/>
    </row>
    <row r="413" spans="1:13" ht="25" customHeight="1" thickTop="1" thickBot="1" x14ac:dyDescent="0.25">
      <c r="A413" s="27" t="s">
        <v>954</v>
      </c>
      <c r="B413" s="20" t="s">
        <v>558</v>
      </c>
      <c r="C413" s="28" t="str" cm="1">
        <f t="array" ref="C41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13" s="12">
        <v>0</v>
      </c>
      <c r="E413" s="13">
        <v>2</v>
      </c>
      <c r="F413" s="14">
        <v>0</v>
      </c>
      <c r="G413" s="15">
        <v>0</v>
      </c>
      <c r="H413" s="16">
        <v>0</v>
      </c>
      <c r="I413" s="17">
        <v>0</v>
      </c>
      <c r="J413" s="18">
        <f>SUM(EV_GenVI[[#This Row],[HP]:[Speed]])</f>
        <v>2</v>
      </c>
      <c r="M413" s="26"/>
    </row>
    <row r="414" spans="1:13" ht="25" customHeight="1" thickTop="1" thickBot="1" x14ac:dyDescent="0.25">
      <c r="A414" s="27" t="s">
        <v>955</v>
      </c>
      <c r="B414" s="20" t="s">
        <v>559</v>
      </c>
      <c r="C414" s="28" t="str" cm="1">
        <f t="array" ref="C41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14" s="12">
        <v>0</v>
      </c>
      <c r="E414" s="13">
        <v>0</v>
      </c>
      <c r="F414" s="14">
        <v>1</v>
      </c>
      <c r="G414" s="15">
        <v>0</v>
      </c>
      <c r="H414" s="16">
        <v>0</v>
      </c>
      <c r="I414" s="17">
        <v>0</v>
      </c>
      <c r="J414" s="18">
        <f>SUM(EV_GenVI[[#This Row],[HP]:[Speed]])</f>
        <v>1</v>
      </c>
      <c r="M414" s="26"/>
    </row>
    <row r="415" spans="1:13" ht="25" customHeight="1" thickTop="1" thickBot="1" x14ac:dyDescent="0.25">
      <c r="A415" s="27" t="s">
        <v>956</v>
      </c>
      <c r="B415" s="20" t="s">
        <v>560</v>
      </c>
      <c r="C415" s="28" t="str" cm="1">
        <f t="array" ref="C41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15" s="12">
        <v>0</v>
      </c>
      <c r="E415" s="13">
        <v>0</v>
      </c>
      <c r="F415" s="14">
        <v>2</v>
      </c>
      <c r="G415" s="15">
        <v>0</v>
      </c>
      <c r="H415" s="16">
        <v>0</v>
      </c>
      <c r="I415" s="17">
        <v>0</v>
      </c>
      <c r="J415" s="18">
        <f>SUM(EV_GenVI[[#This Row],[HP]:[Speed]])</f>
        <v>2</v>
      </c>
      <c r="M415" s="26"/>
    </row>
    <row r="416" spans="1:13" ht="25" customHeight="1" thickTop="1" thickBot="1" x14ac:dyDescent="0.25">
      <c r="A416" s="27" t="s">
        <v>957</v>
      </c>
      <c r="B416" s="20" t="s">
        <v>561</v>
      </c>
      <c r="C416" s="28" t="str" cm="1">
        <f t="array" ref="C41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16" s="12">
        <v>0</v>
      </c>
      <c r="E416" s="13">
        <v>0</v>
      </c>
      <c r="F416" s="14">
        <v>0</v>
      </c>
      <c r="G416" s="15">
        <v>0</v>
      </c>
      <c r="H416" s="16">
        <v>1</v>
      </c>
      <c r="I416" s="17">
        <v>0</v>
      </c>
      <c r="J416" s="18">
        <f>SUM(EV_GenVI[[#This Row],[HP]:[Speed]])</f>
        <v>1</v>
      </c>
      <c r="M416" s="26"/>
    </row>
    <row r="417" spans="1:13" ht="25" customHeight="1" thickTop="1" thickBot="1" x14ac:dyDescent="0.25">
      <c r="A417" s="27" t="s">
        <v>958</v>
      </c>
      <c r="B417" s="20" t="s">
        <v>562</v>
      </c>
      <c r="C417" s="28" t="str" cm="1">
        <f t="array" ref="C41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17" s="12">
        <v>0</v>
      </c>
      <c r="E417" s="13">
        <v>0</v>
      </c>
      <c r="F417" s="14">
        <v>0</v>
      </c>
      <c r="G417" s="15">
        <v>0</v>
      </c>
      <c r="H417" s="16">
        <v>2</v>
      </c>
      <c r="I417" s="17">
        <v>0</v>
      </c>
      <c r="J417" s="18">
        <f>SUM(EV_GenVI[[#This Row],[HP]:[Speed]])</f>
        <v>2</v>
      </c>
      <c r="M417" s="26"/>
    </row>
    <row r="418" spans="1:13" ht="25" customHeight="1" thickTop="1" thickBot="1" x14ac:dyDescent="0.25">
      <c r="A418" s="27" t="s">
        <v>958</v>
      </c>
      <c r="B418" s="20" t="s">
        <v>563</v>
      </c>
      <c r="C418" s="28" t="str" cm="1">
        <f t="array" ref="C41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18" s="12">
        <v>0</v>
      </c>
      <c r="E418" s="13">
        <v>0</v>
      </c>
      <c r="F418" s="14">
        <v>2</v>
      </c>
      <c r="G418" s="15">
        <v>0</v>
      </c>
      <c r="H418" s="16">
        <v>0</v>
      </c>
      <c r="I418" s="17">
        <v>0</v>
      </c>
      <c r="J418" s="18">
        <f>SUM(EV_GenVI[[#This Row],[HP]:[Speed]])</f>
        <v>2</v>
      </c>
      <c r="M418" s="26"/>
    </row>
    <row r="419" spans="1:13" ht="25" customHeight="1" thickTop="1" thickBot="1" x14ac:dyDescent="0.25">
      <c r="A419" s="27" t="s">
        <v>958</v>
      </c>
      <c r="B419" s="20" t="s">
        <v>564</v>
      </c>
      <c r="C419" s="28" t="str" cm="1">
        <f t="array" ref="C41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19" s="12">
        <v>0</v>
      </c>
      <c r="E419" s="13">
        <v>0</v>
      </c>
      <c r="F419" s="14">
        <v>1</v>
      </c>
      <c r="G419" s="15">
        <v>0</v>
      </c>
      <c r="H419" s="16">
        <v>1</v>
      </c>
      <c r="I419" s="17">
        <v>0</v>
      </c>
      <c r="J419" s="18">
        <f>SUM(EV_GenVI[[#This Row],[HP]:[Speed]])</f>
        <v>2</v>
      </c>
      <c r="M419" s="26"/>
    </row>
    <row r="420" spans="1:13" ht="25" customHeight="1" thickTop="1" thickBot="1" x14ac:dyDescent="0.25">
      <c r="A420" s="27" t="s">
        <v>959</v>
      </c>
      <c r="B420" s="20" t="s">
        <v>565</v>
      </c>
      <c r="C420" s="28" t="str" cm="1">
        <f t="array" ref="C42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20" s="12">
        <v>0</v>
      </c>
      <c r="E420" s="13">
        <v>1</v>
      </c>
      <c r="F420" s="14">
        <v>0</v>
      </c>
      <c r="G420" s="15">
        <v>1</v>
      </c>
      <c r="H420" s="16">
        <v>0</v>
      </c>
      <c r="I420" s="17">
        <v>0</v>
      </c>
      <c r="J420" s="18">
        <f>SUM(EV_GenVI[[#This Row],[HP]:[Speed]])</f>
        <v>2</v>
      </c>
      <c r="M420" s="26"/>
    </row>
    <row r="421" spans="1:13" ht="25" customHeight="1" thickTop="1" thickBot="1" x14ac:dyDescent="0.25">
      <c r="A421" s="27" t="s">
        <v>960</v>
      </c>
      <c r="B421" s="20" t="s">
        <v>566</v>
      </c>
      <c r="C421" s="28" t="str" cm="1">
        <f t="array" ref="C42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21" s="12">
        <v>0</v>
      </c>
      <c r="E421" s="13">
        <v>0</v>
      </c>
      <c r="F421" s="14">
        <v>0</v>
      </c>
      <c r="G421" s="15">
        <v>0</v>
      </c>
      <c r="H421" s="16">
        <v>0</v>
      </c>
      <c r="I421" s="17">
        <v>1</v>
      </c>
      <c r="J421" s="18">
        <f>SUM(EV_GenVI[[#This Row],[HP]:[Speed]])</f>
        <v>1</v>
      </c>
      <c r="M421" s="26"/>
    </row>
    <row r="422" spans="1:13" ht="25" customHeight="1" thickTop="1" thickBot="1" x14ac:dyDescent="0.25">
      <c r="A422" s="27" t="s">
        <v>961</v>
      </c>
      <c r="B422" s="20" t="s">
        <v>567</v>
      </c>
      <c r="C422" s="28" t="str" cm="1">
        <f t="array" ref="C42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22" s="12">
        <v>0</v>
      </c>
      <c r="E422" s="13">
        <v>0</v>
      </c>
      <c r="F422" s="14">
        <v>1</v>
      </c>
      <c r="G422" s="15">
        <v>0</v>
      </c>
      <c r="H422" s="16">
        <v>1</v>
      </c>
      <c r="I422" s="17">
        <v>0</v>
      </c>
      <c r="J422" s="18">
        <f>SUM(EV_GenVI[[#This Row],[HP]:[Speed]])</f>
        <v>2</v>
      </c>
      <c r="M422" s="26"/>
    </row>
    <row r="423" spans="1:13" ht="25" customHeight="1" thickTop="1" thickBot="1" x14ac:dyDescent="0.25">
      <c r="A423" s="27" t="s">
        <v>962</v>
      </c>
      <c r="B423" s="20" t="s">
        <v>568</v>
      </c>
      <c r="C423" s="28" t="str" cm="1">
        <f t="array" ref="C42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23" s="12">
        <v>0</v>
      </c>
      <c r="E423" s="13">
        <v>0</v>
      </c>
      <c r="F423" s="14">
        <v>0</v>
      </c>
      <c r="G423" s="15">
        <v>0</v>
      </c>
      <c r="H423" s="16">
        <v>0</v>
      </c>
      <c r="I423" s="17">
        <v>1</v>
      </c>
      <c r="J423" s="18">
        <f>SUM(EV_GenVI[[#This Row],[HP]:[Speed]])</f>
        <v>1</v>
      </c>
      <c r="M423" s="26"/>
    </row>
    <row r="424" spans="1:13" ht="25" customHeight="1" thickTop="1" thickBot="1" x14ac:dyDescent="0.25">
      <c r="A424" s="27" t="s">
        <v>963</v>
      </c>
      <c r="B424" s="20" t="s">
        <v>569</v>
      </c>
      <c r="C424" s="28" t="str" cm="1">
        <f t="array" ref="C42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24" s="12">
        <v>0</v>
      </c>
      <c r="E424" s="13">
        <v>0</v>
      </c>
      <c r="F424" s="14">
        <v>0</v>
      </c>
      <c r="G424" s="15">
        <v>0</v>
      </c>
      <c r="H424" s="16">
        <v>0</v>
      </c>
      <c r="I424" s="17">
        <v>1</v>
      </c>
      <c r="J424" s="18">
        <f>SUM(EV_GenVI[[#This Row],[HP]:[Speed]])</f>
        <v>1</v>
      </c>
      <c r="M424" s="26"/>
    </row>
    <row r="425" spans="1:13" ht="25" customHeight="1" thickTop="1" thickBot="1" x14ac:dyDescent="0.25">
      <c r="A425" s="27" t="s">
        <v>964</v>
      </c>
      <c r="B425" s="20" t="s">
        <v>570</v>
      </c>
      <c r="C425" s="28" t="str" cm="1">
        <f t="array" ref="C42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25" s="12">
        <v>0</v>
      </c>
      <c r="E425" s="13">
        <v>0</v>
      </c>
      <c r="F425" s="14">
        <v>0</v>
      </c>
      <c r="G425" s="15">
        <v>0</v>
      </c>
      <c r="H425" s="16">
        <v>0</v>
      </c>
      <c r="I425" s="17">
        <v>2</v>
      </c>
      <c r="J425" s="18">
        <f>SUM(EV_GenVI[[#This Row],[HP]:[Speed]])</f>
        <v>2</v>
      </c>
      <c r="M425" s="26"/>
    </row>
    <row r="426" spans="1:13" ht="25" customHeight="1" thickTop="1" thickBot="1" x14ac:dyDescent="0.25">
      <c r="A426" s="27" t="s">
        <v>965</v>
      </c>
      <c r="B426" s="20" t="s">
        <v>571</v>
      </c>
      <c r="C426" s="28" t="str" cm="1">
        <f t="array" ref="C42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26" s="12">
        <v>0</v>
      </c>
      <c r="E426" s="13">
        <v>0</v>
      </c>
      <c r="F426" s="14">
        <v>0</v>
      </c>
      <c r="G426" s="15">
        <v>1</v>
      </c>
      <c r="H426" s="16">
        <v>0</v>
      </c>
      <c r="I426" s="17">
        <v>0</v>
      </c>
      <c r="J426" s="18">
        <f>SUM(EV_GenVI[[#This Row],[HP]:[Speed]])</f>
        <v>1</v>
      </c>
      <c r="M426" s="26"/>
    </row>
    <row r="427" spans="1:13" ht="25" customHeight="1" thickTop="1" thickBot="1" x14ac:dyDescent="0.25">
      <c r="A427" s="27" t="s">
        <v>966</v>
      </c>
      <c r="B427" s="20" t="s">
        <v>572</v>
      </c>
      <c r="C427" s="28" t="str" cm="1">
        <f t="array" ref="C42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27" s="12">
        <v>0</v>
      </c>
      <c r="E427" s="13">
        <v>0</v>
      </c>
      <c r="F427" s="14">
        <v>0</v>
      </c>
      <c r="G427" s="15">
        <v>2</v>
      </c>
      <c r="H427" s="16">
        <v>0</v>
      </c>
      <c r="I427" s="17">
        <v>0</v>
      </c>
      <c r="J427" s="18">
        <f>SUM(EV_GenVI[[#This Row],[HP]:[Speed]])</f>
        <v>2</v>
      </c>
      <c r="M427" s="26"/>
    </row>
    <row r="428" spans="1:13" ht="25" customHeight="1" thickTop="1" thickBot="1" x14ac:dyDescent="0.25">
      <c r="A428" s="27" t="s">
        <v>967</v>
      </c>
      <c r="B428" s="20" t="s">
        <v>573</v>
      </c>
      <c r="C428" s="28" t="str" cm="1">
        <f t="array" ref="C42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28" s="12">
        <v>1</v>
      </c>
      <c r="E428" s="13">
        <v>0</v>
      </c>
      <c r="F428" s="14">
        <v>0</v>
      </c>
      <c r="G428" s="15">
        <v>0</v>
      </c>
      <c r="H428" s="16">
        <v>0</v>
      </c>
      <c r="I428" s="17">
        <v>0</v>
      </c>
      <c r="J428" s="18">
        <f>SUM(EV_GenVI[[#This Row],[HP]:[Speed]])</f>
        <v>1</v>
      </c>
      <c r="M428" s="26"/>
    </row>
    <row r="429" spans="1:13" ht="25" customHeight="1" thickTop="1" thickBot="1" x14ac:dyDescent="0.25">
      <c r="A429" s="27" t="s">
        <v>968</v>
      </c>
      <c r="B429" s="20" t="s">
        <v>574</v>
      </c>
      <c r="C429" s="28" t="str" cm="1">
        <f t="array" ref="C42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29" s="12">
        <v>2</v>
      </c>
      <c r="E429" s="13">
        <v>0</v>
      </c>
      <c r="F429" s="14">
        <v>0</v>
      </c>
      <c r="G429" s="15">
        <v>0</v>
      </c>
      <c r="H429" s="16">
        <v>0</v>
      </c>
      <c r="I429" s="17">
        <v>0</v>
      </c>
      <c r="J429" s="18">
        <f>SUM(EV_GenVI[[#This Row],[HP]:[Speed]])</f>
        <v>2</v>
      </c>
      <c r="M429" s="26"/>
    </row>
    <row r="430" spans="1:13" ht="25" customHeight="1" thickTop="1" thickBot="1" x14ac:dyDescent="0.25">
      <c r="A430" s="27" t="s">
        <v>969</v>
      </c>
      <c r="B430" s="20" t="s">
        <v>575</v>
      </c>
      <c r="C430" s="28" t="str" cm="1">
        <f t="array" ref="C43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30" s="12">
        <v>0</v>
      </c>
      <c r="E430" s="13">
        <v>0</v>
      </c>
      <c r="F430" s="14">
        <v>0</v>
      </c>
      <c r="G430" s="15">
        <v>0</v>
      </c>
      <c r="H430" s="16">
        <v>0</v>
      </c>
      <c r="I430" s="17">
        <v>2</v>
      </c>
      <c r="J430" s="18">
        <f>SUM(EV_GenVI[[#This Row],[HP]:[Speed]])</f>
        <v>2</v>
      </c>
      <c r="M430" s="26"/>
    </row>
    <row r="431" spans="1:13" ht="25" customHeight="1" thickTop="1" thickBot="1" x14ac:dyDescent="0.25">
      <c r="A431" s="27" t="s">
        <v>970</v>
      </c>
      <c r="B431" s="20" t="s">
        <v>576</v>
      </c>
      <c r="C431" s="28" t="str" cm="1">
        <f t="array" ref="C43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31" s="12">
        <v>1</v>
      </c>
      <c r="E431" s="13">
        <v>0</v>
      </c>
      <c r="F431" s="14">
        <v>0</v>
      </c>
      <c r="G431" s="15">
        <v>0</v>
      </c>
      <c r="H431" s="16">
        <v>0</v>
      </c>
      <c r="I431" s="17">
        <v>0</v>
      </c>
      <c r="J431" s="18">
        <f>SUM(EV_GenVI[[#This Row],[HP]:[Speed]])</f>
        <v>1</v>
      </c>
      <c r="M431" s="26"/>
    </row>
    <row r="432" spans="1:13" ht="25" customHeight="1" thickTop="1" thickBot="1" x14ac:dyDescent="0.25">
      <c r="A432" s="27" t="s">
        <v>971</v>
      </c>
      <c r="B432" s="20" t="s">
        <v>577</v>
      </c>
      <c r="C432" s="28" t="str" cm="1">
        <f t="array" ref="C43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32" s="12">
        <v>2</v>
      </c>
      <c r="E432" s="13">
        <v>0</v>
      </c>
      <c r="F432" s="14">
        <v>0</v>
      </c>
      <c r="G432" s="15">
        <v>0</v>
      </c>
      <c r="H432" s="16">
        <v>0</v>
      </c>
      <c r="I432" s="17">
        <v>0</v>
      </c>
      <c r="J432" s="18">
        <f>SUM(EV_GenVI[[#This Row],[HP]:[Speed]])</f>
        <v>2</v>
      </c>
      <c r="M432" s="26"/>
    </row>
    <row r="433" spans="1:13" ht="25" customHeight="1" thickTop="1" thickBot="1" x14ac:dyDescent="0.25">
      <c r="A433" s="27" t="s">
        <v>972</v>
      </c>
      <c r="B433" s="20" t="s">
        <v>578</v>
      </c>
      <c r="C433" s="28" t="str" cm="1">
        <f t="array" ref="C43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33" s="12">
        <v>0</v>
      </c>
      <c r="E433" s="13">
        <v>0</v>
      </c>
      <c r="F433" s="14">
        <v>0</v>
      </c>
      <c r="G433" s="15">
        <v>0</v>
      </c>
      <c r="H433" s="16">
        <v>0</v>
      </c>
      <c r="I433" s="17">
        <v>1</v>
      </c>
      <c r="J433" s="18">
        <f>SUM(EV_GenVI[[#This Row],[HP]:[Speed]])</f>
        <v>1</v>
      </c>
      <c r="M433" s="26"/>
    </row>
    <row r="434" spans="1:13" ht="25" customHeight="1" thickTop="1" thickBot="1" x14ac:dyDescent="0.25">
      <c r="A434" s="27" t="s">
        <v>973</v>
      </c>
      <c r="B434" s="20" t="s">
        <v>579</v>
      </c>
      <c r="C434" s="28" t="str" cm="1">
        <f t="array" ref="C43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34" s="12">
        <v>0</v>
      </c>
      <c r="E434" s="13">
        <v>0</v>
      </c>
      <c r="F434" s="14">
        <v>0</v>
      </c>
      <c r="G434" s="15">
        <v>0</v>
      </c>
      <c r="H434" s="16">
        <v>0</v>
      </c>
      <c r="I434" s="17">
        <v>2</v>
      </c>
      <c r="J434" s="18">
        <f>SUM(EV_GenVI[[#This Row],[HP]:[Speed]])</f>
        <v>2</v>
      </c>
      <c r="M434" s="26"/>
    </row>
    <row r="435" spans="1:13" ht="25" customHeight="1" thickTop="1" thickBot="1" x14ac:dyDescent="0.25">
      <c r="A435" s="27" t="s">
        <v>974</v>
      </c>
      <c r="B435" s="20" t="s">
        <v>580</v>
      </c>
      <c r="C435" s="28" t="str" cm="1">
        <f t="array" ref="C43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35" s="12">
        <v>0</v>
      </c>
      <c r="E435" s="13">
        <v>0</v>
      </c>
      <c r="F435" s="14">
        <v>0</v>
      </c>
      <c r="G435" s="15">
        <v>1</v>
      </c>
      <c r="H435" s="16">
        <v>1</v>
      </c>
      <c r="I435" s="17">
        <v>0</v>
      </c>
      <c r="J435" s="18">
        <f>SUM(EV_GenVI[[#This Row],[HP]:[Speed]])</f>
        <v>2</v>
      </c>
      <c r="M435" s="26"/>
    </row>
    <row r="436" spans="1:13" ht="25" customHeight="1" thickTop="1" thickBot="1" x14ac:dyDescent="0.25">
      <c r="A436" s="27" t="s">
        <v>975</v>
      </c>
      <c r="B436" s="20" t="s">
        <v>581</v>
      </c>
      <c r="C436" s="28" t="str" cm="1">
        <f t="array" ref="C43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36" s="12">
        <v>0</v>
      </c>
      <c r="E436" s="13">
        <v>2</v>
      </c>
      <c r="F436" s="14">
        <v>0</v>
      </c>
      <c r="G436" s="15">
        <v>0</v>
      </c>
      <c r="H436" s="16">
        <v>0</v>
      </c>
      <c r="I436" s="17">
        <v>0</v>
      </c>
      <c r="J436" s="18">
        <f>SUM(EV_GenVI[[#This Row],[HP]:[Speed]])</f>
        <v>2</v>
      </c>
      <c r="M436" s="26"/>
    </row>
    <row r="437" spans="1:13" ht="25" customHeight="1" thickTop="1" thickBot="1" x14ac:dyDescent="0.25">
      <c r="A437" s="27" t="s">
        <v>976</v>
      </c>
      <c r="B437" s="20" t="s">
        <v>582</v>
      </c>
      <c r="C437" s="28" t="str" cm="1">
        <f t="array" ref="C43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37" s="12">
        <v>0</v>
      </c>
      <c r="E437" s="13">
        <v>0</v>
      </c>
      <c r="F437" s="14">
        <v>0</v>
      </c>
      <c r="G437" s="15">
        <v>0</v>
      </c>
      <c r="H437" s="16">
        <v>0</v>
      </c>
      <c r="I437" s="17">
        <v>1</v>
      </c>
      <c r="J437" s="18">
        <f>SUM(EV_GenVI[[#This Row],[HP]:[Speed]])</f>
        <v>1</v>
      </c>
      <c r="M437" s="26"/>
    </row>
    <row r="438" spans="1:13" ht="25" customHeight="1" thickTop="1" thickBot="1" x14ac:dyDescent="0.25">
      <c r="A438" s="27" t="s">
        <v>977</v>
      </c>
      <c r="B438" s="20" t="s">
        <v>583</v>
      </c>
      <c r="C438" s="28" t="str" cm="1">
        <f t="array" ref="C43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38" s="12">
        <v>0</v>
      </c>
      <c r="E438" s="13">
        <v>0</v>
      </c>
      <c r="F438" s="14">
        <v>0</v>
      </c>
      <c r="G438" s="15">
        <v>0</v>
      </c>
      <c r="H438" s="16">
        <v>0</v>
      </c>
      <c r="I438" s="17">
        <v>2</v>
      </c>
      <c r="J438" s="18">
        <f>SUM(EV_GenVI[[#This Row],[HP]:[Speed]])</f>
        <v>2</v>
      </c>
      <c r="M438" s="26"/>
    </row>
    <row r="439" spans="1:13" ht="25" customHeight="1" thickTop="1" thickBot="1" x14ac:dyDescent="0.25">
      <c r="A439" s="27" t="s">
        <v>978</v>
      </c>
      <c r="B439" s="20" t="s">
        <v>584</v>
      </c>
      <c r="C439" s="28" t="str" cm="1">
        <f t="array" ref="C43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39" s="12">
        <v>0</v>
      </c>
      <c r="E439" s="13">
        <v>0</v>
      </c>
      <c r="F439" s="14">
        <v>0</v>
      </c>
      <c r="G439" s="15">
        <v>1</v>
      </c>
      <c r="H439" s="16">
        <v>0</v>
      </c>
      <c r="I439" s="17">
        <v>0</v>
      </c>
      <c r="J439" s="18">
        <f>SUM(EV_GenVI[[#This Row],[HP]:[Speed]])</f>
        <v>1</v>
      </c>
      <c r="M439" s="26"/>
    </row>
    <row r="440" spans="1:13" ht="25" customHeight="1" thickTop="1" thickBot="1" x14ac:dyDescent="0.25">
      <c r="A440" s="27" t="s">
        <v>979</v>
      </c>
      <c r="B440" s="20" t="s">
        <v>585</v>
      </c>
      <c r="C440" s="28" t="str" cm="1">
        <f t="array" ref="C44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40" s="12">
        <v>0</v>
      </c>
      <c r="E440" s="13">
        <v>0</v>
      </c>
      <c r="F440" s="14">
        <v>0</v>
      </c>
      <c r="G440" s="15">
        <v>0</v>
      </c>
      <c r="H440" s="16">
        <v>0</v>
      </c>
      <c r="I440" s="17">
        <v>1</v>
      </c>
      <c r="J440" s="18">
        <f>SUM(EV_GenVI[[#This Row],[HP]:[Speed]])</f>
        <v>1</v>
      </c>
      <c r="M440" s="26"/>
    </row>
    <row r="441" spans="1:13" ht="25" customHeight="1" thickTop="1" thickBot="1" x14ac:dyDescent="0.25">
      <c r="A441" s="27" t="s">
        <v>980</v>
      </c>
      <c r="B441" s="20" t="s">
        <v>586</v>
      </c>
      <c r="C441" s="28" t="str" cm="1">
        <f t="array" ref="C44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41" s="12">
        <v>2</v>
      </c>
      <c r="E441" s="13">
        <v>0</v>
      </c>
      <c r="F441" s="14">
        <v>0</v>
      </c>
      <c r="G441" s="15">
        <v>0</v>
      </c>
      <c r="H441" s="16">
        <v>0</v>
      </c>
      <c r="I441" s="17">
        <v>0</v>
      </c>
      <c r="J441" s="18">
        <f>SUM(EV_GenVI[[#This Row],[HP]:[Speed]])</f>
        <v>2</v>
      </c>
      <c r="M441" s="26"/>
    </row>
    <row r="442" spans="1:13" ht="25" customHeight="1" thickTop="1" thickBot="1" x14ac:dyDescent="0.25">
      <c r="A442" s="27" t="s">
        <v>981</v>
      </c>
      <c r="B442" s="20" t="s">
        <v>587</v>
      </c>
      <c r="C442" s="28" t="str" cm="1">
        <f t="array" ref="C44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42" s="12">
        <v>0</v>
      </c>
      <c r="E442" s="13">
        <v>0</v>
      </c>
      <c r="F442" s="14">
        <v>1</v>
      </c>
      <c r="G442" s="15">
        <v>0</v>
      </c>
      <c r="H442" s="16">
        <v>0</v>
      </c>
      <c r="I442" s="17">
        <v>0</v>
      </c>
      <c r="J442" s="18">
        <f>SUM(EV_GenVI[[#This Row],[HP]:[Speed]])</f>
        <v>1</v>
      </c>
      <c r="M442" s="26"/>
    </row>
    <row r="443" spans="1:13" ht="25" customHeight="1" thickTop="1" thickBot="1" x14ac:dyDescent="0.25">
      <c r="A443" s="27" t="s">
        <v>982</v>
      </c>
      <c r="B443" s="20" t="s">
        <v>588</v>
      </c>
      <c r="C443" s="28" t="str" cm="1">
        <f t="array" ref="C44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43" s="12">
        <v>0</v>
      </c>
      <c r="E443" s="13">
        <v>0</v>
      </c>
      <c r="F443" s="14">
        <v>1</v>
      </c>
      <c r="G443" s="15">
        <v>0</v>
      </c>
      <c r="H443" s="16">
        <v>1</v>
      </c>
      <c r="I443" s="17">
        <v>0</v>
      </c>
      <c r="J443" s="18">
        <f>SUM(EV_GenVI[[#This Row],[HP]:[Speed]])</f>
        <v>2</v>
      </c>
      <c r="M443" s="26"/>
    </row>
    <row r="444" spans="1:13" ht="25" customHeight="1" thickTop="1" thickBot="1" x14ac:dyDescent="0.25">
      <c r="A444" s="27" t="s">
        <v>983</v>
      </c>
      <c r="B444" s="20" t="s">
        <v>589</v>
      </c>
      <c r="C444" s="28" t="str" cm="1">
        <f t="array" ref="C44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44" s="12">
        <v>0</v>
      </c>
      <c r="E444" s="13">
        <v>0</v>
      </c>
      <c r="F444" s="14">
        <v>1</v>
      </c>
      <c r="G444" s="15">
        <v>0</v>
      </c>
      <c r="H444" s="16">
        <v>0</v>
      </c>
      <c r="I444" s="17">
        <v>0</v>
      </c>
      <c r="J444" s="18">
        <f>SUM(EV_GenVI[[#This Row],[HP]:[Speed]])</f>
        <v>1</v>
      </c>
      <c r="M444" s="26"/>
    </row>
    <row r="445" spans="1:13" ht="25" customHeight="1" thickTop="1" thickBot="1" x14ac:dyDescent="0.25">
      <c r="A445" s="27" t="s">
        <v>984</v>
      </c>
      <c r="B445" s="20" t="s">
        <v>590</v>
      </c>
      <c r="C445" s="28" t="str" cm="1">
        <f t="array" ref="C44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45" s="12">
        <v>0</v>
      </c>
      <c r="E445" s="13">
        <v>0</v>
      </c>
      <c r="F445" s="14">
        <v>0</v>
      </c>
      <c r="G445" s="15">
        <v>0</v>
      </c>
      <c r="H445" s="16">
        <v>1</v>
      </c>
      <c r="I445" s="17">
        <v>0</v>
      </c>
      <c r="J445" s="18">
        <f>SUM(EV_GenVI[[#This Row],[HP]:[Speed]])</f>
        <v>1</v>
      </c>
      <c r="M445" s="26"/>
    </row>
    <row r="446" spans="1:13" ht="25" customHeight="1" thickTop="1" thickBot="1" x14ac:dyDescent="0.25">
      <c r="A446" s="27" t="s">
        <v>985</v>
      </c>
      <c r="B446" s="20" t="s">
        <v>591</v>
      </c>
      <c r="C446" s="28" t="str" cm="1">
        <f t="array" ref="C44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46" s="12">
        <v>1</v>
      </c>
      <c r="E446" s="13">
        <v>0</v>
      </c>
      <c r="F446" s="14">
        <v>0</v>
      </c>
      <c r="G446" s="15">
        <v>0</v>
      </c>
      <c r="H446" s="16">
        <v>0</v>
      </c>
      <c r="I446" s="17">
        <v>0</v>
      </c>
      <c r="J446" s="18">
        <f>SUM(EV_GenVI[[#This Row],[HP]:[Speed]])</f>
        <v>1</v>
      </c>
      <c r="M446" s="26"/>
    </row>
    <row r="447" spans="1:13" ht="25" customHeight="1" thickTop="1" thickBot="1" x14ac:dyDescent="0.25">
      <c r="A447" s="27" t="s">
        <v>986</v>
      </c>
      <c r="B447" s="20" t="s">
        <v>592</v>
      </c>
      <c r="C447" s="28" t="str" cm="1">
        <f t="array" ref="C44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47" s="12">
        <v>0</v>
      </c>
      <c r="E447" s="13">
        <v>1</v>
      </c>
      <c r="F447" s="14">
        <v>0</v>
      </c>
      <c r="G447" s="15">
        <v>0</v>
      </c>
      <c r="H447" s="16">
        <v>0</v>
      </c>
      <c r="I447" s="17">
        <v>0</v>
      </c>
      <c r="J447" s="18">
        <f>SUM(EV_GenVI[[#This Row],[HP]:[Speed]])</f>
        <v>1</v>
      </c>
      <c r="M447" s="26"/>
    </row>
    <row r="448" spans="1:13" ht="25" customHeight="1" thickTop="1" thickBot="1" x14ac:dyDescent="0.25">
      <c r="A448" s="27" t="s">
        <v>987</v>
      </c>
      <c r="B448" s="20" t="s">
        <v>593</v>
      </c>
      <c r="C448" s="28" t="str" cm="1">
        <f t="array" ref="C44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48" s="12">
        <v>0</v>
      </c>
      <c r="E448" s="13">
        <v>0</v>
      </c>
      <c r="F448" s="14">
        <v>1</v>
      </c>
      <c r="G448" s="15">
        <v>0</v>
      </c>
      <c r="H448" s="16">
        <v>1</v>
      </c>
      <c r="I448" s="17">
        <v>0</v>
      </c>
      <c r="J448" s="18">
        <f>SUM(EV_GenVI[[#This Row],[HP]:[Speed]])</f>
        <v>2</v>
      </c>
      <c r="M448" s="26"/>
    </row>
    <row r="449" spans="1:13" ht="25" customHeight="1" thickTop="1" thickBot="1" x14ac:dyDescent="0.25">
      <c r="A449" s="27" t="s">
        <v>988</v>
      </c>
      <c r="B449" s="20" t="s">
        <v>594</v>
      </c>
      <c r="C449" s="28" t="str" cm="1">
        <f t="array" ref="C44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49" s="12">
        <v>0</v>
      </c>
      <c r="E449" s="13">
        <v>1</v>
      </c>
      <c r="F449" s="14">
        <v>0</v>
      </c>
      <c r="G449" s="15">
        <v>0</v>
      </c>
      <c r="H449" s="16">
        <v>0</v>
      </c>
      <c r="I449" s="17">
        <v>0</v>
      </c>
      <c r="J449" s="18">
        <f>SUM(EV_GenVI[[#This Row],[HP]:[Speed]])</f>
        <v>1</v>
      </c>
      <c r="M449" s="26"/>
    </row>
    <row r="450" spans="1:13" ht="25" customHeight="1" thickTop="1" thickBot="1" x14ac:dyDescent="0.25">
      <c r="A450" s="27" t="s">
        <v>989</v>
      </c>
      <c r="B450" s="20" t="s">
        <v>595</v>
      </c>
      <c r="C450" s="28" t="str" cm="1">
        <f t="array" ref="C45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50" s="12">
        <v>0</v>
      </c>
      <c r="E450" s="13">
        <v>2</v>
      </c>
      <c r="F450" s="14">
        <v>0</v>
      </c>
      <c r="G450" s="15">
        <v>0</v>
      </c>
      <c r="H450" s="16">
        <v>0</v>
      </c>
      <c r="I450" s="17">
        <v>0</v>
      </c>
      <c r="J450" s="18">
        <f>SUM(EV_GenVI[[#This Row],[HP]:[Speed]])</f>
        <v>2</v>
      </c>
      <c r="M450" s="26"/>
    </row>
    <row r="451" spans="1:13" ht="25" customHeight="1" thickTop="1" thickBot="1" x14ac:dyDescent="0.25">
      <c r="A451" s="27" t="s">
        <v>990</v>
      </c>
      <c r="B451" s="20" t="s">
        <v>596</v>
      </c>
      <c r="C451" s="28" t="str" cm="1">
        <f t="array" ref="C45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51" s="12">
        <v>0</v>
      </c>
      <c r="E451" s="13">
        <v>3</v>
      </c>
      <c r="F451" s="14">
        <v>0</v>
      </c>
      <c r="G451" s="15">
        <v>0</v>
      </c>
      <c r="H451" s="16">
        <v>0</v>
      </c>
      <c r="I451" s="17">
        <v>0</v>
      </c>
      <c r="J451" s="18">
        <f>SUM(EV_GenVI[[#This Row],[HP]:[Speed]])</f>
        <v>3</v>
      </c>
      <c r="M451" s="26"/>
    </row>
    <row r="452" spans="1:13" ht="25" customHeight="1" thickTop="1" thickBot="1" x14ac:dyDescent="0.25">
      <c r="A452" s="27" t="s">
        <v>991</v>
      </c>
      <c r="B452" s="20" t="s">
        <v>597</v>
      </c>
      <c r="C452" s="28" t="str" cm="1">
        <f t="array" ref="C45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52" s="12">
        <v>1</v>
      </c>
      <c r="E452" s="13">
        <v>0</v>
      </c>
      <c r="F452" s="14">
        <v>0</v>
      </c>
      <c r="G452" s="15">
        <v>0</v>
      </c>
      <c r="H452" s="16">
        <v>0</v>
      </c>
      <c r="I452" s="17">
        <v>0</v>
      </c>
      <c r="J452" s="18">
        <f>SUM(EV_GenVI[[#This Row],[HP]:[Speed]])</f>
        <v>1</v>
      </c>
      <c r="M452" s="26"/>
    </row>
    <row r="453" spans="1:13" ht="25" customHeight="1" thickTop="1" thickBot="1" x14ac:dyDescent="0.25">
      <c r="A453" s="27" t="s">
        <v>992</v>
      </c>
      <c r="B453" s="20" t="s">
        <v>598</v>
      </c>
      <c r="C453" s="28" t="str" cm="1">
        <f t="array" ref="C45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53" s="12">
        <v>0</v>
      </c>
      <c r="E453" s="13">
        <v>1</v>
      </c>
      <c r="F453" s="14">
        <v>0</v>
      </c>
      <c r="G453" s="15">
        <v>0</v>
      </c>
      <c r="H453" s="16">
        <v>0</v>
      </c>
      <c r="I453" s="17">
        <v>0</v>
      </c>
      <c r="J453" s="18">
        <f>SUM(EV_GenVI[[#This Row],[HP]:[Speed]])</f>
        <v>1</v>
      </c>
      <c r="M453" s="26"/>
    </row>
    <row r="454" spans="1:13" ht="25" customHeight="1" thickTop="1" thickBot="1" x14ac:dyDescent="0.25">
      <c r="A454" s="27" t="s">
        <v>993</v>
      </c>
      <c r="B454" s="20" t="s">
        <v>599</v>
      </c>
      <c r="C454" s="28" t="str" cm="1">
        <f t="array" ref="C45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54" s="12">
        <v>0</v>
      </c>
      <c r="E454" s="13">
        <v>1</v>
      </c>
      <c r="F454" s="14">
        <v>0</v>
      </c>
      <c r="G454" s="15">
        <v>1</v>
      </c>
      <c r="H454" s="16">
        <v>0</v>
      </c>
      <c r="I454" s="17">
        <v>0</v>
      </c>
      <c r="J454" s="18">
        <f>SUM(EV_GenVI[[#This Row],[HP]:[Speed]])</f>
        <v>2</v>
      </c>
      <c r="M454" s="26"/>
    </row>
    <row r="455" spans="1:13" ht="25" customHeight="1" thickTop="1" thickBot="1" x14ac:dyDescent="0.25">
      <c r="A455" s="27" t="s">
        <v>994</v>
      </c>
      <c r="B455" s="20" t="s">
        <v>600</v>
      </c>
      <c r="C455" s="28" t="str" cm="1">
        <f t="array" ref="C45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55" s="12">
        <v>0</v>
      </c>
      <c r="E455" s="13">
        <v>0</v>
      </c>
      <c r="F455" s="14">
        <v>1</v>
      </c>
      <c r="G455" s="15">
        <v>0</v>
      </c>
      <c r="H455" s="16">
        <v>0</v>
      </c>
      <c r="I455" s="17">
        <v>0</v>
      </c>
      <c r="J455" s="18">
        <f>SUM(EV_GenVI[[#This Row],[HP]:[Speed]])</f>
        <v>1</v>
      </c>
      <c r="M455" s="26"/>
    </row>
    <row r="456" spans="1:13" ht="25" customHeight="1" thickTop="1" thickBot="1" x14ac:dyDescent="0.25">
      <c r="A456" s="27" t="s">
        <v>995</v>
      </c>
      <c r="B456" s="20" t="s">
        <v>601</v>
      </c>
      <c r="C456" s="28" t="str" cm="1">
        <f t="array" ref="C45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56" s="12">
        <v>0</v>
      </c>
      <c r="E456" s="13">
        <v>0</v>
      </c>
      <c r="F456" s="14">
        <v>2</v>
      </c>
      <c r="G456" s="15">
        <v>0</v>
      </c>
      <c r="H456" s="16">
        <v>0</v>
      </c>
      <c r="I456" s="17">
        <v>0</v>
      </c>
      <c r="J456" s="18">
        <f>SUM(EV_GenVI[[#This Row],[HP]:[Speed]])</f>
        <v>2</v>
      </c>
      <c r="M456" s="26"/>
    </row>
    <row r="457" spans="1:13" ht="25" customHeight="1" thickTop="1" thickBot="1" x14ac:dyDescent="0.25">
      <c r="A457" s="27" t="s">
        <v>996</v>
      </c>
      <c r="B457" s="20" t="s">
        <v>602</v>
      </c>
      <c r="C457" s="28" t="str" cm="1">
        <f t="array" ref="C45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57" s="12">
        <v>0</v>
      </c>
      <c r="E457" s="13">
        <v>0</v>
      </c>
      <c r="F457" s="14">
        <v>1</v>
      </c>
      <c r="G457" s="15">
        <v>0</v>
      </c>
      <c r="H457" s="16">
        <v>0</v>
      </c>
      <c r="I457" s="17">
        <v>0</v>
      </c>
      <c r="J457" s="18">
        <f>SUM(EV_GenVI[[#This Row],[HP]:[Speed]])</f>
        <v>1</v>
      </c>
      <c r="M457" s="26"/>
    </row>
    <row r="458" spans="1:13" ht="25" customHeight="1" thickTop="1" thickBot="1" x14ac:dyDescent="0.25">
      <c r="A458" s="27" t="s">
        <v>997</v>
      </c>
      <c r="B458" s="20" t="s">
        <v>603</v>
      </c>
      <c r="C458" s="28" t="str" cm="1">
        <f t="array" ref="C45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58" s="12">
        <v>0</v>
      </c>
      <c r="E458" s="13">
        <v>0</v>
      </c>
      <c r="F458" s="14">
        <v>2</v>
      </c>
      <c r="G458" s="15">
        <v>0</v>
      </c>
      <c r="H458" s="16">
        <v>0</v>
      </c>
      <c r="I458" s="17">
        <v>0</v>
      </c>
      <c r="J458" s="18">
        <f>SUM(EV_GenVI[[#This Row],[HP]:[Speed]])</f>
        <v>2</v>
      </c>
      <c r="M458" s="26"/>
    </row>
    <row r="459" spans="1:13" ht="25" customHeight="1" thickTop="1" thickBot="1" x14ac:dyDescent="0.25">
      <c r="A459" s="27" t="s">
        <v>998</v>
      </c>
      <c r="B459" s="20" t="s">
        <v>604</v>
      </c>
      <c r="C459" s="28" t="str" cm="1">
        <f t="array" ref="C45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59" s="12">
        <v>0</v>
      </c>
      <c r="E459" s="13">
        <v>1</v>
      </c>
      <c r="F459" s="14">
        <v>0</v>
      </c>
      <c r="G459" s="15">
        <v>0</v>
      </c>
      <c r="H459" s="16">
        <v>0</v>
      </c>
      <c r="I459" s="17">
        <v>0</v>
      </c>
      <c r="J459" s="18">
        <f>SUM(EV_GenVI[[#This Row],[HP]:[Speed]])</f>
        <v>1</v>
      </c>
      <c r="M459" s="26"/>
    </row>
    <row r="460" spans="1:13" ht="25" customHeight="1" thickTop="1" thickBot="1" x14ac:dyDescent="0.25">
      <c r="A460" s="27" t="s">
        <v>999</v>
      </c>
      <c r="B460" s="20" t="s">
        <v>605</v>
      </c>
      <c r="C460" s="28" t="str" cm="1">
        <f t="array" ref="C46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60" s="12">
        <v>0</v>
      </c>
      <c r="E460" s="13">
        <v>2</v>
      </c>
      <c r="F460" s="14">
        <v>0</v>
      </c>
      <c r="G460" s="15">
        <v>0</v>
      </c>
      <c r="H460" s="16">
        <v>0</v>
      </c>
      <c r="I460" s="17">
        <v>0</v>
      </c>
      <c r="J460" s="18">
        <f>SUM(EV_GenVI[[#This Row],[HP]:[Speed]])</f>
        <v>2</v>
      </c>
      <c r="M460" s="26"/>
    </row>
    <row r="461" spans="1:13" ht="25" customHeight="1" thickTop="1" thickBot="1" x14ac:dyDescent="0.25">
      <c r="A461" s="27" t="s">
        <v>1000</v>
      </c>
      <c r="B461" s="20" t="s">
        <v>606</v>
      </c>
      <c r="C461" s="28" t="str" cm="1">
        <f t="array" ref="C46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61" s="12">
        <v>0</v>
      </c>
      <c r="E461" s="13">
        <v>2</v>
      </c>
      <c r="F461" s="14">
        <v>0</v>
      </c>
      <c r="G461" s="15">
        <v>0</v>
      </c>
      <c r="H461" s="16">
        <v>0</v>
      </c>
      <c r="I461" s="17">
        <v>0</v>
      </c>
      <c r="J461" s="18">
        <f>SUM(EV_GenVI[[#This Row],[HP]:[Speed]])</f>
        <v>2</v>
      </c>
      <c r="M461" s="26"/>
    </row>
    <row r="462" spans="1:13" ht="25" customHeight="1" thickTop="1" thickBot="1" x14ac:dyDescent="0.25">
      <c r="A462" s="27" t="s">
        <v>1001</v>
      </c>
      <c r="B462" s="20" t="s">
        <v>607</v>
      </c>
      <c r="C462" s="28" t="str" cm="1">
        <f t="array" ref="C46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62" s="12">
        <v>0</v>
      </c>
      <c r="E462" s="13">
        <v>0</v>
      </c>
      <c r="F462" s="14">
        <v>0</v>
      </c>
      <c r="G462" s="15">
        <v>0</v>
      </c>
      <c r="H462" s="16">
        <v>0</v>
      </c>
      <c r="I462" s="17">
        <v>1</v>
      </c>
      <c r="J462" s="18">
        <f>SUM(EV_GenVI[[#This Row],[HP]:[Speed]])</f>
        <v>1</v>
      </c>
      <c r="M462" s="26"/>
    </row>
    <row r="463" spans="1:13" ht="25" customHeight="1" thickTop="1" thickBot="1" x14ac:dyDescent="0.25">
      <c r="A463" s="27" t="s">
        <v>1002</v>
      </c>
      <c r="B463" s="20" t="s">
        <v>608</v>
      </c>
      <c r="C463" s="28" t="str" cm="1">
        <f t="array" ref="C46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63" s="12">
        <v>0</v>
      </c>
      <c r="E463" s="13">
        <v>0</v>
      </c>
      <c r="F463" s="14">
        <v>0</v>
      </c>
      <c r="G463" s="15">
        <v>0</v>
      </c>
      <c r="H463" s="16">
        <v>0</v>
      </c>
      <c r="I463" s="17">
        <v>2</v>
      </c>
      <c r="J463" s="18">
        <f>SUM(EV_GenVI[[#This Row],[HP]:[Speed]])</f>
        <v>2</v>
      </c>
      <c r="M463" s="26"/>
    </row>
    <row r="464" spans="1:13" ht="25" customHeight="1" thickTop="1" thickBot="1" x14ac:dyDescent="0.25">
      <c r="A464" s="27" t="s">
        <v>1003</v>
      </c>
      <c r="B464" s="20" t="s">
        <v>609</v>
      </c>
      <c r="C464" s="28" t="str" cm="1">
        <f t="array" ref="C46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64" s="12">
        <v>0</v>
      </c>
      <c r="E464" s="13">
        <v>0</v>
      </c>
      <c r="F464" s="14">
        <v>0</v>
      </c>
      <c r="G464" s="15">
        <v>0</v>
      </c>
      <c r="H464" s="16">
        <v>1</v>
      </c>
      <c r="I464" s="17">
        <v>0</v>
      </c>
      <c r="J464" s="18">
        <f>SUM(EV_GenVI[[#This Row],[HP]:[Speed]])</f>
        <v>1</v>
      </c>
      <c r="M464" s="26"/>
    </row>
    <row r="465" spans="1:13" ht="25" customHeight="1" thickTop="1" thickBot="1" x14ac:dyDescent="0.25">
      <c r="A465" s="27" t="s">
        <v>1004</v>
      </c>
      <c r="B465" s="20" t="s">
        <v>610</v>
      </c>
      <c r="C465" s="28" t="str" cm="1">
        <f t="array" ref="C46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65" s="12">
        <v>0</v>
      </c>
      <c r="E465" s="13">
        <v>1</v>
      </c>
      <c r="F465" s="14">
        <v>0</v>
      </c>
      <c r="G465" s="15">
        <v>0</v>
      </c>
      <c r="H465" s="16">
        <v>0</v>
      </c>
      <c r="I465" s="17">
        <v>0</v>
      </c>
      <c r="J465" s="18">
        <f>SUM(EV_GenVI[[#This Row],[HP]:[Speed]])</f>
        <v>1</v>
      </c>
      <c r="M465" s="26"/>
    </row>
    <row r="466" spans="1:13" ht="25" customHeight="1" thickTop="1" thickBot="1" x14ac:dyDescent="0.25">
      <c r="A466" s="27" t="s">
        <v>1005</v>
      </c>
      <c r="B466" s="20" t="s">
        <v>611</v>
      </c>
      <c r="C466" s="28" t="str" cm="1">
        <f t="array" ref="C46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66" s="12">
        <v>0</v>
      </c>
      <c r="E466" s="13">
        <v>1</v>
      </c>
      <c r="F466" s="14">
        <v>0</v>
      </c>
      <c r="G466" s="15">
        <v>1</v>
      </c>
      <c r="H466" s="16">
        <v>0</v>
      </c>
      <c r="I466" s="17">
        <v>0</v>
      </c>
      <c r="J466" s="18">
        <f>SUM(EV_GenVI[[#This Row],[HP]:[Speed]])</f>
        <v>2</v>
      </c>
      <c r="M466" s="26"/>
    </row>
    <row r="467" spans="1:13" ht="25" customHeight="1" thickTop="1" thickBot="1" x14ac:dyDescent="0.25">
      <c r="A467" s="27" t="s">
        <v>1006</v>
      </c>
      <c r="B467" s="20" t="s">
        <v>612</v>
      </c>
      <c r="C467" s="28" t="str" cm="1">
        <f t="array" ref="C46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67" s="12">
        <v>0</v>
      </c>
      <c r="E467" s="13">
        <v>1</v>
      </c>
      <c r="F467" s="14">
        <v>0</v>
      </c>
      <c r="G467" s="15">
        <v>0</v>
      </c>
      <c r="H467" s="16">
        <v>0</v>
      </c>
      <c r="I467" s="17">
        <v>1</v>
      </c>
      <c r="J467" s="18">
        <f>SUM(EV_GenVI[[#This Row],[HP]:[Speed]])</f>
        <v>2</v>
      </c>
      <c r="M467" s="26"/>
    </row>
    <row r="468" spans="1:13" ht="25" customHeight="1" thickTop="1" thickBot="1" x14ac:dyDescent="0.25">
      <c r="A468" s="27" t="s">
        <v>1007</v>
      </c>
      <c r="B468" s="20" t="s">
        <v>613</v>
      </c>
      <c r="C468" s="28" t="str" cm="1">
        <f t="array" ref="C46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68" s="12">
        <v>0</v>
      </c>
      <c r="E468" s="13">
        <v>0</v>
      </c>
      <c r="F468" s="14">
        <v>0</v>
      </c>
      <c r="G468" s="15">
        <v>3</v>
      </c>
      <c r="H468" s="16">
        <v>0</v>
      </c>
      <c r="I468" s="17">
        <v>0</v>
      </c>
      <c r="J468" s="18">
        <f>SUM(EV_GenVI[[#This Row],[HP]:[Speed]])</f>
        <v>3</v>
      </c>
      <c r="M468" s="26"/>
    </row>
    <row r="469" spans="1:13" ht="25" customHeight="1" thickTop="1" thickBot="1" x14ac:dyDescent="0.25">
      <c r="A469" s="27" t="s">
        <v>1008</v>
      </c>
      <c r="B469" s="20" t="s">
        <v>614</v>
      </c>
      <c r="C469" s="28" t="str" cm="1">
        <f t="array" ref="C46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69" s="12">
        <v>3</v>
      </c>
      <c r="E469" s="13">
        <v>0</v>
      </c>
      <c r="F469" s="14">
        <v>0</v>
      </c>
      <c r="G469" s="15">
        <v>0</v>
      </c>
      <c r="H469" s="16">
        <v>0</v>
      </c>
      <c r="I469" s="17">
        <v>0</v>
      </c>
      <c r="J469" s="18">
        <f>SUM(EV_GenVI[[#This Row],[HP]:[Speed]])</f>
        <v>3</v>
      </c>
      <c r="M469" s="26"/>
    </row>
    <row r="470" spans="1:13" ht="25" customHeight="1" thickTop="1" thickBot="1" x14ac:dyDescent="0.25">
      <c r="A470" s="27" t="s">
        <v>1009</v>
      </c>
      <c r="B470" s="20" t="s">
        <v>615</v>
      </c>
      <c r="C470" s="28" t="str" cm="1">
        <f t="array" ref="C47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70" s="12">
        <v>0</v>
      </c>
      <c r="E470" s="13">
        <v>3</v>
      </c>
      <c r="F470" s="14">
        <v>0</v>
      </c>
      <c r="G470" s="15">
        <v>0</v>
      </c>
      <c r="H470" s="16">
        <v>0</v>
      </c>
      <c r="I470" s="17">
        <v>0</v>
      </c>
      <c r="J470" s="18">
        <f>SUM(EV_GenVI[[#This Row],[HP]:[Speed]])</f>
        <v>3</v>
      </c>
      <c r="M470" s="26"/>
    </row>
    <row r="471" spans="1:13" ht="25" customHeight="1" thickTop="1" thickBot="1" x14ac:dyDescent="0.25">
      <c r="A471" s="27" t="s">
        <v>1010</v>
      </c>
      <c r="B471" s="20" t="s">
        <v>616</v>
      </c>
      <c r="C471" s="28" t="str" cm="1">
        <f t="array" ref="C47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71" s="12">
        <v>0</v>
      </c>
      <c r="E471" s="13">
        <v>0</v>
      </c>
      <c r="F471" s="14">
        <v>2</v>
      </c>
      <c r="G471" s="15">
        <v>0</v>
      </c>
      <c r="H471" s="16">
        <v>0</v>
      </c>
      <c r="I471" s="17">
        <v>0</v>
      </c>
      <c r="J471" s="18">
        <f>SUM(EV_GenVI[[#This Row],[HP]:[Speed]])</f>
        <v>2</v>
      </c>
      <c r="M471" s="26"/>
    </row>
    <row r="472" spans="1:13" ht="25" customHeight="1" thickTop="1" thickBot="1" x14ac:dyDescent="0.25">
      <c r="A472" s="27" t="s">
        <v>1011</v>
      </c>
      <c r="B472" s="20" t="s">
        <v>617</v>
      </c>
      <c r="C472" s="28" t="str" cm="1">
        <f t="array" ref="C47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72" s="12">
        <v>0</v>
      </c>
      <c r="E472" s="13">
        <v>3</v>
      </c>
      <c r="F472" s="14">
        <v>0</v>
      </c>
      <c r="G472" s="15">
        <v>0</v>
      </c>
      <c r="H472" s="16">
        <v>0</v>
      </c>
      <c r="I472" s="17">
        <v>0</v>
      </c>
      <c r="J472" s="18">
        <f>SUM(EV_GenVI[[#This Row],[HP]:[Speed]])</f>
        <v>3</v>
      </c>
      <c r="M472" s="26"/>
    </row>
    <row r="473" spans="1:13" ht="25" customHeight="1" thickTop="1" thickBot="1" x14ac:dyDescent="0.25">
      <c r="A473" s="27" t="s">
        <v>1012</v>
      </c>
      <c r="B473" s="20" t="s">
        <v>618</v>
      </c>
      <c r="C473" s="28" t="str" cm="1">
        <f t="array" ref="C47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73" s="12">
        <v>0</v>
      </c>
      <c r="E473" s="13">
        <v>0</v>
      </c>
      <c r="F473" s="14">
        <v>0</v>
      </c>
      <c r="G473" s="15">
        <v>3</v>
      </c>
      <c r="H473" s="16">
        <v>0</v>
      </c>
      <c r="I473" s="17">
        <v>0</v>
      </c>
      <c r="J473" s="18">
        <f>SUM(EV_GenVI[[#This Row],[HP]:[Speed]])</f>
        <v>3</v>
      </c>
      <c r="M473" s="26"/>
    </row>
    <row r="474" spans="1:13" ht="25" customHeight="1" thickTop="1" thickBot="1" x14ac:dyDescent="0.25">
      <c r="A474" s="27" t="s">
        <v>1013</v>
      </c>
      <c r="B474" s="20" t="s">
        <v>619</v>
      </c>
      <c r="C474" s="28" t="str" cm="1">
        <f t="array" ref="C47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74" s="12">
        <v>0</v>
      </c>
      <c r="E474" s="13">
        <v>0</v>
      </c>
      <c r="F474" s="14">
        <v>0</v>
      </c>
      <c r="G474" s="15">
        <v>2</v>
      </c>
      <c r="H474" s="16">
        <v>1</v>
      </c>
      <c r="I474" s="17">
        <v>0</v>
      </c>
      <c r="J474" s="18">
        <f>SUM(EV_GenVI[[#This Row],[HP]:[Speed]])</f>
        <v>3</v>
      </c>
      <c r="M474" s="26"/>
    </row>
    <row r="475" spans="1:13" ht="25" customHeight="1" thickTop="1" thickBot="1" x14ac:dyDescent="0.25">
      <c r="A475" s="27" t="s">
        <v>1014</v>
      </c>
      <c r="B475" s="20" t="s">
        <v>620</v>
      </c>
      <c r="C475" s="28" t="str" cm="1">
        <f t="array" ref="C47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75" s="12">
        <v>0</v>
      </c>
      <c r="E475" s="13">
        <v>2</v>
      </c>
      <c r="F475" s="14">
        <v>0</v>
      </c>
      <c r="G475" s="15">
        <v>0</v>
      </c>
      <c r="H475" s="16">
        <v>0</v>
      </c>
      <c r="I475" s="17">
        <v>0</v>
      </c>
      <c r="J475" s="18">
        <f>SUM(EV_GenVI[[#This Row],[HP]:[Speed]])</f>
        <v>2</v>
      </c>
      <c r="M475" s="26"/>
    </row>
    <row r="476" spans="1:13" ht="25" customHeight="1" thickTop="1" thickBot="1" x14ac:dyDescent="0.25">
      <c r="A476" s="27" t="s">
        <v>1015</v>
      </c>
      <c r="B476" s="20" t="s">
        <v>621</v>
      </c>
      <c r="C476" s="28" t="str" cm="1">
        <f t="array" ref="C47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76" s="12">
        <v>0</v>
      </c>
      <c r="E476" s="13">
        <v>0</v>
      </c>
      <c r="F476" s="14">
        <v>2</v>
      </c>
      <c r="G476" s="15">
        <v>0</v>
      </c>
      <c r="H476" s="16">
        <v>0</v>
      </c>
      <c r="I476" s="17">
        <v>0</v>
      </c>
      <c r="J476" s="18">
        <f>SUM(EV_GenVI[[#This Row],[HP]:[Speed]])</f>
        <v>2</v>
      </c>
      <c r="M476" s="26"/>
    </row>
    <row r="477" spans="1:13" ht="25" customHeight="1" thickTop="1" thickBot="1" x14ac:dyDescent="0.25">
      <c r="A477" s="27" t="s">
        <v>1016</v>
      </c>
      <c r="B477" s="20" t="s">
        <v>622</v>
      </c>
      <c r="C477" s="28" t="str" cm="1">
        <f t="array" ref="C47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77" s="12">
        <v>0</v>
      </c>
      <c r="E477" s="13">
        <v>0</v>
      </c>
      <c r="F477" s="14">
        <v>0</v>
      </c>
      <c r="G477" s="15">
        <v>2</v>
      </c>
      <c r="H477" s="16">
        <v>0</v>
      </c>
      <c r="I477" s="17">
        <v>0</v>
      </c>
      <c r="J477" s="18">
        <f>SUM(EV_GenVI[[#This Row],[HP]:[Speed]])</f>
        <v>2</v>
      </c>
      <c r="M477" s="26"/>
    </row>
    <row r="478" spans="1:13" ht="25" customHeight="1" thickTop="1" thickBot="1" x14ac:dyDescent="0.25">
      <c r="A478" s="27" t="s">
        <v>1017</v>
      </c>
      <c r="B478" s="20" t="s">
        <v>623</v>
      </c>
      <c r="C478" s="28" t="str" cm="1">
        <f t="array" ref="C47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78" s="12">
        <v>0</v>
      </c>
      <c r="E478" s="13">
        <v>0</v>
      </c>
      <c r="F478" s="14">
        <v>2</v>
      </c>
      <c r="G478" s="15">
        <v>0</v>
      </c>
      <c r="H478" s="16">
        <v>0</v>
      </c>
      <c r="I478" s="17">
        <v>0</v>
      </c>
      <c r="J478" s="18">
        <f>SUM(EV_GenVI[[#This Row],[HP]:[Speed]])</f>
        <v>2</v>
      </c>
      <c r="M478" s="26"/>
    </row>
    <row r="479" spans="1:13" ht="25" customHeight="1" thickTop="1" thickBot="1" x14ac:dyDescent="0.25">
      <c r="A479" s="27" t="s">
        <v>1018</v>
      </c>
      <c r="B479" s="20" t="s">
        <v>624</v>
      </c>
      <c r="C479" s="28" t="str" cm="1">
        <f t="array" ref="C47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79" s="12">
        <v>0</v>
      </c>
      <c r="E479" s="13">
        <v>3</v>
      </c>
      <c r="F479" s="14">
        <v>0</v>
      </c>
      <c r="G479" s="15">
        <v>0</v>
      </c>
      <c r="H479" s="16">
        <v>0</v>
      </c>
      <c r="I479" s="17">
        <v>0</v>
      </c>
      <c r="J479" s="18">
        <f>SUM(EV_GenVI[[#This Row],[HP]:[Speed]])</f>
        <v>3</v>
      </c>
      <c r="M479" s="26"/>
    </row>
    <row r="480" spans="1:13" ht="25" customHeight="1" thickTop="1" thickBot="1" x14ac:dyDescent="0.25">
      <c r="A480" s="27" t="s">
        <v>1019</v>
      </c>
      <c r="B480" s="20" t="s">
        <v>625</v>
      </c>
      <c r="C480" s="28" t="str" cm="1">
        <f t="array" ref="C48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80" s="12">
        <v>0</v>
      </c>
      <c r="E480" s="13">
        <v>0</v>
      </c>
      <c r="F480" s="14">
        <v>0</v>
      </c>
      <c r="G480" s="15">
        <v>3</v>
      </c>
      <c r="H480" s="16">
        <v>0</v>
      </c>
      <c r="I480" s="17">
        <v>0</v>
      </c>
      <c r="J480" s="18">
        <f>SUM(EV_GenVI[[#This Row],[HP]:[Speed]])</f>
        <v>3</v>
      </c>
      <c r="M480" s="26"/>
    </row>
    <row r="481" spans="1:13" ht="25" customHeight="1" thickTop="1" thickBot="1" x14ac:dyDescent="0.25">
      <c r="A481" s="27" t="s">
        <v>1020</v>
      </c>
      <c r="B481" s="20" t="s">
        <v>626</v>
      </c>
      <c r="C481" s="28" t="str" cm="1">
        <f t="array" ref="C48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81" s="12">
        <v>0</v>
      </c>
      <c r="E481" s="13">
        <v>3</v>
      </c>
      <c r="F481" s="14">
        <v>0</v>
      </c>
      <c r="G481" s="15">
        <v>0</v>
      </c>
      <c r="H481" s="16">
        <v>0</v>
      </c>
      <c r="I481" s="17">
        <v>0</v>
      </c>
      <c r="J481" s="18">
        <f>SUM(EV_GenVI[[#This Row],[HP]:[Speed]])</f>
        <v>3</v>
      </c>
      <c r="M481" s="26"/>
    </row>
    <row r="482" spans="1:13" ht="25" customHeight="1" thickTop="1" thickBot="1" x14ac:dyDescent="0.25">
      <c r="A482" s="27" t="s">
        <v>1021</v>
      </c>
      <c r="B482" s="20" t="s">
        <v>627</v>
      </c>
      <c r="C482" s="28" t="str" cm="1">
        <f t="array" ref="C48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82" s="12">
        <v>0</v>
      </c>
      <c r="E482" s="13">
        <v>0</v>
      </c>
      <c r="F482" s="14">
        <v>1</v>
      </c>
      <c r="G482" s="15">
        <v>0</v>
      </c>
      <c r="H482" s="16">
        <v>2</v>
      </c>
      <c r="I482" s="17">
        <v>0</v>
      </c>
      <c r="J482" s="18">
        <f>SUM(EV_GenVI[[#This Row],[HP]:[Speed]])</f>
        <v>3</v>
      </c>
      <c r="M482" s="26"/>
    </row>
    <row r="483" spans="1:13" ht="25" customHeight="1" thickTop="1" thickBot="1" x14ac:dyDescent="0.25">
      <c r="A483" s="27" t="s">
        <v>1022</v>
      </c>
      <c r="B483" s="20" t="s">
        <v>628</v>
      </c>
      <c r="C483" s="28" t="str" cm="1">
        <f t="array" ref="C48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83" s="12">
        <v>0</v>
      </c>
      <c r="E483" s="13">
        <v>0</v>
      </c>
      <c r="F483" s="14">
        <v>1</v>
      </c>
      <c r="G483" s="15">
        <v>0</v>
      </c>
      <c r="H483" s="16">
        <v>2</v>
      </c>
      <c r="I483" s="17">
        <v>0</v>
      </c>
      <c r="J483" s="18">
        <f>SUM(EV_GenVI[[#This Row],[HP]:[Speed]])</f>
        <v>3</v>
      </c>
      <c r="M483" s="26"/>
    </row>
    <row r="484" spans="1:13" ht="25" customHeight="1" thickTop="1" thickBot="1" x14ac:dyDescent="0.25">
      <c r="A484" s="27" t="s">
        <v>1023</v>
      </c>
      <c r="B484" s="20" t="s">
        <v>629</v>
      </c>
      <c r="C484" s="28" t="str" cm="1">
        <f t="array" ref="C48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84" s="12">
        <v>0</v>
      </c>
      <c r="E484" s="13">
        <v>0</v>
      </c>
      <c r="F484" s="14">
        <v>0</v>
      </c>
      <c r="G484" s="15">
        <v>0</v>
      </c>
      <c r="H484" s="16">
        <v>0</v>
      </c>
      <c r="I484" s="17">
        <v>2</v>
      </c>
      <c r="J484" s="18">
        <f>SUM(EV_GenVI[[#This Row],[HP]:[Speed]])</f>
        <v>2</v>
      </c>
      <c r="M484" s="26"/>
    </row>
    <row r="485" spans="1:13" ht="25" customHeight="1" thickTop="1" thickBot="1" x14ac:dyDescent="0.25">
      <c r="A485" s="27" t="s">
        <v>1024</v>
      </c>
      <c r="B485" s="20" t="s">
        <v>630</v>
      </c>
      <c r="C485" s="28" t="str" cm="1">
        <f t="array" ref="C48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85" s="12">
        <v>0</v>
      </c>
      <c r="E485" s="13">
        <v>0</v>
      </c>
      <c r="F485" s="14">
        <v>0</v>
      </c>
      <c r="G485" s="15">
        <v>1</v>
      </c>
      <c r="H485" s="16">
        <v>0</v>
      </c>
      <c r="I485" s="17">
        <v>1</v>
      </c>
      <c r="J485" s="18">
        <f>SUM(EV_GenVI[[#This Row],[HP]:[Speed]])</f>
        <v>2</v>
      </c>
      <c r="M485" s="26"/>
    </row>
    <row r="486" spans="1:13" ht="25" customHeight="1" thickTop="1" thickBot="1" x14ac:dyDescent="0.25">
      <c r="A486" s="27" t="s">
        <v>1025</v>
      </c>
      <c r="B486" s="20" t="s">
        <v>631</v>
      </c>
      <c r="C486" s="28" t="str" cm="1">
        <f t="array" ref="C48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86" s="12">
        <v>0</v>
      </c>
      <c r="E486" s="13">
        <v>0</v>
      </c>
      <c r="F486" s="14">
        <v>2</v>
      </c>
      <c r="G486" s="15">
        <v>0</v>
      </c>
      <c r="H486" s="16">
        <v>1</v>
      </c>
      <c r="I486" s="17">
        <v>0</v>
      </c>
      <c r="J486" s="18">
        <f>SUM(EV_GenVI[[#This Row],[HP]:[Speed]])</f>
        <v>3</v>
      </c>
      <c r="M486" s="26"/>
    </row>
    <row r="487" spans="1:13" ht="25" customHeight="1" thickTop="1" thickBot="1" x14ac:dyDescent="0.25">
      <c r="A487" s="27" t="s">
        <v>1026</v>
      </c>
      <c r="B487" s="20" t="s">
        <v>632</v>
      </c>
      <c r="C487" s="28" t="str" cm="1">
        <f t="array" ref="C48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87" s="12">
        <v>0</v>
      </c>
      <c r="E487" s="13">
        <v>1</v>
      </c>
      <c r="F487" s="14">
        <v>0</v>
      </c>
      <c r="G487" s="15">
        <v>1</v>
      </c>
      <c r="H487" s="16">
        <v>1</v>
      </c>
      <c r="I487" s="17">
        <v>0</v>
      </c>
      <c r="J487" s="18">
        <f>SUM(EV_GenVI[[#This Row],[HP]:[Speed]])</f>
        <v>3</v>
      </c>
      <c r="M487" s="26"/>
    </row>
    <row r="488" spans="1:13" ht="25" customHeight="1" thickTop="1" thickBot="1" x14ac:dyDescent="0.25">
      <c r="A488" s="27" t="s">
        <v>1027</v>
      </c>
      <c r="B488" s="20" t="s">
        <v>633</v>
      </c>
      <c r="C488" s="28" t="str" cm="1">
        <f t="array" ref="C48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88" s="12">
        <v>0</v>
      </c>
      <c r="E488" s="13">
        <v>2</v>
      </c>
      <c r="F488" s="14">
        <v>0</v>
      </c>
      <c r="G488" s="15">
        <v>1</v>
      </c>
      <c r="H488" s="16">
        <v>0</v>
      </c>
      <c r="I488" s="17">
        <v>0</v>
      </c>
      <c r="J488" s="18">
        <f>SUM(EV_GenVI[[#This Row],[HP]:[Speed]])</f>
        <v>3</v>
      </c>
      <c r="M488" s="26"/>
    </row>
    <row r="489" spans="1:13" ht="25" customHeight="1" thickTop="1" thickBot="1" x14ac:dyDescent="0.25">
      <c r="A489" s="27" t="s">
        <v>1028</v>
      </c>
      <c r="B489" s="20" t="s">
        <v>634</v>
      </c>
      <c r="C489" s="28" t="str" cm="1">
        <f t="array" ref="C48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89" s="12">
        <v>0</v>
      </c>
      <c r="E489" s="13">
        <v>0</v>
      </c>
      <c r="F489" s="14">
        <v>0</v>
      </c>
      <c r="G489" s="15">
        <v>3</v>
      </c>
      <c r="H489" s="16">
        <v>0</v>
      </c>
      <c r="I489" s="17">
        <v>0</v>
      </c>
      <c r="J489" s="18">
        <f>SUM(EV_GenVI[[#This Row],[HP]:[Speed]])</f>
        <v>3</v>
      </c>
      <c r="M489" s="26"/>
    </row>
    <row r="490" spans="1:13" ht="25" customHeight="1" thickTop="1" thickBot="1" x14ac:dyDescent="0.25">
      <c r="A490" s="27" t="s">
        <v>1029</v>
      </c>
      <c r="B490" s="20" t="s">
        <v>635</v>
      </c>
      <c r="C490" s="28" t="str" cm="1">
        <f t="array" ref="C49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90" s="12">
        <v>0</v>
      </c>
      <c r="E490" s="13">
        <v>0</v>
      </c>
      <c r="F490" s="14">
        <v>0</v>
      </c>
      <c r="G490" s="15">
        <v>3</v>
      </c>
      <c r="H490" s="16">
        <v>0</v>
      </c>
      <c r="I490" s="17">
        <v>0</v>
      </c>
      <c r="J490" s="18">
        <f>SUM(EV_GenVI[[#This Row],[HP]:[Speed]])</f>
        <v>3</v>
      </c>
      <c r="M490" s="26"/>
    </row>
    <row r="491" spans="1:13" ht="25" customHeight="1" thickTop="1" thickBot="1" x14ac:dyDescent="0.25">
      <c r="A491" s="27" t="s">
        <v>1030</v>
      </c>
      <c r="B491" s="20" t="s">
        <v>636</v>
      </c>
      <c r="C491" s="28" t="str" cm="1">
        <f t="array" ref="C49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91" s="12">
        <v>0</v>
      </c>
      <c r="E491" s="13">
        <v>0</v>
      </c>
      <c r="F491" s="14">
        <v>0</v>
      </c>
      <c r="G491" s="15">
        <v>3</v>
      </c>
      <c r="H491" s="16">
        <v>0</v>
      </c>
      <c r="I491" s="17">
        <v>0</v>
      </c>
      <c r="J491" s="18">
        <f>SUM(EV_GenVI[[#This Row],[HP]:[Speed]])</f>
        <v>3</v>
      </c>
      <c r="M491" s="26"/>
    </row>
    <row r="492" spans="1:13" ht="25" customHeight="1" thickTop="1" thickBot="1" x14ac:dyDescent="0.25">
      <c r="A492" s="27" t="s">
        <v>1031</v>
      </c>
      <c r="B492" s="20" t="s">
        <v>637</v>
      </c>
      <c r="C492" s="28" t="str" cm="1">
        <f t="array" ref="C49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92" s="12">
        <v>0</v>
      </c>
      <c r="E492" s="13">
        <v>3</v>
      </c>
      <c r="F492" s="14">
        <v>0</v>
      </c>
      <c r="G492" s="15">
        <v>0</v>
      </c>
      <c r="H492" s="16">
        <v>0</v>
      </c>
      <c r="I492" s="17">
        <v>0</v>
      </c>
      <c r="J492" s="18">
        <f>SUM(EV_GenVI[[#This Row],[HP]:[Speed]])</f>
        <v>3</v>
      </c>
      <c r="M492" s="26"/>
    </row>
    <row r="493" spans="1:13" ht="25" customHeight="1" thickTop="1" thickBot="1" x14ac:dyDescent="0.25">
      <c r="A493" s="27" t="s">
        <v>1032</v>
      </c>
      <c r="B493" s="20" t="s">
        <v>638</v>
      </c>
      <c r="C493" s="28" t="str" cm="1">
        <f t="array" ref="C49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93" s="12">
        <v>3</v>
      </c>
      <c r="E493" s="13">
        <v>0</v>
      </c>
      <c r="F493" s="14">
        <v>0</v>
      </c>
      <c r="G493" s="15">
        <v>0</v>
      </c>
      <c r="H493" s="16">
        <v>0</v>
      </c>
      <c r="I493" s="17">
        <v>0</v>
      </c>
      <c r="J493" s="18">
        <f>SUM(EV_GenVI[[#This Row],[HP]:[Speed]])</f>
        <v>3</v>
      </c>
      <c r="M493" s="26"/>
    </row>
    <row r="494" spans="1:13" ht="25" customHeight="1" thickTop="1" thickBot="1" x14ac:dyDescent="0.25">
      <c r="A494" s="27" t="s">
        <v>1033</v>
      </c>
      <c r="B494" s="20" t="s">
        <v>639</v>
      </c>
      <c r="C494" s="28" t="str" cm="1">
        <f t="array" ref="C49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94" s="12">
        <v>0</v>
      </c>
      <c r="E494" s="13">
        <v>0</v>
      </c>
      <c r="F494" s="14">
        <v>0</v>
      </c>
      <c r="G494" s="15">
        <v>0</v>
      </c>
      <c r="H494" s="16">
        <v>3</v>
      </c>
      <c r="I494" s="17">
        <v>0</v>
      </c>
      <c r="J494" s="18">
        <f>SUM(EV_GenVI[[#This Row],[HP]:[Speed]])</f>
        <v>3</v>
      </c>
      <c r="M494" s="26"/>
    </row>
    <row r="495" spans="1:13" ht="25" customHeight="1" thickTop="1" thickBot="1" x14ac:dyDescent="0.25">
      <c r="A495" s="27" t="s">
        <v>1034</v>
      </c>
      <c r="B495" s="20" t="s">
        <v>640</v>
      </c>
      <c r="C495" s="28" t="str" cm="1">
        <f t="array" ref="C49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95" s="12">
        <v>1</v>
      </c>
      <c r="E495" s="13">
        <v>0</v>
      </c>
      <c r="F495" s="14">
        <v>0</v>
      </c>
      <c r="G495" s="15">
        <v>0</v>
      </c>
      <c r="H495" s="16">
        <v>0</v>
      </c>
      <c r="I495" s="17">
        <v>0</v>
      </c>
      <c r="J495" s="18">
        <f>SUM(EV_GenVI[[#This Row],[HP]:[Speed]])</f>
        <v>1</v>
      </c>
      <c r="M495" s="26"/>
    </row>
    <row r="496" spans="1:13" ht="25" customHeight="1" thickTop="1" thickBot="1" x14ac:dyDescent="0.25">
      <c r="A496" s="27" t="s">
        <v>1035</v>
      </c>
      <c r="B496" s="20" t="s">
        <v>641</v>
      </c>
      <c r="C496" s="28" t="str" cm="1">
        <f t="array" ref="C49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96" s="12">
        <v>3</v>
      </c>
      <c r="E496" s="13">
        <v>0</v>
      </c>
      <c r="F496" s="14">
        <v>0</v>
      </c>
      <c r="G496" s="15">
        <v>0</v>
      </c>
      <c r="H496" s="16">
        <v>0</v>
      </c>
      <c r="I496" s="17">
        <v>0</v>
      </c>
      <c r="J496" s="18">
        <f>SUM(EV_GenVI[[#This Row],[HP]:[Speed]])</f>
        <v>3</v>
      </c>
      <c r="M496" s="26"/>
    </row>
    <row r="497" spans="1:13" ht="25" customHeight="1" thickTop="1" thickBot="1" x14ac:dyDescent="0.25">
      <c r="A497" s="27" t="s">
        <v>1036</v>
      </c>
      <c r="B497" s="20" t="s">
        <v>642</v>
      </c>
      <c r="C497" s="28" t="str" cm="1">
        <f t="array" ref="C49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97" s="12">
        <v>0</v>
      </c>
      <c r="E497" s="13">
        <v>0</v>
      </c>
      <c r="F497" s="14">
        <v>0</v>
      </c>
      <c r="G497" s="15">
        <v>2</v>
      </c>
      <c r="H497" s="16">
        <v>0</v>
      </c>
      <c r="I497" s="17">
        <v>1</v>
      </c>
      <c r="J497" s="18">
        <f>SUM(EV_GenVI[[#This Row],[HP]:[Speed]])</f>
        <v>3</v>
      </c>
      <c r="M497" s="26"/>
    </row>
    <row r="498" spans="1:13" ht="25" customHeight="1" thickTop="1" thickBot="1" x14ac:dyDescent="0.25">
      <c r="A498" s="27" t="s">
        <v>1037</v>
      </c>
      <c r="B498" s="20" t="s">
        <v>1044</v>
      </c>
      <c r="C498" s="28" t="str" cm="1">
        <f t="array" ref="C49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98" s="12">
        <v>3</v>
      </c>
      <c r="E498" s="13">
        <v>0</v>
      </c>
      <c r="F498" s="14">
        <v>0</v>
      </c>
      <c r="G498" s="15">
        <v>0</v>
      </c>
      <c r="H498" s="16">
        <v>0</v>
      </c>
      <c r="I498" s="17">
        <v>0</v>
      </c>
      <c r="J498" s="18">
        <f>SUM(EV_GenVI[[#This Row],[HP]:[Speed]])</f>
        <v>3</v>
      </c>
      <c r="M498" s="26"/>
    </row>
    <row r="499" spans="1:13" ht="25" customHeight="1" thickTop="1" thickBot="1" x14ac:dyDescent="0.25">
      <c r="A499" s="27" t="s">
        <v>1037</v>
      </c>
      <c r="B499" s="20" t="s">
        <v>1045</v>
      </c>
      <c r="C499" s="28" t="str" cm="1">
        <f t="array" ref="C49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499" s="12">
        <v>0</v>
      </c>
      <c r="E499" s="13">
        <v>0</v>
      </c>
      <c r="F499" s="14">
        <v>0</v>
      </c>
      <c r="G499" s="15">
        <v>0</v>
      </c>
      <c r="H499" s="16">
        <v>0</v>
      </c>
      <c r="I499" s="17">
        <v>3</v>
      </c>
      <c r="J499" s="18">
        <f>SUM(EV_GenVI[[#This Row],[HP]:[Speed]])</f>
        <v>3</v>
      </c>
      <c r="M499" s="26"/>
    </row>
    <row r="500" spans="1:13" ht="25" customHeight="1" thickTop="1" thickBot="1" x14ac:dyDescent="0.25">
      <c r="A500" s="27" t="s">
        <v>1038</v>
      </c>
      <c r="B500" s="20" t="s">
        <v>644</v>
      </c>
      <c r="C500" s="28" t="str" cm="1">
        <f t="array" ref="C50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Sinnoh</v>
      </c>
      <c r="D500" s="12">
        <v>3</v>
      </c>
      <c r="E500" s="13">
        <v>0</v>
      </c>
      <c r="F500" s="14">
        <v>0</v>
      </c>
      <c r="G500" s="15">
        <v>0</v>
      </c>
      <c r="H500" s="16">
        <v>0</v>
      </c>
      <c r="I500" s="17">
        <v>0</v>
      </c>
      <c r="J500" s="18">
        <f>SUM(EV_GenVI[[#This Row],[HP]:[Speed]])</f>
        <v>3</v>
      </c>
      <c r="M500" s="26"/>
    </row>
    <row r="501" spans="1:13" ht="25" customHeight="1" thickTop="1" thickBot="1" x14ac:dyDescent="0.25">
      <c r="A501" s="27" t="s">
        <v>1039</v>
      </c>
      <c r="B501" s="20" t="s">
        <v>1046</v>
      </c>
      <c r="C501" s="28" t="str" cm="1">
        <f t="array" ref="C50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01" s="12">
        <v>3</v>
      </c>
      <c r="E501" s="13">
        <v>0</v>
      </c>
      <c r="F501" s="14">
        <v>0</v>
      </c>
      <c r="G501" s="15">
        <v>0</v>
      </c>
      <c r="H501" s="16">
        <v>0</v>
      </c>
      <c r="I501" s="17">
        <v>0</v>
      </c>
      <c r="J501" s="18">
        <f>SUM(EV_GenVI[[#This Row],[HP]:[Speed]])</f>
        <v>3</v>
      </c>
      <c r="M501" s="26"/>
    </row>
    <row r="502" spans="1:13" ht="25" customHeight="1" thickTop="1" thickBot="1" x14ac:dyDescent="0.25">
      <c r="A502" s="27" t="s">
        <v>1040</v>
      </c>
      <c r="B502" s="20" t="s">
        <v>1047</v>
      </c>
      <c r="C502" s="28" t="str" cm="1">
        <f t="array" ref="C50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02" s="12">
        <v>0</v>
      </c>
      <c r="E502" s="13">
        <v>0</v>
      </c>
      <c r="F502" s="14">
        <v>0</v>
      </c>
      <c r="G502" s="15">
        <v>0</v>
      </c>
      <c r="H502" s="16">
        <v>0</v>
      </c>
      <c r="I502" s="17">
        <v>1</v>
      </c>
      <c r="J502" s="18">
        <f>SUM(EV_GenVI[[#This Row],[HP]:[Speed]])</f>
        <v>1</v>
      </c>
      <c r="M502" s="26"/>
    </row>
    <row r="503" spans="1:13" ht="25" customHeight="1" thickTop="1" thickBot="1" x14ac:dyDescent="0.25">
      <c r="A503" s="27" t="s">
        <v>1041</v>
      </c>
      <c r="B503" s="20" t="s">
        <v>1048</v>
      </c>
      <c r="C503" s="28" t="str" cm="1">
        <f t="array" ref="C50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03" s="12">
        <v>0</v>
      </c>
      <c r="E503" s="13">
        <v>0</v>
      </c>
      <c r="F503" s="14">
        <v>0</v>
      </c>
      <c r="G503" s="15">
        <v>0</v>
      </c>
      <c r="H503" s="16">
        <v>0</v>
      </c>
      <c r="I503" s="17">
        <v>2</v>
      </c>
      <c r="J503" s="18">
        <f>SUM(EV_GenVI[[#This Row],[HP]:[Speed]])</f>
        <v>2</v>
      </c>
      <c r="M503" s="26"/>
    </row>
    <row r="504" spans="1:13" ht="25" customHeight="1" thickTop="1" thickBot="1" x14ac:dyDescent="0.25">
      <c r="A504" s="27" t="s">
        <v>1042</v>
      </c>
      <c r="B504" s="20" t="s">
        <v>1049</v>
      </c>
      <c r="C504" s="28" t="str" cm="1">
        <f t="array" ref="C50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04" s="12">
        <v>0</v>
      </c>
      <c r="E504" s="13">
        <v>0</v>
      </c>
      <c r="F504" s="14">
        <v>0</v>
      </c>
      <c r="G504" s="15">
        <v>0</v>
      </c>
      <c r="H504" s="16">
        <v>0</v>
      </c>
      <c r="I504" s="17">
        <v>3</v>
      </c>
      <c r="J504" s="18">
        <f>SUM(EV_GenVI[[#This Row],[HP]:[Speed]])</f>
        <v>3</v>
      </c>
      <c r="M504" s="26"/>
    </row>
    <row r="505" spans="1:13" ht="25" customHeight="1" thickTop="1" thickBot="1" x14ac:dyDescent="0.25">
      <c r="A505" s="27" t="s">
        <v>1043</v>
      </c>
      <c r="B505" s="20" t="s">
        <v>1050</v>
      </c>
      <c r="C505" s="28" t="str" cm="1">
        <f t="array" ref="C50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05" s="12">
        <v>1</v>
      </c>
      <c r="E505" s="13">
        <v>0</v>
      </c>
      <c r="F505" s="14">
        <v>0</v>
      </c>
      <c r="G505" s="15">
        <v>0</v>
      </c>
      <c r="H505" s="16">
        <v>0</v>
      </c>
      <c r="I505" s="17">
        <v>0</v>
      </c>
      <c r="J505" s="18">
        <f>SUM(EV_GenVI[[#This Row],[HP]:[Speed]])</f>
        <v>1</v>
      </c>
      <c r="M505" s="26"/>
    </row>
    <row r="506" spans="1:13" ht="25" customHeight="1" thickTop="1" thickBot="1" x14ac:dyDescent="0.25">
      <c r="A506" s="27" t="s">
        <v>1281</v>
      </c>
      <c r="B506" s="20" t="s">
        <v>1051</v>
      </c>
      <c r="C506" s="28" t="str" cm="1">
        <f t="array" ref="C50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06" s="12">
        <v>0</v>
      </c>
      <c r="E506" s="13">
        <v>2</v>
      </c>
      <c r="F506" s="14">
        <v>0</v>
      </c>
      <c r="G506" s="15">
        <v>0</v>
      </c>
      <c r="H506" s="16">
        <v>0</v>
      </c>
      <c r="I506" s="17">
        <v>0</v>
      </c>
      <c r="J506" s="18">
        <f>SUM(EV_GenVI[[#This Row],[HP]:[Speed]])</f>
        <v>2</v>
      </c>
      <c r="M506" s="26"/>
    </row>
    <row r="507" spans="1:13" ht="25" customHeight="1" thickTop="1" thickBot="1" x14ac:dyDescent="0.25">
      <c r="A507" s="27" t="s">
        <v>1282</v>
      </c>
      <c r="B507" s="20" t="s">
        <v>1052</v>
      </c>
      <c r="C507" s="28" t="str" cm="1">
        <f t="array" ref="C50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07" s="12">
        <v>0</v>
      </c>
      <c r="E507" s="13">
        <v>3</v>
      </c>
      <c r="F507" s="14">
        <v>0</v>
      </c>
      <c r="G507" s="15">
        <v>0</v>
      </c>
      <c r="H507" s="16">
        <v>0</v>
      </c>
      <c r="I507" s="17">
        <v>0</v>
      </c>
      <c r="J507" s="18">
        <f>SUM(EV_GenVI[[#This Row],[HP]:[Speed]])</f>
        <v>3</v>
      </c>
      <c r="M507" s="26"/>
    </row>
    <row r="508" spans="1:13" ht="25" customHeight="1" thickTop="1" thickBot="1" x14ac:dyDescent="0.25">
      <c r="A508" s="27" t="s">
        <v>1283</v>
      </c>
      <c r="B508" s="20" t="s">
        <v>1053</v>
      </c>
      <c r="C508" s="28" t="str" cm="1">
        <f t="array" ref="C50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08" s="12">
        <v>0</v>
      </c>
      <c r="E508" s="13">
        <v>0</v>
      </c>
      <c r="F508" s="14">
        <v>0</v>
      </c>
      <c r="G508" s="15">
        <v>1</v>
      </c>
      <c r="H508" s="16">
        <v>0</v>
      </c>
      <c r="I508" s="17">
        <v>0</v>
      </c>
      <c r="J508" s="18">
        <f>SUM(EV_GenVI[[#This Row],[HP]:[Speed]])</f>
        <v>1</v>
      </c>
      <c r="M508" s="26"/>
    </row>
    <row r="509" spans="1:13" ht="25" customHeight="1" thickTop="1" thickBot="1" x14ac:dyDescent="0.25">
      <c r="A509" s="27" t="s">
        <v>1284</v>
      </c>
      <c r="B509" s="20" t="s">
        <v>1054</v>
      </c>
      <c r="C509" s="28" t="str" cm="1">
        <f t="array" ref="C50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09" s="12">
        <v>0</v>
      </c>
      <c r="E509" s="13">
        <v>0</v>
      </c>
      <c r="F509" s="14">
        <v>0</v>
      </c>
      <c r="G509" s="15">
        <v>2</v>
      </c>
      <c r="H509" s="16">
        <v>0</v>
      </c>
      <c r="I509" s="17">
        <v>0</v>
      </c>
      <c r="J509" s="18">
        <f>SUM(EV_GenVI[[#This Row],[HP]:[Speed]])</f>
        <v>2</v>
      </c>
      <c r="M509" s="26"/>
    </row>
    <row r="510" spans="1:13" ht="25" customHeight="1" thickTop="1" thickBot="1" x14ac:dyDescent="0.25">
      <c r="A510" s="27" t="s">
        <v>1285</v>
      </c>
      <c r="B510" s="20" t="s">
        <v>1055</v>
      </c>
      <c r="C510" s="28" t="str" cm="1">
        <f t="array" ref="C51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10" s="12">
        <v>0</v>
      </c>
      <c r="E510" s="13">
        <v>0</v>
      </c>
      <c r="F510" s="14">
        <v>0</v>
      </c>
      <c r="G510" s="15">
        <v>3</v>
      </c>
      <c r="H510" s="16">
        <v>0</v>
      </c>
      <c r="I510" s="17">
        <v>0</v>
      </c>
      <c r="J510" s="18">
        <f>SUM(EV_GenVI[[#This Row],[HP]:[Speed]])</f>
        <v>3</v>
      </c>
      <c r="M510" s="26"/>
    </row>
    <row r="511" spans="1:13" ht="25" customHeight="1" thickTop="1" thickBot="1" x14ac:dyDescent="0.25">
      <c r="A511" s="27" t="s">
        <v>1286</v>
      </c>
      <c r="B511" s="20" t="s">
        <v>1056</v>
      </c>
      <c r="C511" s="28" t="str" cm="1">
        <f t="array" ref="C51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11" s="12">
        <v>0</v>
      </c>
      <c r="E511" s="13">
        <v>1</v>
      </c>
      <c r="F511" s="14">
        <v>0</v>
      </c>
      <c r="G511" s="15">
        <v>0</v>
      </c>
      <c r="H511" s="16">
        <v>0</v>
      </c>
      <c r="I511" s="17">
        <v>0</v>
      </c>
      <c r="J511" s="18">
        <f>SUM(EV_GenVI[[#This Row],[HP]:[Speed]])</f>
        <v>1</v>
      </c>
      <c r="M511" s="26"/>
    </row>
    <row r="512" spans="1:13" ht="25" customHeight="1" thickTop="1" thickBot="1" x14ac:dyDescent="0.25">
      <c r="A512" s="27" t="s">
        <v>1287</v>
      </c>
      <c r="B512" s="20" t="s">
        <v>1057</v>
      </c>
      <c r="C512" s="28" t="str" cm="1">
        <f t="array" ref="C51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12" s="12">
        <v>0</v>
      </c>
      <c r="E512" s="13">
        <v>2</v>
      </c>
      <c r="F512" s="14">
        <v>0</v>
      </c>
      <c r="G512" s="15">
        <v>0</v>
      </c>
      <c r="H512" s="16">
        <v>0</v>
      </c>
      <c r="I512" s="17">
        <v>0</v>
      </c>
      <c r="J512" s="18">
        <f>SUM(EV_GenVI[[#This Row],[HP]:[Speed]])</f>
        <v>2</v>
      </c>
      <c r="M512" s="26"/>
    </row>
    <row r="513" spans="1:13" ht="25" customHeight="1" thickTop="1" thickBot="1" x14ac:dyDescent="0.25">
      <c r="A513" s="27" t="s">
        <v>1288</v>
      </c>
      <c r="B513" s="20" t="s">
        <v>1058</v>
      </c>
      <c r="C513" s="28" t="str" cm="1">
        <f t="array" ref="C51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13" s="12">
        <v>0</v>
      </c>
      <c r="E513" s="13">
        <v>1</v>
      </c>
      <c r="F513" s="14">
        <v>0</v>
      </c>
      <c r="G513" s="15">
        <v>0</v>
      </c>
      <c r="H513" s="16">
        <v>0</v>
      </c>
      <c r="I513" s="17">
        <v>0</v>
      </c>
      <c r="J513" s="18">
        <f>SUM(EV_GenVI[[#This Row],[HP]:[Speed]])</f>
        <v>1</v>
      </c>
      <c r="M513" s="26"/>
    </row>
    <row r="514" spans="1:13" ht="25" customHeight="1" thickTop="1" thickBot="1" x14ac:dyDescent="0.25">
      <c r="A514" s="27" t="s">
        <v>1289</v>
      </c>
      <c r="B514" s="20" t="s">
        <v>1059</v>
      </c>
      <c r="C514" s="28" t="str" cm="1">
        <f t="array" ref="C51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14" s="12">
        <v>0</v>
      </c>
      <c r="E514" s="13">
        <v>2</v>
      </c>
      <c r="F514" s="14">
        <v>0</v>
      </c>
      <c r="G514" s="15">
        <v>0</v>
      </c>
      <c r="H514" s="16">
        <v>0</v>
      </c>
      <c r="I514" s="17">
        <v>0</v>
      </c>
      <c r="J514" s="18">
        <f>SUM(EV_GenVI[[#This Row],[HP]:[Speed]])</f>
        <v>2</v>
      </c>
      <c r="M514" s="26"/>
    </row>
    <row r="515" spans="1:13" ht="25" customHeight="1" thickTop="1" thickBot="1" x14ac:dyDescent="0.25">
      <c r="A515" s="27" t="s">
        <v>1290</v>
      </c>
      <c r="B515" s="20" t="s">
        <v>1060</v>
      </c>
      <c r="C515" s="28" t="str" cm="1">
        <f t="array" ref="C51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15" s="12">
        <v>0</v>
      </c>
      <c r="E515" s="13">
        <v>3</v>
      </c>
      <c r="F515" s="14">
        <v>0</v>
      </c>
      <c r="G515" s="15">
        <v>0</v>
      </c>
      <c r="H515" s="16">
        <v>0</v>
      </c>
      <c r="I515" s="17">
        <v>0</v>
      </c>
      <c r="J515" s="18">
        <f>SUM(EV_GenVI[[#This Row],[HP]:[Speed]])</f>
        <v>3</v>
      </c>
      <c r="M515" s="26"/>
    </row>
    <row r="516" spans="1:13" ht="25" customHeight="1" thickTop="1" thickBot="1" x14ac:dyDescent="0.25">
      <c r="A516" s="27" t="s">
        <v>1291</v>
      </c>
      <c r="B516" s="20" t="s">
        <v>1061</v>
      </c>
      <c r="C516" s="28" t="str" cm="1">
        <f t="array" ref="C51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16" s="12">
        <v>0</v>
      </c>
      <c r="E516" s="13">
        <v>0</v>
      </c>
      <c r="F516" s="14">
        <v>0</v>
      </c>
      <c r="G516" s="15">
        <v>0</v>
      </c>
      <c r="H516" s="16">
        <v>0</v>
      </c>
      <c r="I516" s="17">
        <v>1</v>
      </c>
      <c r="J516" s="18">
        <f>SUM(EV_GenVI[[#This Row],[HP]:[Speed]])</f>
        <v>1</v>
      </c>
      <c r="M516" s="26"/>
    </row>
    <row r="517" spans="1:13" ht="25" customHeight="1" thickTop="1" thickBot="1" x14ac:dyDescent="0.25">
      <c r="A517" s="27" t="s">
        <v>1292</v>
      </c>
      <c r="B517" s="20" t="s">
        <v>1062</v>
      </c>
      <c r="C517" s="28" t="str" cm="1">
        <f t="array" ref="C51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17" s="12">
        <v>0</v>
      </c>
      <c r="E517" s="13">
        <v>0</v>
      </c>
      <c r="F517" s="14">
        <v>0</v>
      </c>
      <c r="G517" s="15">
        <v>0</v>
      </c>
      <c r="H517" s="16">
        <v>0</v>
      </c>
      <c r="I517" s="17">
        <v>2</v>
      </c>
      <c r="J517" s="18">
        <f>SUM(EV_GenVI[[#This Row],[HP]:[Speed]])</f>
        <v>2</v>
      </c>
      <c r="M517" s="26"/>
    </row>
    <row r="518" spans="1:13" ht="25" customHeight="1" thickTop="1" thickBot="1" x14ac:dyDescent="0.25">
      <c r="A518" s="27" t="s">
        <v>1293</v>
      </c>
      <c r="B518" s="20" t="s">
        <v>1063</v>
      </c>
      <c r="C518" s="28" t="str" cm="1">
        <f t="array" ref="C51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18" s="12">
        <v>0</v>
      </c>
      <c r="E518" s="13">
        <v>0</v>
      </c>
      <c r="F518" s="14">
        <v>0</v>
      </c>
      <c r="G518" s="15">
        <v>0</v>
      </c>
      <c r="H518" s="16">
        <v>0</v>
      </c>
      <c r="I518" s="17">
        <v>1</v>
      </c>
      <c r="J518" s="18">
        <f>SUM(EV_GenVI[[#This Row],[HP]:[Speed]])</f>
        <v>1</v>
      </c>
      <c r="M518" s="26"/>
    </row>
    <row r="519" spans="1:13" ht="25" customHeight="1" thickTop="1" thickBot="1" x14ac:dyDescent="0.25">
      <c r="A519" s="27" t="s">
        <v>1294</v>
      </c>
      <c r="B519" s="20" t="s">
        <v>1064</v>
      </c>
      <c r="C519" s="28" t="str" cm="1">
        <f t="array" ref="C51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19" s="12">
        <v>0</v>
      </c>
      <c r="E519" s="13">
        <v>0</v>
      </c>
      <c r="F519" s="14">
        <v>0</v>
      </c>
      <c r="G519" s="15">
        <v>0</v>
      </c>
      <c r="H519" s="16">
        <v>0</v>
      </c>
      <c r="I519" s="17">
        <v>2</v>
      </c>
      <c r="J519" s="18">
        <f>SUM(EV_GenVI[[#This Row],[HP]:[Speed]])</f>
        <v>2</v>
      </c>
      <c r="M519" s="26"/>
    </row>
    <row r="520" spans="1:13" ht="25" customHeight="1" thickTop="1" thickBot="1" x14ac:dyDescent="0.25">
      <c r="A520" s="27" t="s">
        <v>1295</v>
      </c>
      <c r="B520" s="20" t="s">
        <v>1065</v>
      </c>
      <c r="C520" s="28" t="str" cm="1">
        <f t="array" ref="C52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20" s="12">
        <v>0</v>
      </c>
      <c r="E520" s="13">
        <v>0</v>
      </c>
      <c r="F520" s="14">
        <v>0</v>
      </c>
      <c r="G520" s="15">
        <v>0</v>
      </c>
      <c r="H520" s="16">
        <v>0</v>
      </c>
      <c r="I520" s="17">
        <v>1</v>
      </c>
      <c r="J520" s="18">
        <f>SUM(EV_GenVI[[#This Row],[HP]:[Speed]])</f>
        <v>1</v>
      </c>
      <c r="M520" s="26"/>
    </row>
    <row r="521" spans="1:13" ht="25" customHeight="1" thickTop="1" thickBot="1" x14ac:dyDescent="0.25">
      <c r="A521" s="27" t="s">
        <v>1296</v>
      </c>
      <c r="B521" s="20" t="s">
        <v>1066</v>
      </c>
      <c r="C521" s="28" t="str" cm="1">
        <f t="array" ref="C52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21" s="12">
        <v>0</v>
      </c>
      <c r="E521" s="13">
        <v>0</v>
      </c>
      <c r="F521" s="14">
        <v>0</v>
      </c>
      <c r="G521" s="15">
        <v>0</v>
      </c>
      <c r="H521" s="16">
        <v>0</v>
      </c>
      <c r="I521" s="17">
        <v>2</v>
      </c>
      <c r="J521" s="18">
        <f>SUM(EV_GenVI[[#This Row],[HP]:[Speed]])</f>
        <v>2</v>
      </c>
      <c r="M521" s="26"/>
    </row>
    <row r="522" spans="1:13" ht="25" customHeight="1" thickTop="1" thickBot="1" x14ac:dyDescent="0.25">
      <c r="A522" s="27" t="s">
        <v>1297</v>
      </c>
      <c r="B522" s="20" t="s">
        <v>1067</v>
      </c>
      <c r="C522" s="28" t="str" cm="1">
        <f t="array" ref="C52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22" s="12">
        <v>0</v>
      </c>
      <c r="E522" s="13">
        <v>0</v>
      </c>
      <c r="F522" s="14">
        <v>0</v>
      </c>
      <c r="G522" s="15">
        <v>0</v>
      </c>
      <c r="H522" s="16">
        <v>0</v>
      </c>
      <c r="I522" s="17">
        <v>1</v>
      </c>
      <c r="J522" s="18">
        <f>SUM(EV_GenVI[[#This Row],[HP]:[Speed]])</f>
        <v>1</v>
      </c>
      <c r="M522" s="26"/>
    </row>
    <row r="523" spans="1:13" ht="25" customHeight="1" thickTop="1" thickBot="1" x14ac:dyDescent="0.25">
      <c r="A523" s="27" t="s">
        <v>1298</v>
      </c>
      <c r="B523" s="20" t="s">
        <v>1068</v>
      </c>
      <c r="C523" s="28" t="str" cm="1">
        <f t="array" ref="C52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23" s="12">
        <v>0</v>
      </c>
      <c r="E523" s="13">
        <v>0</v>
      </c>
      <c r="F523" s="14">
        <v>0</v>
      </c>
      <c r="G523" s="15">
        <v>0</v>
      </c>
      <c r="H523" s="16">
        <v>0</v>
      </c>
      <c r="I523" s="17">
        <v>2</v>
      </c>
      <c r="J523" s="18">
        <f>SUM(EV_GenVI[[#This Row],[HP]:[Speed]])</f>
        <v>2</v>
      </c>
      <c r="M523" s="26"/>
    </row>
    <row r="524" spans="1:13" ht="25" customHeight="1" thickTop="1" thickBot="1" x14ac:dyDescent="0.25">
      <c r="A524" s="27" t="s">
        <v>1299</v>
      </c>
      <c r="B524" s="20" t="s">
        <v>1069</v>
      </c>
      <c r="C524" s="28" t="str" cm="1">
        <f t="array" ref="C52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24" s="12">
        <v>1</v>
      </c>
      <c r="E524" s="13">
        <v>0</v>
      </c>
      <c r="F524" s="14">
        <v>0</v>
      </c>
      <c r="G524" s="15">
        <v>0</v>
      </c>
      <c r="H524" s="16">
        <v>0</v>
      </c>
      <c r="I524" s="17">
        <v>0</v>
      </c>
      <c r="J524" s="18">
        <f>SUM(EV_GenVI[[#This Row],[HP]:[Speed]])</f>
        <v>1</v>
      </c>
      <c r="M524" s="26"/>
    </row>
    <row r="525" spans="1:13" ht="25" customHeight="1" thickTop="1" thickBot="1" x14ac:dyDescent="0.25">
      <c r="A525" s="27" t="s">
        <v>1300</v>
      </c>
      <c r="B525" s="20" t="s">
        <v>1070</v>
      </c>
      <c r="C525" s="28" t="str" cm="1">
        <f t="array" ref="C52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25" s="12">
        <v>2</v>
      </c>
      <c r="E525" s="13">
        <v>0</v>
      </c>
      <c r="F525" s="14">
        <v>0</v>
      </c>
      <c r="G525" s="15">
        <v>0</v>
      </c>
      <c r="H525" s="16">
        <v>0</v>
      </c>
      <c r="I525" s="17">
        <v>0</v>
      </c>
      <c r="J525" s="18">
        <f>SUM(EV_GenVI[[#This Row],[HP]:[Speed]])</f>
        <v>2</v>
      </c>
      <c r="M525" s="26"/>
    </row>
    <row r="526" spans="1:13" ht="25" customHeight="1" thickTop="1" thickBot="1" x14ac:dyDescent="0.25">
      <c r="A526" s="27" t="s">
        <v>1301</v>
      </c>
      <c r="B526" s="20" t="s">
        <v>1071</v>
      </c>
      <c r="C526" s="28" t="str" cm="1">
        <f t="array" ref="C52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26" s="12">
        <v>0</v>
      </c>
      <c r="E526" s="13">
        <v>1</v>
      </c>
      <c r="F526" s="14">
        <v>0</v>
      </c>
      <c r="G526" s="15">
        <v>0</v>
      </c>
      <c r="H526" s="16">
        <v>0</v>
      </c>
      <c r="I526" s="17">
        <v>0</v>
      </c>
      <c r="J526" s="18">
        <f>SUM(EV_GenVI[[#This Row],[HP]:[Speed]])</f>
        <v>1</v>
      </c>
      <c r="M526" s="26"/>
    </row>
    <row r="527" spans="1:13" ht="25" customHeight="1" thickTop="1" thickBot="1" x14ac:dyDescent="0.25">
      <c r="A527" s="27" t="s">
        <v>1302</v>
      </c>
      <c r="B527" s="20" t="s">
        <v>1072</v>
      </c>
      <c r="C527" s="28" t="str" cm="1">
        <f t="array" ref="C52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27" s="12">
        <v>0</v>
      </c>
      <c r="E527" s="13">
        <v>2</v>
      </c>
      <c r="F527" s="14">
        <v>0</v>
      </c>
      <c r="G527" s="15">
        <v>0</v>
      </c>
      <c r="H527" s="16">
        <v>0</v>
      </c>
      <c r="I527" s="17">
        <v>0</v>
      </c>
      <c r="J527" s="18">
        <f>SUM(EV_GenVI[[#This Row],[HP]:[Speed]])</f>
        <v>2</v>
      </c>
      <c r="M527" s="26"/>
    </row>
    <row r="528" spans="1:13" ht="25" customHeight="1" thickTop="1" thickBot="1" x14ac:dyDescent="0.25">
      <c r="A528" s="27" t="s">
        <v>1303</v>
      </c>
      <c r="B528" s="20" t="s">
        <v>1073</v>
      </c>
      <c r="C528" s="28" t="str" cm="1">
        <f t="array" ref="C52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28" s="12">
        <v>0</v>
      </c>
      <c r="E528" s="13">
        <v>3</v>
      </c>
      <c r="F528" s="14">
        <v>0</v>
      </c>
      <c r="G528" s="15">
        <v>0</v>
      </c>
      <c r="H528" s="16">
        <v>0</v>
      </c>
      <c r="I528" s="17">
        <v>0</v>
      </c>
      <c r="J528" s="18">
        <f>SUM(EV_GenVI[[#This Row],[HP]:[Speed]])</f>
        <v>3</v>
      </c>
      <c r="M528" s="26"/>
    </row>
    <row r="529" spans="1:13" ht="25" customHeight="1" thickTop="1" thickBot="1" x14ac:dyDescent="0.25">
      <c r="A529" s="27" t="s">
        <v>1304</v>
      </c>
      <c r="B529" s="20" t="s">
        <v>1074</v>
      </c>
      <c r="C529" s="28" t="str" cm="1">
        <f t="array" ref="C52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29" s="12">
        <v>0</v>
      </c>
      <c r="E529" s="13">
        <v>0</v>
      </c>
      <c r="F529" s="14">
        <v>0</v>
      </c>
      <c r="G529" s="15">
        <v>0</v>
      </c>
      <c r="H529" s="16">
        <v>0</v>
      </c>
      <c r="I529" s="17">
        <v>1</v>
      </c>
      <c r="J529" s="18">
        <f>SUM(EV_GenVI[[#This Row],[HP]:[Speed]])</f>
        <v>1</v>
      </c>
      <c r="M529" s="26"/>
    </row>
    <row r="530" spans="1:13" ht="25" customHeight="1" thickTop="1" thickBot="1" x14ac:dyDescent="0.25">
      <c r="A530" s="27" t="s">
        <v>1305</v>
      </c>
      <c r="B530" s="20" t="s">
        <v>1075</v>
      </c>
      <c r="C530" s="28" t="str" cm="1">
        <f t="array" ref="C53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30" s="12">
        <v>0</v>
      </c>
      <c r="E530" s="13">
        <v>0</v>
      </c>
      <c r="F530" s="14">
        <v>0</v>
      </c>
      <c r="G530" s="15">
        <v>0</v>
      </c>
      <c r="H530" s="16">
        <v>0</v>
      </c>
      <c r="I530" s="17">
        <v>2</v>
      </c>
      <c r="J530" s="18">
        <f>SUM(EV_GenVI[[#This Row],[HP]:[Speed]])</f>
        <v>2</v>
      </c>
      <c r="M530" s="26"/>
    </row>
    <row r="531" spans="1:13" ht="25" customHeight="1" thickTop="1" thickBot="1" x14ac:dyDescent="0.25">
      <c r="A531" s="27" t="s">
        <v>1306</v>
      </c>
      <c r="B531" s="20" t="s">
        <v>1076</v>
      </c>
      <c r="C531" s="28" t="str" cm="1">
        <f t="array" ref="C53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31" s="12">
        <v>0</v>
      </c>
      <c r="E531" s="13">
        <v>0</v>
      </c>
      <c r="F531" s="14">
        <v>1</v>
      </c>
      <c r="G531" s="15">
        <v>0</v>
      </c>
      <c r="H531" s="16">
        <v>0</v>
      </c>
      <c r="I531" s="17">
        <v>0</v>
      </c>
      <c r="J531" s="18">
        <f>SUM(EV_GenVI[[#This Row],[HP]:[Speed]])</f>
        <v>1</v>
      </c>
      <c r="M531" s="26"/>
    </row>
    <row r="532" spans="1:13" ht="25" customHeight="1" thickTop="1" thickBot="1" x14ac:dyDescent="0.25">
      <c r="A532" s="27" t="s">
        <v>1307</v>
      </c>
      <c r="B532" s="20" t="s">
        <v>1077</v>
      </c>
      <c r="C532" s="28" t="str" cm="1">
        <f t="array" ref="C53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32" s="12">
        <v>0</v>
      </c>
      <c r="E532" s="13">
        <v>1</v>
      </c>
      <c r="F532" s="14">
        <v>1</v>
      </c>
      <c r="G532" s="15">
        <v>0</v>
      </c>
      <c r="H532" s="16">
        <v>0</v>
      </c>
      <c r="I532" s="17">
        <v>0</v>
      </c>
      <c r="J532" s="18">
        <f>SUM(EV_GenVI[[#This Row],[HP]:[Speed]])</f>
        <v>2</v>
      </c>
      <c r="M532" s="26"/>
    </row>
    <row r="533" spans="1:13" ht="25" customHeight="1" thickTop="1" thickBot="1" x14ac:dyDescent="0.25">
      <c r="A533" s="27" t="s">
        <v>1308</v>
      </c>
      <c r="B533" s="20" t="s">
        <v>1078</v>
      </c>
      <c r="C533" s="28" t="str" cm="1">
        <f t="array" ref="C53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33" s="12">
        <v>0</v>
      </c>
      <c r="E533" s="13">
        <v>3</v>
      </c>
      <c r="F533" s="14">
        <v>0</v>
      </c>
      <c r="G533" s="15">
        <v>0</v>
      </c>
      <c r="H533" s="16">
        <v>0</v>
      </c>
      <c r="I533" s="17">
        <v>0</v>
      </c>
      <c r="J533" s="18">
        <f>SUM(EV_GenVI[[#This Row],[HP]:[Speed]])</f>
        <v>3</v>
      </c>
      <c r="M533" s="26"/>
    </row>
    <row r="534" spans="1:13" ht="25" customHeight="1" thickTop="1" thickBot="1" x14ac:dyDescent="0.25">
      <c r="A534" s="27" t="s">
        <v>1309</v>
      </c>
      <c r="B534" s="20" t="s">
        <v>1079</v>
      </c>
      <c r="C534" s="28" t="str" cm="1">
        <f t="array" ref="C53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34" s="12">
        <v>0</v>
      </c>
      <c r="E534" s="13">
        <v>0</v>
      </c>
      <c r="F534" s="14">
        <v>0</v>
      </c>
      <c r="G534" s="15">
        <v>0</v>
      </c>
      <c r="H534" s="16">
        <v>0</v>
      </c>
      <c r="I534" s="17">
        <v>1</v>
      </c>
      <c r="J534" s="18">
        <f>SUM(EV_GenVI[[#This Row],[HP]:[Speed]])</f>
        <v>1</v>
      </c>
      <c r="M534" s="26"/>
    </row>
    <row r="535" spans="1:13" ht="25" customHeight="1" thickTop="1" thickBot="1" x14ac:dyDescent="0.25">
      <c r="A535" s="27" t="s">
        <v>1310</v>
      </c>
      <c r="B535" s="20" t="s">
        <v>1080</v>
      </c>
      <c r="C535" s="28" t="str" cm="1">
        <f t="array" ref="C53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35" s="12">
        <v>0</v>
      </c>
      <c r="E535" s="13">
        <v>0</v>
      </c>
      <c r="F535" s="14">
        <v>0</v>
      </c>
      <c r="G535" s="15">
        <v>0</v>
      </c>
      <c r="H535" s="16">
        <v>0</v>
      </c>
      <c r="I535" s="17">
        <v>2</v>
      </c>
      <c r="J535" s="18">
        <f>SUM(EV_GenVI[[#This Row],[HP]:[Speed]])</f>
        <v>2</v>
      </c>
      <c r="M535" s="26"/>
    </row>
    <row r="536" spans="1:13" ht="25" customHeight="1" thickTop="1" thickBot="1" x14ac:dyDescent="0.25">
      <c r="A536" s="27" t="s">
        <v>1311</v>
      </c>
      <c r="B536" s="20" t="s">
        <v>1081</v>
      </c>
      <c r="C536" s="28" t="str" cm="1">
        <f t="array" ref="C53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36" s="12">
        <v>0</v>
      </c>
      <c r="E536" s="13">
        <v>1</v>
      </c>
      <c r="F536" s="14">
        <v>0</v>
      </c>
      <c r="G536" s="15">
        <v>0</v>
      </c>
      <c r="H536" s="16">
        <v>0</v>
      </c>
      <c r="I536" s="17">
        <v>0</v>
      </c>
      <c r="J536" s="18">
        <f>SUM(EV_GenVI[[#This Row],[HP]:[Speed]])</f>
        <v>1</v>
      </c>
      <c r="M536" s="26"/>
    </row>
    <row r="537" spans="1:13" ht="25" customHeight="1" thickTop="1" thickBot="1" x14ac:dyDescent="0.25">
      <c r="A537" s="27" t="s">
        <v>1312</v>
      </c>
      <c r="B537" s="20" t="s">
        <v>1082</v>
      </c>
      <c r="C537" s="28" t="str" cm="1">
        <f t="array" ref="C53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37" s="12">
        <v>0</v>
      </c>
      <c r="E537" s="13">
        <v>2</v>
      </c>
      <c r="F537" s="14">
        <v>0</v>
      </c>
      <c r="G537" s="15">
        <v>0</v>
      </c>
      <c r="H537" s="16">
        <v>0</v>
      </c>
      <c r="I537" s="17">
        <v>0</v>
      </c>
      <c r="J537" s="18">
        <f>SUM(EV_GenVI[[#This Row],[HP]:[Speed]])</f>
        <v>2</v>
      </c>
      <c r="M537" s="26"/>
    </row>
    <row r="538" spans="1:13" ht="25" customHeight="1" thickTop="1" thickBot="1" x14ac:dyDescent="0.25">
      <c r="A538" s="27" t="s">
        <v>1313</v>
      </c>
      <c r="B538" s="20" t="s">
        <v>1083</v>
      </c>
      <c r="C538" s="28" t="str" cm="1">
        <f t="array" ref="C53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38" s="12">
        <v>2</v>
      </c>
      <c r="E538" s="13">
        <v>0</v>
      </c>
      <c r="F538" s="14">
        <v>0</v>
      </c>
      <c r="G538" s="15">
        <v>0</v>
      </c>
      <c r="H538" s="16">
        <v>0</v>
      </c>
      <c r="I538" s="17">
        <v>0</v>
      </c>
      <c r="J538" s="18">
        <f>SUM(EV_GenVI[[#This Row],[HP]:[Speed]])</f>
        <v>2</v>
      </c>
      <c r="M538" s="26"/>
    </row>
    <row r="539" spans="1:13" ht="25" customHeight="1" thickTop="1" thickBot="1" x14ac:dyDescent="0.25">
      <c r="A539" s="27" t="s">
        <v>1314</v>
      </c>
      <c r="B539" s="20" t="s">
        <v>1084</v>
      </c>
      <c r="C539" s="28" t="str" cm="1">
        <f t="array" ref="C53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39" s="12">
        <v>0</v>
      </c>
      <c r="E539" s="13">
        <v>1</v>
      </c>
      <c r="F539" s="14">
        <v>0</v>
      </c>
      <c r="G539" s="15">
        <v>0</v>
      </c>
      <c r="H539" s="16">
        <v>0</v>
      </c>
      <c r="I539" s="17">
        <v>0</v>
      </c>
      <c r="J539" s="18">
        <f>SUM(EV_GenVI[[#This Row],[HP]:[Speed]])</f>
        <v>1</v>
      </c>
      <c r="M539" s="26"/>
    </row>
    <row r="540" spans="1:13" ht="25" customHeight="1" thickTop="1" thickBot="1" x14ac:dyDescent="0.25">
      <c r="A540" s="27" t="s">
        <v>1315</v>
      </c>
      <c r="B540" s="20" t="s">
        <v>1085</v>
      </c>
      <c r="C540" s="28" t="str" cm="1">
        <f t="array" ref="C54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40" s="12">
        <v>0</v>
      </c>
      <c r="E540" s="13">
        <v>2</v>
      </c>
      <c r="F540" s="14">
        <v>0</v>
      </c>
      <c r="G540" s="15">
        <v>0</v>
      </c>
      <c r="H540" s="16">
        <v>0</v>
      </c>
      <c r="I540" s="17">
        <v>0</v>
      </c>
      <c r="J540" s="18">
        <f>SUM(EV_GenVI[[#This Row],[HP]:[Speed]])</f>
        <v>2</v>
      </c>
      <c r="M540" s="26"/>
    </row>
    <row r="541" spans="1:13" ht="25" customHeight="1" thickTop="1" thickBot="1" x14ac:dyDescent="0.25">
      <c r="A541" s="27" t="s">
        <v>1316</v>
      </c>
      <c r="B541" s="20" t="s">
        <v>1086</v>
      </c>
      <c r="C541" s="28" t="str" cm="1">
        <f t="array" ref="C54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41" s="12">
        <v>0</v>
      </c>
      <c r="E541" s="13">
        <v>3</v>
      </c>
      <c r="F541" s="14">
        <v>0</v>
      </c>
      <c r="G541" s="15">
        <v>0</v>
      </c>
      <c r="H541" s="16">
        <v>0</v>
      </c>
      <c r="I541" s="17">
        <v>0</v>
      </c>
      <c r="J541" s="18">
        <f>SUM(EV_GenVI[[#This Row],[HP]:[Speed]])</f>
        <v>3</v>
      </c>
      <c r="M541" s="26"/>
    </row>
    <row r="542" spans="1:13" ht="25" customHeight="1" thickTop="1" thickBot="1" x14ac:dyDescent="0.25">
      <c r="A542" s="27" t="s">
        <v>1317</v>
      </c>
      <c r="B542" s="20" t="s">
        <v>1087</v>
      </c>
      <c r="C542" s="28" t="str" cm="1">
        <f t="array" ref="C54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42" s="12">
        <v>0</v>
      </c>
      <c r="E542" s="13">
        <v>0</v>
      </c>
      <c r="F542" s="14">
        <v>0</v>
      </c>
      <c r="G542" s="15">
        <v>0</v>
      </c>
      <c r="H542" s="16">
        <v>0</v>
      </c>
      <c r="I542" s="17">
        <v>1</v>
      </c>
      <c r="J542" s="18">
        <f>SUM(EV_GenVI[[#This Row],[HP]:[Speed]])</f>
        <v>1</v>
      </c>
      <c r="M542" s="26"/>
    </row>
    <row r="543" spans="1:13" ht="25" customHeight="1" thickTop="1" thickBot="1" x14ac:dyDescent="0.25">
      <c r="A543" s="27" t="s">
        <v>1318</v>
      </c>
      <c r="B543" s="20" t="s">
        <v>1088</v>
      </c>
      <c r="C543" s="28" t="str" cm="1">
        <f t="array" ref="C54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43" s="12">
        <v>2</v>
      </c>
      <c r="E543" s="13">
        <v>0</v>
      </c>
      <c r="F543" s="14">
        <v>0</v>
      </c>
      <c r="G543" s="15">
        <v>0</v>
      </c>
      <c r="H543" s="16">
        <v>0</v>
      </c>
      <c r="I543" s="17">
        <v>0</v>
      </c>
      <c r="J543" s="18">
        <f>SUM(EV_GenVI[[#This Row],[HP]:[Speed]])</f>
        <v>2</v>
      </c>
      <c r="M543" s="26"/>
    </row>
    <row r="544" spans="1:13" ht="25" customHeight="1" thickTop="1" thickBot="1" x14ac:dyDescent="0.25">
      <c r="A544" s="27" t="s">
        <v>1319</v>
      </c>
      <c r="B544" s="20" t="s">
        <v>1089</v>
      </c>
      <c r="C544" s="28" t="str" cm="1">
        <f t="array" ref="C54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44" s="12">
        <v>3</v>
      </c>
      <c r="E544" s="13">
        <v>0</v>
      </c>
      <c r="F544" s="14">
        <v>0</v>
      </c>
      <c r="G544" s="15">
        <v>0</v>
      </c>
      <c r="H544" s="16">
        <v>0</v>
      </c>
      <c r="I544" s="17">
        <v>0</v>
      </c>
      <c r="J544" s="18">
        <f>SUM(EV_GenVI[[#This Row],[HP]:[Speed]])</f>
        <v>3</v>
      </c>
      <c r="M544" s="26"/>
    </row>
    <row r="545" spans="1:13" ht="25" customHeight="1" thickTop="1" thickBot="1" x14ac:dyDescent="0.25">
      <c r="A545" s="27" t="s">
        <v>1320</v>
      </c>
      <c r="B545" s="20" t="s">
        <v>1090</v>
      </c>
      <c r="C545" s="28" t="str" cm="1">
        <f t="array" ref="C54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45" s="12">
        <v>2</v>
      </c>
      <c r="E545" s="13">
        <v>0</v>
      </c>
      <c r="F545" s="14">
        <v>0</v>
      </c>
      <c r="G545" s="15">
        <v>0</v>
      </c>
      <c r="H545" s="16">
        <v>0</v>
      </c>
      <c r="I545" s="17">
        <v>0</v>
      </c>
      <c r="J545" s="18">
        <f>SUM(EV_GenVI[[#This Row],[HP]:[Speed]])</f>
        <v>2</v>
      </c>
      <c r="M545" s="26"/>
    </row>
    <row r="546" spans="1:13" ht="25" customHeight="1" thickTop="1" thickBot="1" x14ac:dyDescent="0.25">
      <c r="A546" s="27" t="s">
        <v>1321</v>
      </c>
      <c r="B546" s="20" t="s">
        <v>1091</v>
      </c>
      <c r="C546" s="28" t="str" cm="1">
        <f t="array" ref="C54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46" s="12">
        <v>0</v>
      </c>
      <c r="E546" s="13">
        <v>2</v>
      </c>
      <c r="F546" s="14">
        <v>0</v>
      </c>
      <c r="G546" s="15">
        <v>0</v>
      </c>
      <c r="H546" s="16">
        <v>0</v>
      </c>
      <c r="I546" s="17">
        <v>0</v>
      </c>
      <c r="J546" s="18">
        <f>SUM(EV_GenVI[[#This Row],[HP]:[Speed]])</f>
        <v>2</v>
      </c>
      <c r="M546" s="26"/>
    </row>
    <row r="547" spans="1:13" ht="25" customHeight="1" thickTop="1" thickBot="1" x14ac:dyDescent="0.25">
      <c r="A547" s="27" t="s">
        <v>1322</v>
      </c>
      <c r="B547" s="20" t="s">
        <v>1092</v>
      </c>
      <c r="C547" s="28" t="str" cm="1">
        <f t="array" ref="C54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47" s="12">
        <v>0</v>
      </c>
      <c r="E547" s="13">
        <v>0</v>
      </c>
      <c r="F547" s="14">
        <v>1</v>
      </c>
      <c r="G547" s="15">
        <v>0</v>
      </c>
      <c r="H547" s="16">
        <v>0</v>
      </c>
      <c r="I547" s="17">
        <v>0</v>
      </c>
      <c r="J547" s="18">
        <f>SUM(EV_GenVI[[#This Row],[HP]:[Speed]])</f>
        <v>1</v>
      </c>
      <c r="M547" s="26"/>
    </row>
    <row r="548" spans="1:13" ht="25" customHeight="1" thickTop="1" thickBot="1" x14ac:dyDescent="0.25">
      <c r="A548" s="27" t="s">
        <v>1323</v>
      </c>
      <c r="B548" s="20" t="s">
        <v>1093</v>
      </c>
      <c r="C548" s="28" t="str" cm="1">
        <f t="array" ref="C54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48" s="12">
        <v>0</v>
      </c>
      <c r="E548" s="13">
        <v>0</v>
      </c>
      <c r="F548" s="14">
        <v>2</v>
      </c>
      <c r="G548" s="15">
        <v>0</v>
      </c>
      <c r="H548" s="16">
        <v>0</v>
      </c>
      <c r="I548" s="17">
        <v>0</v>
      </c>
      <c r="J548" s="18">
        <f>SUM(EV_GenVI[[#This Row],[HP]:[Speed]])</f>
        <v>2</v>
      </c>
      <c r="M548" s="26"/>
    </row>
    <row r="549" spans="1:13" ht="25" customHeight="1" thickTop="1" thickBot="1" x14ac:dyDescent="0.25">
      <c r="A549" s="27" t="s">
        <v>1324</v>
      </c>
      <c r="B549" s="20" t="s">
        <v>1094</v>
      </c>
      <c r="C549" s="28" t="str" cm="1">
        <f t="array" ref="C54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49" s="12">
        <v>0</v>
      </c>
      <c r="E549" s="13">
        <v>3</v>
      </c>
      <c r="F549" s="14">
        <v>0</v>
      </c>
      <c r="G549" s="15">
        <v>0</v>
      </c>
      <c r="H549" s="16">
        <v>0</v>
      </c>
      <c r="I549" s="17">
        <v>0</v>
      </c>
      <c r="J549" s="18">
        <f>SUM(EV_GenVI[[#This Row],[HP]:[Speed]])</f>
        <v>3</v>
      </c>
      <c r="M549" s="26"/>
    </row>
    <row r="550" spans="1:13" ht="25" customHeight="1" thickTop="1" thickBot="1" x14ac:dyDescent="0.25">
      <c r="A550" s="27" t="s">
        <v>1325</v>
      </c>
      <c r="B550" s="20" t="s">
        <v>1095</v>
      </c>
      <c r="C550" s="28" t="str" cm="1">
        <f t="array" ref="C55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50" s="12">
        <v>0</v>
      </c>
      <c r="E550" s="13">
        <v>0</v>
      </c>
      <c r="F550" s="14">
        <v>1</v>
      </c>
      <c r="G550" s="15">
        <v>0</v>
      </c>
      <c r="H550" s="16">
        <v>0</v>
      </c>
      <c r="I550" s="17">
        <v>0</v>
      </c>
      <c r="J550" s="18">
        <f>SUM(EV_GenVI[[#This Row],[HP]:[Speed]])</f>
        <v>1</v>
      </c>
      <c r="M550" s="26"/>
    </row>
    <row r="551" spans="1:13" ht="25" customHeight="1" thickTop="1" thickBot="1" x14ac:dyDescent="0.25">
      <c r="A551" s="27" t="s">
        <v>1326</v>
      </c>
      <c r="B551" s="20" t="s">
        <v>1096</v>
      </c>
      <c r="C551" s="28" t="str" cm="1">
        <f t="array" ref="C55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51" s="12">
        <v>0</v>
      </c>
      <c r="E551" s="13">
        <v>0</v>
      </c>
      <c r="F551" s="14">
        <v>2</v>
      </c>
      <c r="G551" s="15">
        <v>0</v>
      </c>
      <c r="H551" s="16">
        <v>0</v>
      </c>
      <c r="I551" s="17">
        <v>0</v>
      </c>
      <c r="J551" s="18">
        <f>SUM(EV_GenVI[[#This Row],[HP]:[Speed]])</f>
        <v>2</v>
      </c>
      <c r="M551" s="26"/>
    </row>
    <row r="552" spans="1:13" ht="25" customHeight="1" thickTop="1" thickBot="1" x14ac:dyDescent="0.25">
      <c r="A552" s="27" t="s">
        <v>1327</v>
      </c>
      <c r="B552" s="20" t="s">
        <v>1097</v>
      </c>
      <c r="C552" s="28" t="str" cm="1">
        <f t="array" ref="C55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52" s="12">
        <v>0</v>
      </c>
      <c r="E552" s="13">
        <v>0</v>
      </c>
      <c r="F552" s="14">
        <v>0</v>
      </c>
      <c r="G552" s="15">
        <v>0</v>
      </c>
      <c r="H552" s="16">
        <v>0</v>
      </c>
      <c r="I552" s="17">
        <v>3</v>
      </c>
      <c r="J552" s="18">
        <f>SUM(EV_GenVI[[#This Row],[HP]:[Speed]])</f>
        <v>3</v>
      </c>
      <c r="M552" s="26"/>
    </row>
    <row r="553" spans="1:13" ht="25" customHeight="1" thickTop="1" thickBot="1" x14ac:dyDescent="0.25">
      <c r="A553" s="27" t="s">
        <v>1328</v>
      </c>
      <c r="B553" s="20" t="s">
        <v>1098</v>
      </c>
      <c r="C553" s="28" t="str" cm="1">
        <f t="array" ref="C55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53" s="12">
        <v>0</v>
      </c>
      <c r="E553" s="13">
        <v>0</v>
      </c>
      <c r="F553" s="14">
        <v>0</v>
      </c>
      <c r="G553" s="15">
        <v>0</v>
      </c>
      <c r="H553" s="16">
        <v>0</v>
      </c>
      <c r="I553" s="17">
        <v>1</v>
      </c>
      <c r="J553" s="18">
        <f>SUM(EV_GenVI[[#This Row],[HP]:[Speed]])</f>
        <v>1</v>
      </c>
      <c r="M553" s="26"/>
    </row>
    <row r="554" spans="1:13" ht="25" customHeight="1" thickTop="1" thickBot="1" x14ac:dyDescent="0.25">
      <c r="A554" s="27" t="s">
        <v>1329</v>
      </c>
      <c r="B554" s="20" t="s">
        <v>1099</v>
      </c>
      <c r="C554" s="28" t="str" cm="1">
        <f t="array" ref="C55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54" s="12">
        <v>0</v>
      </c>
      <c r="E554" s="13">
        <v>0</v>
      </c>
      <c r="F554" s="14">
        <v>0</v>
      </c>
      <c r="G554" s="15">
        <v>0</v>
      </c>
      <c r="H554" s="16">
        <v>0</v>
      </c>
      <c r="I554" s="17">
        <v>2</v>
      </c>
      <c r="J554" s="18">
        <f>SUM(EV_GenVI[[#This Row],[HP]:[Speed]])</f>
        <v>2</v>
      </c>
      <c r="M554" s="26"/>
    </row>
    <row r="555" spans="1:13" ht="25" customHeight="1" thickTop="1" thickBot="1" x14ac:dyDescent="0.25">
      <c r="A555" s="27" t="s">
        <v>1330</v>
      </c>
      <c r="B555" s="20" t="s">
        <v>1100</v>
      </c>
      <c r="C555" s="28" t="str" cm="1">
        <f t="array" ref="C55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55" s="12">
        <v>0</v>
      </c>
      <c r="E555" s="13">
        <v>0</v>
      </c>
      <c r="F555" s="14">
        <v>0</v>
      </c>
      <c r="G555" s="15">
        <v>1</v>
      </c>
      <c r="H555" s="16">
        <v>0</v>
      </c>
      <c r="I555" s="17">
        <v>0</v>
      </c>
      <c r="J555" s="18">
        <f>SUM(EV_GenVI[[#This Row],[HP]:[Speed]])</f>
        <v>1</v>
      </c>
      <c r="M555" s="26"/>
    </row>
    <row r="556" spans="1:13" ht="25" customHeight="1" thickTop="1" thickBot="1" x14ac:dyDescent="0.25">
      <c r="A556" s="27" t="s">
        <v>1331</v>
      </c>
      <c r="B556" s="20" t="s">
        <v>1101</v>
      </c>
      <c r="C556" s="28" t="str" cm="1">
        <f t="array" ref="C55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56" s="12">
        <v>0</v>
      </c>
      <c r="E556" s="13">
        <v>0</v>
      </c>
      <c r="F556" s="14">
        <v>0</v>
      </c>
      <c r="G556" s="15">
        <v>2</v>
      </c>
      <c r="H556" s="16">
        <v>0</v>
      </c>
      <c r="I556" s="17">
        <v>0</v>
      </c>
      <c r="J556" s="18">
        <f>SUM(EV_GenVI[[#This Row],[HP]:[Speed]])</f>
        <v>2</v>
      </c>
      <c r="M556" s="26"/>
    </row>
    <row r="557" spans="1:13" ht="25" customHeight="1" thickTop="1" thickBot="1" x14ac:dyDescent="0.25">
      <c r="A557" s="27" t="s">
        <v>1332</v>
      </c>
      <c r="B557" s="20" t="s">
        <v>1102</v>
      </c>
      <c r="C557" s="28" t="str" cm="1">
        <f t="array" ref="C55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57" s="12">
        <v>0</v>
      </c>
      <c r="E557" s="13">
        <v>0</v>
      </c>
      <c r="F557" s="14">
        <v>0</v>
      </c>
      <c r="G557" s="15">
        <v>0</v>
      </c>
      <c r="H557" s="16">
        <v>0</v>
      </c>
      <c r="I557" s="17">
        <v>2</v>
      </c>
      <c r="J557" s="18">
        <f>SUM(EV_GenVI[[#This Row],[HP]:[Speed]])</f>
        <v>2</v>
      </c>
      <c r="M557" s="26"/>
    </row>
    <row r="558" spans="1:13" ht="25" customHeight="1" thickTop="1" thickBot="1" x14ac:dyDescent="0.25">
      <c r="A558" s="27" t="s">
        <v>1333</v>
      </c>
      <c r="B558" s="20" t="s">
        <v>1103</v>
      </c>
      <c r="C558" s="28" t="str" cm="1">
        <f t="array" ref="C55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58" s="12">
        <v>0</v>
      </c>
      <c r="E558" s="13">
        <v>1</v>
      </c>
      <c r="F558" s="14">
        <v>0</v>
      </c>
      <c r="G558" s="15">
        <v>0</v>
      </c>
      <c r="H558" s="16">
        <v>0</v>
      </c>
      <c r="I558" s="17">
        <v>0</v>
      </c>
      <c r="J558" s="18">
        <f>SUM(EV_GenVI[[#This Row],[HP]:[Speed]])</f>
        <v>1</v>
      </c>
      <c r="M558" s="26"/>
    </row>
    <row r="559" spans="1:13" ht="25" customHeight="1" thickTop="1" thickBot="1" x14ac:dyDescent="0.25">
      <c r="A559" s="27" t="s">
        <v>1334</v>
      </c>
      <c r="B559" s="20" t="s">
        <v>1104</v>
      </c>
      <c r="C559" s="28" t="str" cm="1">
        <f t="array" ref="C55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59" s="12">
        <v>0</v>
      </c>
      <c r="E559" s="13">
        <v>2</v>
      </c>
      <c r="F559" s="14">
        <v>0</v>
      </c>
      <c r="G559" s="15">
        <v>0</v>
      </c>
      <c r="H559" s="16">
        <v>0</v>
      </c>
      <c r="I559" s="17">
        <v>0</v>
      </c>
      <c r="J559" s="18">
        <f>SUM(EV_GenVI[[#This Row],[HP]:[Speed]])</f>
        <v>2</v>
      </c>
      <c r="M559" s="26"/>
    </row>
    <row r="560" spans="1:13" ht="25" customHeight="1" thickTop="1" thickBot="1" x14ac:dyDescent="0.25">
      <c r="A560" s="27" t="s">
        <v>1335</v>
      </c>
      <c r="B560" s="20" t="s">
        <v>1105</v>
      </c>
      <c r="C560" s="28" t="str" cm="1">
        <f t="array" ref="C56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60" s="12">
        <v>0</v>
      </c>
      <c r="E560" s="13">
        <v>3</v>
      </c>
      <c r="F560" s="14">
        <v>0</v>
      </c>
      <c r="G560" s="15">
        <v>0</v>
      </c>
      <c r="H560" s="16">
        <v>0</v>
      </c>
      <c r="I560" s="17">
        <v>0</v>
      </c>
      <c r="J560" s="18">
        <f>SUM(EV_GenVI[[#This Row],[HP]:[Speed]])</f>
        <v>3</v>
      </c>
      <c r="M560" s="26"/>
    </row>
    <row r="561" spans="1:13" ht="25" customHeight="1" thickTop="1" thickBot="1" x14ac:dyDescent="0.25">
      <c r="A561" s="27" t="s">
        <v>1336</v>
      </c>
      <c r="B561" s="20" t="s">
        <v>1106</v>
      </c>
      <c r="C561" s="28" t="str" cm="1">
        <f t="array" ref="C56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61" s="12">
        <v>0</v>
      </c>
      <c r="E561" s="13">
        <v>1</v>
      </c>
      <c r="F561" s="14">
        <v>0</v>
      </c>
      <c r="G561" s="15">
        <v>0</v>
      </c>
      <c r="H561" s="16">
        <v>0</v>
      </c>
      <c r="I561" s="17">
        <v>0</v>
      </c>
      <c r="J561" s="18">
        <f>SUM(EV_GenVI[[#This Row],[HP]:[Speed]])</f>
        <v>1</v>
      </c>
      <c r="M561" s="26"/>
    </row>
    <row r="562" spans="1:13" ht="25" customHeight="1" thickTop="1" thickBot="1" x14ac:dyDescent="0.25">
      <c r="A562" s="27" t="s">
        <v>1337</v>
      </c>
      <c r="B562" s="20" t="s">
        <v>1107</v>
      </c>
      <c r="C562" s="28" t="str" cm="1">
        <f t="array" ref="C56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62" s="12">
        <v>0</v>
      </c>
      <c r="E562" s="13">
        <v>2</v>
      </c>
      <c r="F562" s="14">
        <v>0</v>
      </c>
      <c r="G562" s="15">
        <v>0</v>
      </c>
      <c r="H562" s="16">
        <v>0</v>
      </c>
      <c r="I562" s="17">
        <v>0</v>
      </c>
      <c r="J562" s="18">
        <f>SUM(EV_GenVI[[#This Row],[HP]:[Speed]])</f>
        <v>2</v>
      </c>
      <c r="M562" s="26"/>
    </row>
    <row r="563" spans="1:13" ht="25" customHeight="1" thickTop="1" thickBot="1" x14ac:dyDescent="0.25">
      <c r="A563" s="27" t="s">
        <v>1337</v>
      </c>
      <c r="B563" s="20" t="s">
        <v>1108</v>
      </c>
      <c r="C563" s="28" t="str" cm="1">
        <f t="array" ref="C56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63" s="12">
        <v>0</v>
      </c>
      <c r="E563" s="13">
        <v>0</v>
      </c>
      <c r="F563" s="14">
        <v>0</v>
      </c>
      <c r="G563" s="15">
        <v>2</v>
      </c>
      <c r="H563" s="16">
        <v>0</v>
      </c>
      <c r="I563" s="17">
        <v>0</v>
      </c>
      <c r="J563" s="18">
        <f>SUM(EV_GenVI[[#This Row],[HP]:[Speed]])</f>
        <v>2</v>
      </c>
      <c r="M563" s="26"/>
    </row>
    <row r="564" spans="1:13" ht="25" customHeight="1" thickTop="1" thickBot="1" x14ac:dyDescent="0.25">
      <c r="A564" s="27" t="s">
        <v>1338</v>
      </c>
      <c r="B564" s="20" t="s">
        <v>1109</v>
      </c>
      <c r="C564" s="28" t="str" cm="1">
        <f t="array" ref="C56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64" s="12">
        <v>0</v>
      </c>
      <c r="E564" s="13">
        <v>0</v>
      </c>
      <c r="F564" s="14">
        <v>0</v>
      </c>
      <c r="G564" s="15">
        <v>2</v>
      </c>
      <c r="H564" s="16">
        <v>0</v>
      </c>
      <c r="I564" s="17">
        <v>0</v>
      </c>
      <c r="J564" s="18">
        <f>SUM(EV_GenVI[[#This Row],[HP]:[Speed]])</f>
        <v>2</v>
      </c>
      <c r="M564" s="26"/>
    </row>
    <row r="565" spans="1:13" ht="25" customHeight="1" thickTop="1" thickBot="1" x14ac:dyDescent="0.25">
      <c r="A565" s="27" t="s">
        <v>1339</v>
      </c>
      <c r="B565" s="20" t="s">
        <v>1110</v>
      </c>
      <c r="C565" s="28" t="str" cm="1">
        <f t="array" ref="C56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65" s="12">
        <v>0</v>
      </c>
      <c r="E565" s="13">
        <v>0</v>
      </c>
      <c r="F565" s="14">
        <v>1</v>
      </c>
      <c r="G565" s="15">
        <v>0</v>
      </c>
      <c r="H565" s="16">
        <v>0</v>
      </c>
      <c r="I565" s="17">
        <v>0</v>
      </c>
      <c r="J565" s="18">
        <f>SUM(EV_GenVI[[#This Row],[HP]:[Speed]])</f>
        <v>1</v>
      </c>
      <c r="M565" s="26"/>
    </row>
    <row r="566" spans="1:13" ht="25" customHeight="1" thickTop="1" thickBot="1" x14ac:dyDescent="0.25">
      <c r="A566" s="27" t="s">
        <v>1340</v>
      </c>
      <c r="B566" s="20" t="s">
        <v>1111</v>
      </c>
      <c r="C566" s="28" t="str" cm="1">
        <f t="array" ref="C56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66" s="12">
        <v>0</v>
      </c>
      <c r="E566" s="13">
        <v>0</v>
      </c>
      <c r="F566" s="14">
        <v>2</v>
      </c>
      <c r="G566" s="15">
        <v>0</v>
      </c>
      <c r="H566" s="16">
        <v>0</v>
      </c>
      <c r="I566" s="17">
        <v>0</v>
      </c>
      <c r="J566" s="18">
        <f>SUM(EV_GenVI[[#This Row],[HP]:[Speed]])</f>
        <v>2</v>
      </c>
      <c r="M566" s="26"/>
    </row>
    <row r="567" spans="1:13" ht="25" customHeight="1" thickTop="1" thickBot="1" x14ac:dyDescent="0.25">
      <c r="A567" s="27" t="s">
        <v>1341</v>
      </c>
      <c r="B567" s="20" t="s">
        <v>1112</v>
      </c>
      <c r="C567" s="28" t="str" cm="1">
        <f t="array" ref="C56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67" s="12">
        <v>0</v>
      </c>
      <c r="E567" s="13">
        <v>1</v>
      </c>
      <c r="F567" s="14">
        <v>0</v>
      </c>
      <c r="G567" s="15">
        <v>0</v>
      </c>
      <c r="H567" s="16">
        <v>0</v>
      </c>
      <c r="I567" s="17">
        <v>0</v>
      </c>
      <c r="J567" s="18">
        <f>SUM(EV_GenVI[[#This Row],[HP]:[Speed]])</f>
        <v>1</v>
      </c>
      <c r="M567" s="26"/>
    </row>
    <row r="568" spans="1:13" ht="25" customHeight="1" thickTop="1" thickBot="1" x14ac:dyDescent="0.25">
      <c r="A568" s="27" t="s">
        <v>1342</v>
      </c>
      <c r="B568" s="20" t="s">
        <v>1113</v>
      </c>
      <c r="C568" s="28" t="str" cm="1">
        <f t="array" ref="C56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68" s="12">
        <v>0</v>
      </c>
      <c r="E568" s="13">
        <v>0</v>
      </c>
      <c r="F568" s="14">
        <v>1</v>
      </c>
      <c r="G568" s="15">
        <v>0</v>
      </c>
      <c r="H568" s="16">
        <v>1</v>
      </c>
      <c r="I568" s="17">
        <v>0</v>
      </c>
      <c r="J568" s="18">
        <f>SUM(EV_GenVI[[#This Row],[HP]:[Speed]])</f>
        <v>2</v>
      </c>
      <c r="M568" s="26"/>
    </row>
    <row r="569" spans="1:13" ht="25" customHeight="1" thickTop="1" thickBot="1" x14ac:dyDescent="0.25">
      <c r="A569" s="27" t="s">
        <v>1343</v>
      </c>
      <c r="B569" s="20" t="s">
        <v>1114</v>
      </c>
      <c r="C569" s="28" t="str" cm="1">
        <f t="array" ref="C56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69" s="12">
        <v>0</v>
      </c>
      <c r="E569" s="13">
        <v>0</v>
      </c>
      <c r="F569" s="14">
        <v>0</v>
      </c>
      <c r="G569" s="15">
        <v>2</v>
      </c>
      <c r="H569" s="16">
        <v>0</v>
      </c>
      <c r="I569" s="17">
        <v>0</v>
      </c>
      <c r="J569" s="18">
        <f>SUM(EV_GenVI[[#This Row],[HP]:[Speed]])</f>
        <v>2</v>
      </c>
      <c r="M569" s="26"/>
    </row>
    <row r="570" spans="1:13" ht="25" customHeight="1" thickTop="1" thickBot="1" x14ac:dyDescent="0.25">
      <c r="A570" s="27" t="s">
        <v>1344</v>
      </c>
      <c r="B570" s="20" t="s">
        <v>1115</v>
      </c>
      <c r="C570" s="28" t="str" cm="1">
        <f t="array" ref="C57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70" s="12">
        <v>0</v>
      </c>
      <c r="E570" s="13">
        <v>0</v>
      </c>
      <c r="F570" s="14">
        <v>1</v>
      </c>
      <c r="G570" s="15">
        <v>0</v>
      </c>
      <c r="H570" s="16">
        <v>0</v>
      </c>
      <c r="I570" s="17">
        <v>0</v>
      </c>
      <c r="J570" s="18">
        <f>SUM(EV_GenVI[[#This Row],[HP]:[Speed]])</f>
        <v>1</v>
      </c>
      <c r="M570" s="26"/>
    </row>
    <row r="571" spans="1:13" ht="25" customHeight="1" thickTop="1" thickBot="1" x14ac:dyDescent="0.25">
      <c r="A571" s="27" t="s">
        <v>1345</v>
      </c>
      <c r="B571" s="20" t="s">
        <v>1116</v>
      </c>
      <c r="C571" s="28" t="str" cm="1">
        <f t="array" ref="C57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71" s="12">
        <v>0</v>
      </c>
      <c r="E571" s="13">
        <v>0</v>
      </c>
      <c r="F571" s="14">
        <v>2</v>
      </c>
      <c r="G571" s="15">
        <v>0</v>
      </c>
      <c r="H571" s="16">
        <v>0</v>
      </c>
      <c r="I571" s="17">
        <v>0</v>
      </c>
      <c r="J571" s="18">
        <f>SUM(EV_GenVI[[#This Row],[HP]:[Speed]])</f>
        <v>2</v>
      </c>
      <c r="M571" s="26"/>
    </row>
    <row r="572" spans="1:13" ht="25" customHeight="1" thickTop="1" thickBot="1" x14ac:dyDescent="0.25">
      <c r="A572" s="27" t="s">
        <v>1346</v>
      </c>
      <c r="B572" s="20" t="s">
        <v>1117</v>
      </c>
      <c r="C572" s="28" t="str" cm="1">
        <f t="array" ref="C57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72" s="12">
        <v>0</v>
      </c>
      <c r="E572" s="13">
        <v>0</v>
      </c>
      <c r="F572" s="14">
        <v>1</v>
      </c>
      <c r="G572" s="15">
        <v>0</v>
      </c>
      <c r="H572" s="16">
        <v>0</v>
      </c>
      <c r="I572" s="17">
        <v>0</v>
      </c>
      <c r="J572" s="18">
        <f>SUM(EV_GenVI[[#This Row],[HP]:[Speed]])</f>
        <v>1</v>
      </c>
      <c r="M572" s="26"/>
    </row>
    <row r="573" spans="1:13" ht="25" customHeight="1" thickTop="1" thickBot="1" x14ac:dyDescent="0.25">
      <c r="A573" s="27" t="s">
        <v>1347</v>
      </c>
      <c r="B573" s="20" t="s">
        <v>1118</v>
      </c>
      <c r="C573" s="28" t="str" cm="1">
        <f t="array" ref="C57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73" s="12">
        <v>0</v>
      </c>
      <c r="E573" s="13">
        <v>0</v>
      </c>
      <c r="F573" s="14">
        <v>2</v>
      </c>
      <c r="G573" s="15">
        <v>0</v>
      </c>
      <c r="H573" s="16">
        <v>0</v>
      </c>
      <c r="I573" s="17">
        <v>0</v>
      </c>
      <c r="J573" s="18">
        <f>SUM(EV_GenVI[[#This Row],[HP]:[Speed]])</f>
        <v>2</v>
      </c>
      <c r="M573" s="26"/>
    </row>
    <row r="574" spans="1:13" ht="25" customHeight="1" thickTop="1" thickBot="1" x14ac:dyDescent="0.25">
      <c r="A574" s="27" t="s">
        <v>1348</v>
      </c>
      <c r="B574" s="20" t="s">
        <v>1119</v>
      </c>
      <c r="C574" s="28" t="str" cm="1">
        <f t="array" ref="C57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74" s="12">
        <v>0</v>
      </c>
      <c r="E574" s="13">
        <v>1</v>
      </c>
      <c r="F574" s="14">
        <v>0</v>
      </c>
      <c r="G574" s="15">
        <v>0</v>
      </c>
      <c r="H574" s="16">
        <v>0</v>
      </c>
      <c r="I574" s="17">
        <v>0</v>
      </c>
      <c r="J574" s="18">
        <f>SUM(EV_GenVI[[#This Row],[HP]:[Speed]])</f>
        <v>1</v>
      </c>
      <c r="M574" s="26"/>
    </row>
    <row r="575" spans="1:13" ht="25" customHeight="1" thickTop="1" thickBot="1" x14ac:dyDescent="0.25">
      <c r="A575" s="27" t="s">
        <v>1349</v>
      </c>
      <c r="B575" s="20" t="s">
        <v>1120</v>
      </c>
      <c r="C575" s="28" t="str" cm="1">
        <f t="array" ref="C57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75" s="12">
        <v>0</v>
      </c>
      <c r="E575" s="13">
        <v>2</v>
      </c>
      <c r="F575" s="14">
        <v>0</v>
      </c>
      <c r="G575" s="15">
        <v>0</v>
      </c>
      <c r="H575" s="16">
        <v>0</v>
      </c>
      <c r="I575" s="17">
        <v>0</v>
      </c>
      <c r="J575" s="18">
        <f>SUM(EV_GenVI[[#This Row],[HP]:[Speed]])</f>
        <v>2</v>
      </c>
      <c r="M575" s="26"/>
    </row>
    <row r="576" spans="1:13" ht="25" customHeight="1" thickTop="1" thickBot="1" x14ac:dyDescent="0.25">
      <c r="A576" s="27" t="s">
        <v>1350</v>
      </c>
      <c r="B576" s="20" t="s">
        <v>1121</v>
      </c>
      <c r="C576" s="28" t="str" cm="1">
        <f t="array" ref="C57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76" s="12">
        <v>0</v>
      </c>
      <c r="E576" s="13">
        <v>0</v>
      </c>
      <c r="F576" s="14">
        <v>0</v>
      </c>
      <c r="G576" s="15">
        <v>0</v>
      </c>
      <c r="H576" s="16">
        <v>0</v>
      </c>
      <c r="I576" s="17">
        <v>1</v>
      </c>
      <c r="J576" s="18">
        <f>SUM(EV_GenVI[[#This Row],[HP]:[Speed]])</f>
        <v>1</v>
      </c>
      <c r="M576" s="26"/>
    </row>
    <row r="577" spans="1:13" ht="25" customHeight="1" thickTop="1" thickBot="1" x14ac:dyDescent="0.25">
      <c r="A577" s="27" t="s">
        <v>1351</v>
      </c>
      <c r="B577" s="20" t="s">
        <v>1122</v>
      </c>
      <c r="C577" s="28" t="str" cm="1">
        <f t="array" ref="C57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77" s="12">
        <v>0</v>
      </c>
      <c r="E577" s="13">
        <v>2</v>
      </c>
      <c r="F577" s="14">
        <v>0</v>
      </c>
      <c r="G577" s="15">
        <v>0</v>
      </c>
      <c r="H577" s="16">
        <v>0</v>
      </c>
      <c r="I577" s="17">
        <v>0</v>
      </c>
      <c r="J577" s="18">
        <f>SUM(EV_GenVI[[#This Row],[HP]:[Speed]])</f>
        <v>2</v>
      </c>
      <c r="M577" s="26"/>
    </row>
    <row r="578" spans="1:13" ht="25" customHeight="1" thickTop="1" thickBot="1" x14ac:dyDescent="0.25">
      <c r="A578" s="27" t="s">
        <v>1352</v>
      </c>
      <c r="B578" s="20" t="s">
        <v>1123</v>
      </c>
      <c r="C578" s="28" t="str" cm="1">
        <f t="array" ref="C57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78" s="12">
        <v>0</v>
      </c>
      <c r="E578" s="13">
        <v>0</v>
      </c>
      <c r="F578" s="14">
        <v>0</v>
      </c>
      <c r="G578" s="15">
        <v>1</v>
      </c>
      <c r="H578" s="16">
        <v>0</v>
      </c>
      <c r="I578" s="17">
        <v>0</v>
      </c>
      <c r="J578" s="18">
        <f>SUM(EV_GenVI[[#This Row],[HP]:[Speed]])</f>
        <v>1</v>
      </c>
      <c r="M578" s="26"/>
    </row>
    <row r="579" spans="1:13" ht="25" customHeight="1" thickTop="1" thickBot="1" x14ac:dyDescent="0.25">
      <c r="A579" s="27" t="s">
        <v>1353</v>
      </c>
      <c r="B579" s="20" t="s">
        <v>1124</v>
      </c>
      <c r="C579" s="28" t="str" cm="1">
        <f t="array" ref="C57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79" s="12">
        <v>0</v>
      </c>
      <c r="E579" s="13">
        <v>0</v>
      </c>
      <c r="F579" s="14">
        <v>0</v>
      </c>
      <c r="G579" s="15">
        <v>2</v>
      </c>
      <c r="H579" s="16">
        <v>0</v>
      </c>
      <c r="I579" s="17">
        <v>0</v>
      </c>
      <c r="J579" s="18">
        <f>SUM(EV_GenVI[[#This Row],[HP]:[Speed]])</f>
        <v>2</v>
      </c>
      <c r="M579" s="26"/>
    </row>
    <row r="580" spans="1:13" ht="25" customHeight="1" thickTop="1" thickBot="1" x14ac:dyDescent="0.25">
      <c r="A580" s="27" t="s">
        <v>1354</v>
      </c>
      <c r="B580" s="20" t="s">
        <v>1125</v>
      </c>
      <c r="C580" s="28" t="str" cm="1">
        <f t="array" ref="C58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80" s="12">
        <v>0</v>
      </c>
      <c r="E580" s="13">
        <v>0</v>
      </c>
      <c r="F580" s="14">
        <v>0</v>
      </c>
      <c r="G580" s="15">
        <v>0</v>
      </c>
      <c r="H580" s="16">
        <v>0</v>
      </c>
      <c r="I580" s="17">
        <v>1</v>
      </c>
      <c r="J580" s="18">
        <f>SUM(EV_GenVI[[#This Row],[HP]:[Speed]])</f>
        <v>1</v>
      </c>
      <c r="M580" s="26"/>
    </row>
    <row r="581" spans="1:13" ht="25" customHeight="1" thickTop="1" thickBot="1" x14ac:dyDescent="0.25">
      <c r="A581" s="27" t="s">
        <v>1355</v>
      </c>
      <c r="B581" s="20" t="s">
        <v>1126</v>
      </c>
      <c r="C581" s="28" t="str" cm="1">
        <f t="array" ref="C58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81" s="12">
        <v>0</v>
      </c>
      <c r="E581" s="13">
        <v>0</v>
      </c>
      <c r="F581" s="14">
        <v>0</v>
      </c>
      <c r="G581" s="15">
        <v>0</v>
      </c>
      <c r="H581" s="16">
        <v>0</v>
      </c>
      <c r="I581" s="17">
        <v>2</v>
      </c>
      <c r="J581" s="18">
        <f>SUM(EV_GenVI[[#This Row],[HP]:[Speed]])</f>
        <v>2</v>
      </c>
      <c r="M581" s="26"/>
    </row>
    <row r="582" spans="1:13" ht="25" customHeight="1" thickTop="1" thickBot="1" x14ac:dyDescent="0.25">
      <c r="A582" s="27" t="s">
        <v>1356</v>
      </c>
      <c r="B582" s="20" t="s">
        <v>1127</v>
      </c>
      <c r="C582" s="28" t="str" cm="1">
        <f t="array" ref="C58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82" s="12">
        <v>0</v>
      </c>
      <c r="E582" s="13">
        <v>0</v>
      </c>
      <c r="F582" s="14">
        <v>0</v>
      </c>
      <c r="G582" s="15">
        <v>0</v>
      </c>
      <c r="H582" s="16">
        <v>1</v>
      </c>
      <c r="I582" s="17">
        <v>0</v>
      </c>
      <c r="J582" s="18">
        <f>SUM(EV_GenVI[[#This Row],[HP]:[Speed]])</f>
        <v>1</v>
      </c>
      <c r="M582" s="26"/>
    </row>
    <row r="583" spans="1:13" ht="25" customHeight="1" thickTop="1" thickBot="1" x14ac:dyDescent="0.25">
      <c r="A583" s="27" t="s">
        <v>1357</v>
      </c>
      <c r="B583" s="20" t="s">
        <v>1128</v>
      </c>
      <c r="C583" s="28" t="str" cm="1">
        <f t="array" ref="C58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83" s="12">
        <v>0</v>
      </c>
      <c r="E583" s="13">
        <v>0</v>
      </c>
      <c r="F583" s="14">
        <v>0</v>
      </c>
      <c r="G583" s="15">
        <v>0</v>
      </c>
      <c r="H583" s="16">
        <v>2</v>
      </c>
      <c r="I583" s="17">
        <v>0</v>
      </c>
      <c r="J583" s="18">
        <f>SUM(EV_GenVI[[#This Row],[HP]:[Speed]])</f>
        <v>2</v>
      </c>
      <c r="M583" s="26"/>
    </row>
    <row r="584" spans="1:13" ht="25" customHeight="1" thickTop="1" thickBot="1" x14ac:dyDescent="0.25">
      <c r="A584" s="27" t="s">
        <v>1358</v>
      </c>
      <c r="B584" s="20" t="s">
        <v>1129</v>
      </c>
      <c r="C584" s="28" t="str" cm="1">
        <f t="array" ref="C58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84" s="12">
        <v>0</v>
      </c>
      <c r="E584" s="13">
        <v>0</v>
      </c>
      <c r="F584" s="14">
        <v>0</v>
      </c>
      <c r="G584" s="15">
        <v>0</v>
      </c>
      <c r="H584" s="16">
        <v>3</v>
      </c>
      <c r="I584" s="17">
        <v>0</v>
      </c>
      <c r="J584" s="18">
        <f>SUM(EV_GenVI[[#This Row],[HP]:[Speed]])</f>
        <v>3</v>
      </c>
      <c r="M584" s="26"/>
    </row>
    <row r="585" spans="1:13" ht="25" customHeight="1" thickTop="1" thickBot="1" x14ac:dyDescent="0.25">
      <c r="A585" s="27" t="s">
        <v>1359</v>
      </c>
      <c r="B585" s="20" t="s">
        <v>1130</v>
      </c>
      <c r="C585" s="28" t="str" cm="1">
        <f t="array" ref="C58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85" s="12">
        <v>0</v>
      </c>
      <c r="E585" s="13">
        <v>0</v>
      </c>
      <c r="F585" s="14">
        <v>0</v>
      </c>
      <c r="G585" s="15">
        <v>1</v>
      </c>
      <c r="H585" s="16">
        <v>0</v>
      </c>
      <c r="I585" s="17">
        <v>0</v>
      </c>
      <c r="J585" s="18">
        <f>SUM(EV_GenVI[[#This Row],[HP]:[Speed]])</f>
        <v>1</v>
      </c>
      <c r="M585" s="26"/>
    </row>
    <row r="586" spans="1:13" ht="25" customHeight="1" thickTop="1" thickBot="1" x14ac:dyDescent="0.25">
      <c r="A586" s="27" t="s">
        <v>1360</v>
      </c>
      <c r="B586" s="20" t="s">
        <v>1131</v>
      </c>
      <c r="C586" s="28" t="str" cm="1">
        <f t="array" ref="C58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86" s="12">
        <v>0</v>
      </c>
      <c r="E586" s="13">
        <v>0</v>
      </c>
      <c r="F586" s="14">
        <v>0</v>
      </c>
      <c r="G586" s="15">
        <v>2</v>
      </c>
      <c r="H586" s="16">
        <v>0</v>
      </c>
      <c r="I586" s="17">
        <v>0</v>
      </c>
      <c r="J586" s="18">
        <f>SUM(EV_GenVI[[#This Row],[HP]:[Speed]])</f>
        <v>2</v>
      </c>
      <c r="M586" s="26"/>
    </row>
    <row r="587" spans="1:13" ht="25" customHeight="1" thickTop="1" thickBot="1" x14ac:dyDescent="0.25">
      <c r="A587" s="27" t="s">
        <v>1361</v>
      </c>
      <c r="B587" s="20" t="s">
        <v>1132</v>
      </c>
      <c r="C587" s="28" t="str" cm="1">
        <f t="array" ref="C58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87" s="12">
        <v>0</v>
      </c>
      <c r="E587" s="13">
        <v>0</v>
      </c>
      <c r="F587" s="14">
        <v>0</v>
      </c>
      <c r="G587" s="15">
        <v>3</v>
      </c>
      <c r="H587" s="16">
        <v>0</v>
      </c>
      <c r="I587" s="17">
        <v>0</v>
      </c>
      <c r="J587" s="18">
        <f>SUM(EV_GenVI[[#This Row],[HP]:[Speed]])</f>
        <v>3</v>
      </c>
      <c r="M587" s="26"/>
    </row>
    <row r="588" spans="1:13" ht="25" customHeight="1" thickTop="1" thickBot="1" x14ac:dyDescent="0.25">
      <c r="A588" s="27" t="s">
        <v>1362</v>
      </c>
      <c r="B588" s="20" t="s">
        <v>1133</v>
      </c>
      <c r="C588" s="28" t="str" cm="1">
        <f t="array" ref="C58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88" s="12">
        <v>1</v>
      </c>
      <c r="E588" s="13">
        <v>0</v>
      </c>
      <c r="F588" s="14">
        <v>0</v>
      </c>
      <c r="G588" s="15">
        <v>0</v>
      </c>
      <c r="H588" s="16">
        <v>0</v>
      </c>
      <c r="I588" s="17">
        <v>0</v>
      </c>
      <c r="J588" s="18">
        <f>SUM(EV_GenVI[[#This Row],[HP]:[Speed]])</f>
        <v>1</v>
      </c>
      <c r="M588" s="26"/>
    </row>
    <row r="589" spans="1:13" ht="25" customHeight="1" thickTop="1" thickBot="1" x14ac:dyDescent="0.25">
      <c r="A589" s="27" t="s">
        <v>1363</v>
      </c>
      <c r="B589" s="20" t="s">
        <v>1134</v>
      </c>
      <c r="C589" s="28" t="str" cm="1">
        <f t="array" ref="C58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89" s="12">
        <v>0</v>
      </c>
      <c r="E589" s="13">
        <v>0</v>
      </c>
      <c r="F589" s="14">
        <v>0</v>
      </c>
      <c r="G589" s="15">
        <v>0</v>
      </c>
      <c r="H589" s="16">
        <v>0</v>
      </c>
      <c r="I589" s="17">
        <v>2</v>
      </c>
      <c r="J589" s="18">
        <f>SUM(EV_GenVI[[#This Row],[HP]:[Speed]])</f>
        <v>2</v>
      </c>
      <c r="M589" s="26"/>
    </row>
    <row r="590" spans="1:13" ht="25" customHeight="1" thickTop="1" thickBot="1" x14ac:dyDescent="0.25">
      <c r="A590" s="27" t="s">
        <v>1364</v>
      </c>
      <c r="B590" s="20" t="s">
        <v>1135</v>
      </c>
      <c r="C590" s="28" t="str" cm="1">
        <f t="array" ref="C59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90" s="12">
        <v>0</v>
      </c>
      <c r="E590" s="13">
        <v>0</v>
      </c>
      <c r="F590" s="14">
        <v>0</v>
      </c>
      <c r="G590" s="15">
        <v>1</v>
      </c>
      <c r="H590" s="16">
        <v>0</v>
      </c>
      <c r="I590" s="17">
        <v>0</v>
      </c>
      <c r="J590" s="18">
        <f>SUM(EV_GenVI[[#This Row],[HP]:[Speed]])</f>
        <v>1</v>
      </c>
      <c r="M590" s="26"/>
    </row>
    <row r="591" spans="1:13" ht="25" customHeight="1" thickTop="1" thickBot="1" x14ac:dyDescent="0.25">
      <c r="A591" s="27" t="s">
        <v>1365</v>
      </c>
      <c r="B591" s="20" t="s">
        <v>1136</v>
      </c>
      <c r="C591" s="28" t="str" cm="1">
        <f t="array" ref="C59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91" s="12">
        <v>0</v>
      </c>
      <c r="E591" s="13">
        <v>0</v>
      </c>
      <c r="F591" s="14">
        <v>0</v>
      </c>
      <c r="G591" s="15">
        <v>2</v>
      </c>
      <c r="H591" s="16">
        <v>0</v>
      </c>
      <c r="I591" s="17">
        <v>0</v>
      </c>
      <c r="J591" s="18">
        <f>SUM(EV_GenVI[[#This Row],[HP]:[Speed]])</f>
        <v>2</v>
      </c>
      <c r="M591" s="26"/>
    </row>
    <row r="592" spans="1:13" ht="25" customHeight="1" thickTop="1" thickBot="1" x14ac:dyDescent="0.25">
      <c r="A592" s="27" t="s">
        <v>1366</v>
      </c>
      <c r="B592" s="20" t="s">
        <v>1137</v>
      </c>
      <c r="C592" s="28" t="str" cm="1">
        <f t="array" ref="C59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92" s="12">
        <v>0</v>
      </c>
      <c r="E592" s="13">
        <v>0</v>
      </c>
      <c r="F592" s="14">
        <v>0</v>
      </c>
      <c r="G592" s="15">
        <v>3</v>
      </c>
      <c r="H592" s="16">
        <v>0</v>
      </c>
      <c r="I592" s="17">
        <v>0</v>
      </c>
      <c r="J592" s="18">
        <f>SUM(EV_GenVI[[#This Row],[HP]:[Speed]])</f>
        <v>3</v>
      </c>
      <c r="M592" s="26"/>
    </row>
    <row r="593" spans="1:13" ht="25" customHeight="1" thickTop="1" thickBot="1" x14ac:dyDescent="0.25">
      <c r="A593" s="27" t="s">
        <v>1367</v>
      </c>
      <c r="B593" s="20" t="s">
        <v>1138</v>
      </c>
      <c r="C593" s="28" t="str" cm="1">
        <f t="array" ref="C59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93" s="12">
        <v>0</v>
      </c>
      <c r="E593" s="13">
        <v>0</v>
      </c>
      <c r="F593" s="14">
        <v>0</v>
      </c>
      <c r="G593" s="15">
        <v>0</v>
      </c>
      <c r="H593" s="16">
        <v>0</v>
      </c>
      <c r="I593" s="17">
        <v>1</v>
      </c>
      <c r="J593" s="18">
        <f>SUM(EV_GenVI[[#This Row],[HP]:[Speed]])</f>
        <v>1</v>
      </c>
      <c r="M593" s="26"/>
    </row>
    <row r="594" spans="1:13" ht="25" customHeight="1" thickTop="1" thickBot="1" x14ac:dyDescent="0.25">
      <c r="A594" s="27" t="s">
        <v>1368</v>
      </c>
      <c r="B594" s="20" t="s">
        <v>1139</v>
      </c>
      <c r="C594" s="28" t="str" cm="1">
        <f t="array" ref="C59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94" s="12">
        <v>0</v>
      </c>
      <c r="E594" s="13">
        <v>2</v>
      </c>
      <c r="F594" s="14">
        <v>0</v>
      </c>
      <c r="G594" s="15">
        <v>0</v>
      </c>
      <c r="H594" s="16">
        <v>0</v>
      </c>
      <c r="I594" s="17">
        <v>0</v>
      </c>
      <c r="J594" s="18">
        <f>SUM(EV_GenVI[[#This Row],[HP]:[Speed]])</f>
        <v>2</v>
      </c>
      <c r="M594" s="26"/>
    </row>
    <row r="595" spans="1:13" ht="25" customHeight="1" thickTop="1" thickBot="1" x14ac:dyDescent="0.25">
      <c r="A595" s="27" t="s">
        <v>1369</v>
      </c>
      <c r="B595" s="20" t="s">
        <v>1140</v>
      </c>
      <c r="C595" s="28" t="str" cm="1">
        <f t="array" ref="C59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95" s="12">
        <v>0</v>
      </c>
      <c r="E595" s="13">
        <v>0</v>
      </c>
      <c r="F595" s="14">
        <v>0</v>
      </c>
      <c r="G595" s="15">
        <v>0</v>
      </c>
      <c r="H595" s="16">
        <v>0</v>
      </c>
      <c r="I595" s="17">
        <v>2</v>
      </c>
      <c r="J595" s="18">
        <f>SUM(EV_GenVI[[#This Row],[HP]:[Speed]])</f>
        <v>2</v>
      </c>
      <c r="M595" s="26"/>
    </row>
    <row r="596" spans="1:13" ht="25" customHeight="1" thickTop="1" thickBot="1" x14ac:dyDescent="0.25">
      <c r="A596" s="27" t="s">
        <v>1370</v>
      </c>
      <c r="B596" s="20" t="s">
        <v>1141</v>
      </c>
      <c r="C596" s="28" t="str" cm="1">
        <f t="array" ref="C59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96" s="12">
        <v>0</v>
      </c>
      <c r="E596" s="13">
        <v>1</v>
      </c>
      <c r="F596" s="14">
        <v>0</v>
      </c>
      <c r="G596" s="15">
        <v>0</v>
      </c>
      <c r="H596" s="16">
        <v>0</v>
      </c>
      <c r="I596" s="17">
        <v>0</v>
      </c>
      <c r="J596" s="18">
        <f>SUM(EV_GenVI[[#This Row],[HP]:[Speed]])</f>
        <v>1</v>
      </c>
      <c r="M596" s="26"/>
    </row>
    <row r="597" spans="1:13" ht="25" customHeight="1" thickTop="1" thickBot="1" x14ac:dyDescent="0.25">
      <c r="A597" s="27" t="s">
        <v>1371</v>
      </c>
      <c r="B597" s="20" t="s">
        <v>1142</v>
      </c>
      <c r="C597" s="28" t="str" cm="1">
        <f t="array" ref="C59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97" s="12">
        <v>0</v>
      </c>
      <c r="E597" s="13">
        <v>2</v>
      </c>
      <c r="F597" s="14">
        <v>0</v>
      </c>
      <c r="G597" s="15">
        <v>0</v>
      </c>
      <c r="H597" s="16">
        <v>0</v>
      </c>
      <c r="I597" s="17">
        <v>0</v>
      </c>
      <c r="J597" s="18">
        <f>SUM(EV_GenVI[[#This Row],[HP]:[Speed]])</f>
        <v>2</v>
      </c>
      <c r="M597" s="26"/>
    </row>
    <row r="598" spans="1:13" ht="25" customHeight="1" thickTop="1" thickBot="1" x14ac:dyDescent="0.25">
      <c r="A598" s="27" t="s">
        <v>1372</v>
      </c>
      <c r="B598" s="20" t="s">
        <v>1143</v>
      </c>
      <c r="C598" s="28" t="str" cm="1">
        <f t="array" ref="C59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98" s="12">
        <v>1</v>
      </c>
      <c r="E598" s="13">
        <v>0</v>
      </c>
      <c r="F598" s="14">
        <v>0</v>
      </c>
      <c r="G598" s="15">
        <v>0</v>
      </c>
      <c r="H598" s="16">
        <v>0</v>
      </c>
      <c r="I598" s="17">
        <v>0</v>
      </c>
      <c r="J598" s="18">
        <f>SUM(EV_GenVI[[#This Row],[HP]:[Speed]])</f>
        <v>1</v>
      </c>
      <c r="M598" s="26"/>
    </row>
    <row r="599" spans="1:13" ht="25" customHeight="1" thickTop="1" thickBot="1" x14ac:dyDescent="0.25">
      <c r="A599" s="27" t="s">
        <v>1373</v>
      </c>
      <c r="B599" s="20" t="s">
        <v>1144</v>
      </c>
      <c r="C599" s="28" t="str" cm="1">
        <f t="array" ref="C59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599" s="12">
        <v>2</v>
      </c>
      <c r="E599" s="13">
        <v>0</v>
      </c>
      <c r="F599" s="14">
        <v>0</v>
      </c>
      <c r="G599" s="15">
        <v>0</v>
      </c>
      <c r="H599" s="16">
        <v>0</v>
      </c>
      <c r="I599" s="17">
        <v>0</v>
      </c>
      <c r="J599" s="18">
        <f>SUM(EV_GenVI[[#This Row],[HP]:[Speed]])</f>
        <v>2</v>
      </c>
      <c r="M599" s="26"/>
    </row>
    <row r="600" spans="1:13" ht="25" customHeight="1" thickTop="1" thickBot="1" x14ac:dyDescent="0.25">
      <c r="A600" s="27" t="s">
        <v>1374</v>
      </c>
      <c r="B600" s="20" t="s">
        <v>1145</v>
      </c>
      <c r="C600" s="28" t="str" cm="1">
        <f t="array" ref="C60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00" s="12">
        <v>0</v>
      </c>
      <c r="E600" s="13">
        <v>0</v>
      </c>
      <c r="F600" s="14">
        <v>0</v>
      </c>
      <c r="G600" s="15">
        <v>0</v>
      </c>
      <c r="H600" s="16">
        <v>1</v>
      </c>
      <c r="I600" s="17">
        <v>0</v>
      </c>
      <c r="J600" s="18">
        <f>SUM(EV_GenVI[[#This Row],[HP]:[Speed]])</f>
        <v>1</v>
      </c>
      <c r="M600" s="26"/>
    </row>
    <row r="601" spans="1:13" ht="25" customHeight="1" thickTop="1" thickBot="1" x14ac:dyDescent="0.25">
      <c r="A601" s="27" t="s">
        <v>1375</v>
      </c>
      <c r="B601" s="20" t="s">
        <v>1146</v>
      </c>
      <c r="C601" s="28" t="str" cm="1">
        <f t="array" ref="C60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01" s="12">
        <v>0</v>
      </c>
      <c r="E601" s="13">
        <v>0</v>
      </c>
      <c r="F601" s="14">
        <v>0</v>
      </c>
      <c r="G601" s="15">
        <v>0</v>
      </c>
      <c r="H601" s="16">
        <v>2</v>
      </c>
      <c r="I601" s="17">
        <v>0</v>
      </c>
      <c r="J601" s="18">
        <f>SUM(EV_GenVI[[#This Row],[HP]:[Speed]])</f>
        <v>2</v>
      </c>
      <c r="M601" s="26"/>
    </row>
    <row r="602" spans="1:13" ht="25" customHeight="1" thickTop="1" thickBot="1" x14ac:dyDescent="0.25">
      <c r="A602" s="27" t="s">
        <v>1376</v>
      </c>
      <c r="B602" s="20" t="s">
        <v>1147</v>
      </c>
      <c r="C602" s="28" t="str" cm="1">
        <f t="array" ref="C60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02" s="12">
        <v>2</v>
      </c>
      <c r="E602" s="13">
        <v>0</v>
      </c>
      <c r="F602" s="14">
        <v>0</v>
      </c>
      <c r="G602" s="15">
        <v>0</v>
      </c>
      <c r="H602" s="16">
        <v>0</v>
      </c>
      <c r="I602" s="17">
        <v>0</v>
      </c>
      <c r="J602" s="18">
        <f>SUM(EV_GenVI[[#This Row],[HP]:[Speed]])</f>
        <v>2</v>
      </c>
      <c r="M602" s="26"/>
    </row>
    <row r="603" spans="1:13" ht="25" customHeight="1" thickTop="1" thickBot="1" x14ac:dyDescent="0.25">
      <c r="A603" s="27" t="s">
        <v>1377</v>
      </c>
      <c r="B603" s="20" t="s">
        <v>1148</v>
      </c>
      <c r="C603" s="28" t="str" cm="1">
        <f t="array" ref="C60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03" s="12">
        <v>0</v>
      </c>
      <c r="E603" s="13">
        <v>0</v>
      </c>
      <c r="F603" s="14">
        <v>0</v>
      </c>
      <c r="G603" s="15">
        <v>0</v>
      </c>
      <c r="H603" s="16">
        <v>0</v>
      </c>
      <c r="I603" s="17">
        <v>1</v>
      </c>
      <c r="J603" s="18">
        <f>SUM(EV_GenVI[[#This Row],[HP]:[Speed]])</f>
        <v>1</v>
      </c>
      <c r="M603" s="26"/>
    </row>
    <row r="604" spans="1:13" ht="25" customHeight="1" thickTop="1" thickBot="1" x14ac:dyDescent="0.25">
      <c r="A604" s="27" t="s">
        <v>1378</v>
      </c>
      <c r="B604" s="20" t="s">
        <v>1149</v>
      </c>
      <c r="C604" s="28" t="str" cm="1">
        <f t="array" ref="C60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04" s="12">
        <v>0</v>
      </c>
      <c r="E604" s="13">
        <v>0</v>
      </c>
      <c r="F604" s="14">
        <v>0</v>
      </c>
      <c r="G604" s="15">
        <v>0</v>
      </c>
      <c r="H604" s="16">
        <v>0</v>
      </c>
      <c r="I604" s="17">
        <v>2</v>
      </c>
      <c r="J604" s="18">
        <f>SUM(EV_GenVI[[#This Row],[HP]:[Speed]])</f>
        <v>2</v>
      </c>
      <c r="M604" s="26"/>
    </row>
    <row r="605" spans="1:13" ht="25" customHeight="1" thickTop="1" thickBot="1" x14ac:dyDescent="0.25">
      <c r="A605" s="27" t="s">
        <v>1379</v>
      </c>
      <c r="B605" s="20" t="s">
        <v>1150</v>
      </c>
      <c r="C605" s="28" t="str" cm="1">
        <f t="array" ref="C60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05" s="12">
        <v>0</v>
      </c>
      <c r="E605" s="13">
        <v>0</v>
      </c>
      <c r="F605" s="14">
        <v>1</v>
      </c>
      <c r="G605" s="15">
        <v>0</v>
      </c>
      <c r="H605" s="16">
        <v>0</v>
      </c>
      <c r="I605" s="17">
        <v>0</v>
      </c>
      <c r="J605" s="18">
        <f>SUM(EV_GenVI[[#This Row],[HP]:[Speed]])</f>
        <v>1</v>
      </c>
      <c r="M605" s="26"/>
    </row>
    <row r="606" spans="1:13" ht="25" customHeight="1" thickTop="1" thickBot="1" x14ac:dyDescent="0.25">
      <c r="A606" s="27" t="s">
        <v>1380</v>
      </c>
      <c r="B606" s="20" t="s">
        <v>1151</v>
      </c>
      <c r="C606" s="28" t="str" cm="1">
        <f t="array" ref="C60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06" s="12">
        <v>0</v>
      </c>
      <c r="E606" s="13">
        <v>0</v>
      </c>
      <c r="F606" s="14">
        <v>2</v>
      </c>
      <c r="G606" s="15">
        <v>0</v>
      </c>
      <c r="H606" s="16">
        <v>0</v>
      </c>
      <c r="I606" s="17">
        <v>0</v>
      </c>
      <c r="J606" s="18">
        <f>SUM(EV_GenVI[[#This Row],[HP]:[Speed]])</f>
        <v>2</v>
      </c>
      <c r="M606" s="26"/>
    </row>
    <row r="607" spans="1:13" ht="25" customHeight="1" thickTop="1" thickBot="1" x14ac:dyDescent="0.25">
      <c r="A607" s="27" t="s">
        <v>1381</v>
      </c>
      <c r="B607" s="20" t="s">
        <v>1152</v>
      </c>
      <c r="C607" s="28" t="str" cm="1">
        <f t="array" ref="C60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07" s="12">
        <v>0</v>
      </c>
      <c r="E607" s="13">
        <v>0</v>
      </c>
      <c r="F607" s="14">
        <v>1</v>
      </c>
      <c r="G607" s="15">
        <v>0</v>
      </c>
      <c r="H607" s="16">
        <v>0</v>
      </c>
      <c r="I607" s="17">
        <v>0</v>
      </c>
      <c r="J607" s="18">
        <f>SUM(EV_GenVI[[#This Row],[HP]:[Speed]])</f>
        <v>1</v>
      </c>
      <c r="M607" s="26"/>
    </row>
    <row r="608" spans="1:13" ht="25" customHeight="1" thickTop="1" thickBot="1" x14ac:dyDescent="0.25">
      <c r="A608" s="27" t="s">
        <v>1382</v>
      </c>
      <c r="B608" s="20" t="s">
        <v>1153</v>
      </c>
      <c r="C608" s="28" t="str" cm="1">
        <f t="array" ref="C60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08" s="12">
        <v>0</v>
      </c>
      <c r="E608" s="13">
        <v>0</v>
      </c>
      <c r="F608" s="14">
        <v>2</v>
      </c>
      <c r="G608" s="15">
        <v>0</v>
      </c>
      <c r="H608" s="16">
        <v>0</v>
      </c>
      <c r="I608" s="17">
        <v>0</v>
      </c>
      <c r="J608" s="18">
        <f>SUM(EV_GenVI[[#This Row],[HP]:[Speed]])</f>
        <v>2</v>
      </c>
      <c r="M608" s="26"/>
    </row>
    <row r="609" spans="1:13" ht="25" customHeight="1" thickTop="1" thickBot="1" x14ac:dyDescent="0.25">
      <c r="A609" s="27" t="s">
        <v>1383</v>
      </c>
      <c r="B609" s="20" t="s">
        <v>1154</v>
      </c>
      <c r="C609" s="28" t="str" cm="1">
        <f t="array" ref="C60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09" s="12">
        <v>0</v>
      </c>
      <c r="E609" s="13">
        <v>0</v>
      </c>
      <c r="F609" s="14">
        <v>3</v>
      </c>
      <c r="G609" s="15">
        <v>0</v>
      </c>
      <c r="H609" s="16">
        <v>0</v>
      </c>
      <c r="I609" s="17">
        <v>0</v>
      </c>
      <c r="J609" s="18">
        <f>SUM(EV_GenVI[[#This Row],[HP]:[Speed]])</f>
        <v>3</v>
      </c>
      <c r="M609" s="26"/>
    </row>
    <row r="610" spans="1:13" ht="25" customHeight="1" thickTop="1" thickBot="1" x14ac:dyDescent="0.25">
      <c r="A610" s="27" t="s">
        <v>1384</v>
      </c>
      <c r="B610" s="20" t="s">
        <v>1155</v>
      </c>
      <c r="C610" s="28" t="str" cm="1">
        <f t="array" ref="C61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10" s="12">
        <v>0</v>
      </c>
      <c r="E610" s="13">
        <v>0</v>
      </c>
      <c r="F610" s="14">
        <v>0</v>
      </c>
      <c r="G610" s="15">
        <v>0</v>
      </c>
      <c r="H610" s="16">
        <v>0</v>
      </c>
      <c r="I610" s="17">
        <v>1</v>
      </c>
      <c r="J610" s="18">
        <f>SUM(EV_GenVI[[#This Row],[HP]:[Speed]])</f>
        <v>1</v>
      </c>
      <c r="M610" s="26"/>
    </row>
    <row r="611" spans="1:13" ht="25" customHeight="1" thickTop="1" thickBot="1" x14ac:dyDescent="0.25">
      <c r="A611" s="27" t="s">
        <v>1385</v>
      </c>
      <c r="B611" s="20" t="s">
        <v>1156</v>
      </c>
      <c r="C611" s="28" t="str" cm="1">
        <f t="array" ref="C61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11" s="12">
        <v>0</v>
      </c>
      <c r="E611" s="13">
        <v>2</v>
      </c>
      <c r="F611" s="14">
        <v>0</v>
      </c>
      <c r="G611" s="15">
        <v>0</v>
      </c>
      <c r="H611" s="16">
        <v>0</v>
      </c>
      <c r="I611" s="17">
        <v>0</v>
      </c>
      <c r="J611" s="18">
        <f>SUM(EV_GenVI[[#This Row],[HP]:[Speed]])</f>
        <v>2</v>
      </c>
      <c r="M611" s="26"/>
    </row>
    <row r="612" spans="1:13" ht="25" customHeight="1" thickTop="1" thickBot="1" x14ac:dyDescent="0.25">
      <c r="A612" s="27" t="s">
        <v>1386</v>
      </c>
      <c r="B612" s="20" t="s">
        <v>1157</v>
      </c>
      <c r="C612" s="28" t="str" cm="1">
        <f t="array" ref="C61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12" s="12">
        <v>0</v>
      </c>
      <c r="E612" s="13">
        <v>3</v>
      </c>
      <c r="F612" s="14">
        <v>0</v>
      </c>
      <c r="G612" s="15">
        <v>0</v>
      </c>
      <c r="H612" s="16">
        <v>0</v>
      </c>
      <c r="I612" s="17">
        <v>0</v>
      </c>
      <c r="J612" s="18">
        <f>SUM(EV_GenVI[[#This Row],[HP]:[Speed]])</f>
        <v>3</v>
      </c>
      <c r="M612" s="26"/>
    </row>
    <row r="613" spans="1:13" ht="25" customHeight="1" thickTop="1" thickBot="1" x14ac:dyDescent="0.25">
      <c r="A613" s="27" t="s">
        <v>1387</v>
      </c>
      <c r="B613" s="20" t="s">
        <v>1158</v>
      </c>
      <c r="C613" s="28" t="str" cm="1">
        <f t="array" ref="C61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13" s="12">
        <v>0</v>
      </c>
      <c r="E613" s="13">
        <v>0</v>
      </c>
      <c r="F613" s="14">
        <v>0</v>
      </c>
      <c r="G613" s="15">
        <v>1</v>
      </c>
      <c r="H613" s="16">
        <v>0</v>
      </c>
      <c r="I613" s="17">
        <v>0</v>
      </c>
      <c r="J613" s="18">
        <f>SUM(EV_GenVI[[#This Row],[HP]:[Speed]])</f>
        <v>1</v>
      </c>
      <c r="M613" s="26"/>
    </row>
    <row r="614" spans="1:13" ht="25" customHeight="1" thickTop="1" thickBot="1" x14ac:dyDescent="0.25">
      <c r="A614" s="27" t="s">
        <v>1388</v>
      </c>
      <c r="B614" s="20" t="s">
        <v>1159</v>
      </c>
      <c r="C614" s="28" t="str" cm="1">
        <f t="array" ref="C61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14" s="12">
        <v>0</v>
      </c>
      <c r="E614" s="13">
        <v>0</v>
      </c>
      <c r="F614" s="14">
        <v>0</v>
      </c>
      <c r="G614" s="15">
        <v>2</v>
      </c>
      <c r="H614" s="16">
        <v>0</v>
      </c>
      <c r="I614" s="17">
        <v>0</v>
      </c>
      <c r="J614" s="18">
        <f>SUM(EV_GenVI[[#This Row],[HP]:[Speed]])</f>
        <v>2</v>
      </c>
      <c r="M614" s="26"/>
    </row>
    <row r="615" spans="1:13" ht="25" customHeight="1" thickTop="1" thickBot="1" x14ac:dyDescent="0.25">
      <c r="A615" s="27" t="s">
        <v>1389</v>
      </c>
      <c r="B615" s="20" t="s">
        <v>1160</v>
      </c>
      <c r="C615" s="28" t="str" cm="1">
        <f t="array" ref="C61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15" s="12">
        <v>0</v>
      </c>
      <c r="E615" s="13">
        <v>0</v>
      </c>
      <c r="F615" s="14">
        <v>0</v>
      </c>
      <c r="G615" s="15">
        <v>1</v>
      </c>
      <c r="H615" s="16">
        <v>0</v>
      </c>
      <c r="I615" s="17">
        <v>0</v>
      </c>
      <c r="J615" s="18">
        <f>SUM(EV_GenVI[[#This Row],[HP]:[Speed]])</f>
        <v>1</v>
      </c>
      <c r="M615" s="26"/>
    </row>
    <row r="616" spans="1:13" ht="25" customHeight="1" thickTop="1" thickBot="1" x14ac:dyDescent="0.25">
      <c r="A616" s="27" t="s">
        <v>1390</v>
      </c>
      <c r="B616" s="20" t="s">
        <v>1161</v>
      </c>
      <c r="C616" s="28" t="str" cm="1">
        <f t="array" ref="C61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16" s="12">
        <v>0</v>
      </c>
      <c r="E616" s="13">
        <v>0</v>
      </c>
      <c r="F616" s="14">
        <v>0</v>
      </c>
      <c r="G616" s="15">
        <v>2</v>
      </c>
      <c r="H616" s="16">
        <v>0</v>
      </c>
      <c r="I616" s="17">
        <v>0</v>
      </c>
      <c r="J616" s="18">
        <f>SUM(EV_GenVI[[#This Row],[HP]:[Speed]])</f>
        <v>2</v>
      </c>
      <c r="M616" s="26"/>
    </row>
    <row r="617" spans="1:13" ht="25" customHeight="1" thickTop="1" thickBot="1" x14ac:dyDescent="0.25">
      <c r="A617" s="27" t="s">
        <v>1391</v>
      </c>
      <c r="B617" s="20" t="s">
        <v>1162</v>
      </c>
      <c r="C617" s="28" t="str" cm="1">
        <f t="array" ref="C61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17" s="12">
        <v>0</v>
      </c>
      <c r="E617" s="13">
        <v>0</v>
      </c>
      <c r="F617" s="14">
        <v>0</v>
      </c>
      <c r="G617" s="15">
        <v>3</v>
      </c>
      <c r="H617" s="16">
        <v>0</v>
      </c>
      <c r="I617" s="17">
        <v>0</v>
      </c>
      <c r="J617" s="18">
        <f>SUM(EV_GenVI[[#This Row],[HP]:[Speed]])</f>
        <v>3</v>
      </c>
      <c r="M617" s="26"/>
    </row>
    <row r="618" spans="1:13" ht="25" customHeight="1" thickTop="1" thickBot="1" x14ac:dyDescent="0.25">
      <c r="A618" s="27" t="s">
        <v>1392</v>
      </c>
      <c r="B618" s="20" t="s">
        <v>1163</v>
      </c>
      <c r="C618" s="28" t="str" cm="1">
        <f t="array" ref="C61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18" s="12">
        <v>0</v>
      </c>
      <c r="E618" s="13">
        <v>1</v>
      </c>
      <c r="F618" s="14">
        <v>0</v>
      </c>
      <c r="G618" s="15">
        <v>0</v>
      </c>
      <c r="H618" s="16">
        <v>0</v>
      </c>
      <c r="I618" s="17">
        <v>0</v>
      </c>
      <c r="J618" s="18">
        <f>SUM(EV_GenVI[[#This Row],[HP]:[Speed]])</f>
        <v>1</v>
      </c>
      <c r="M618" s="26"/>
    </row>
    <row r="619" spans="1:13" ht="25" customHeight="1" thickTop="1" thickBot="1" x14ac:dyDescent="0.25">
      <c r="A619" s="27" t="s">
        <v>1393</v>
      </c>
      <c r="B619" s="20" t="s">
        <v>1164</v>
      </c>
      <c r="C619" s="28" t="str" cm="1">
        <f t="array" ref="C61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19" s="12">
        <v>0</v>
      </c>
      <c r="E619" s="13">
        <v>2</v>
      </c>
      <c r="F619" s="14">
        <v>0</v>
      </c>
      <c r="G619" s="15">
        <v>0</v>
      </c>
      <c r="H619" s="16">
        <v>0</v>
      </c>
      <c r="I619" s="17">
        <v>0</v>
      </c>
      <c r="J619" s="18">
        <f>SUM(EV_GenVI[[#This Row],[HP]:[Speed]])</f>
        <v>2</v>
      </c>
      <c r="M619" s="26"/>
    </row>
    <row r="620" spans="1:13" ht="25" customHeight="1" thickTop="1" thickBot="1" x14ac:dyDescent="0.25">
      <c r="A620" s="27" t="s">
        <v>1394</v>
      </c>
      <c r="B620" s="20" t="s">
        <v>1165</v>
      </c>
      <c r="C620" s="28" t="str" cm="1">
        <f t="array" ref="C62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20" s="12">
        <v>0</v>
      </c>
      <c r="E620" s="13">
        <v>3</v>
      </c>
      <c r="F620" s="14">
        <v>0</v>
      </c>
      <c r="G620" s="15">
        <v>0</v>
      </c>
      <c r="H620" s="16">
        <v>0</v>
      </c>
      <c r="I620" s="17">
        <v>0</v>
      </c>
      <c r="J620" s="18">
        <f>SUM(EV_GenVI[[#This Row],[HP]:[Speed]])</f>
        <v>3</v>
      </c>
      <c r="M620" s="26"/>
    </row>
    <row r="621" spans="1:13" ht="25" customHeight="1" thickTop="1" thickBot="1" x14ac:dyDescent="0.25">
      <c r="A621" s="27" t="s">
        <v>1395</v>
      </c>
      <c r="B621" s="20" t="s">
        <v>1166</v>
      </c>
      <c r="C621" s="28" t="str" cm="1">
        <f t="array" ref="C62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21" s="12">
        <v>0</v>
      </c>
      <c r="E621" s="13">
        <v>1</v>
      </c>
      <c r="F621" s="14">
        <v>0</v>
      </c>
      <c r="G621" s="15">
        <v>0</v>
      </c>
      <c r="H621" s="16">
        <v>0</v>
      </c>
      <c r="I621" s="17">
        <v>0</v>
      </c>
      <c r="J621" s="18">
        <f>SUM(EV_GenVI[[#This Row],[HP]:[Speed]])</f>
        <v>1</v>
      </c>
      <c r="M621" s="26"/>
    </row>
    <row r="622" spans="1:13" ht="25" customHeight="1" thickTop="1" thickBot="1" x14ac:dyDescent="0.25">
      <c r="A622" s="27" t="s">
        <v>1396</v>
      </c>
      <c r="B622" s="20" t="s">
        <v>1167</v>
      </c>
      <c r="C622" s="28" t="str" cm="1">
        <f t="array" ref="C62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22" s="12">
        <v>0</v>
      </c>
      <c r="E622" s="13">
        <v>2</v>
      </c>
      <c r="F622" s="14">
        <v>0</v>
      </c>
      <c r="G622" s="15">
        <v>0</v>
      </c>
      <c r="H622" s="16">
        <v>0</v>
      </c>
      <c r="I622" s="17">
        <v>0</v>
      </c>
      <c r="J622" s="18">
        <f>SUM(EV_GenVI[[#This Row],[HP]:[Speed]])</f>
        <v>2</v>
      </c>
      <c r="M622" s="26"/>
    </row>
    <row r="623" spans="1:13" ht="25" customHeight="1" thickTop="1" thickBot="1" x14ac:dyDescent="0.25">
      <c r="A623" s="27" t="s">
        <v>1397</v>
      </c>
      <c r="B623" s="20" t="s">
        <v>1168</v>
      </c>
      <c r="C623" s="28" t="str" cm="1">
        <f t="array" ref="C62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23" s="12">
        <v>0</v>
      </c>
      <c r="E623" s="13">
        <v>0</v>
      </c>
      <c r="F623" s="14">
        <v>0</v>
      </c>
      <c r="G623" s="15">
        <v>0</v>
      </c>
      <c r="H623" s="16">
        <v>2</v>
      </c>
      <c r="I623" s="17">
        <v>0</v>
      </c>
      <c r="J623" s="18">
        <f>SUM(EV_GenVI[[#This Row],[HP]:[Speed]])</f>
        <v>2</v>
      </c>
      <c r="M623" s="26"/>
    </row>
    <row r="624" spans="1:13" ht="25" customHeight="1" thickTop="1" thickBot="1" x14ac:dyDescent="0.25">
      <c r="A624" s="27" t="s">
        <v>1398</v>
      </c>
      <c r="B624" s="20" t="s">
        <v>1169</v>
      </c>
      <c r="C624" s="28" t="str" cm="1">
        <f t="array" ref="C62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24" s="12">
        <v>0</v>
      </c>
      <c r="E624" s="13">
        <v>0</v>
      </c>
      <c r="F624" s="14">
        <v>1</v>
      </c>
      <c r="G624" s="15">
        <v>0</v>
      </c>
      <c r="H624" s="16">
        <v>0</v>
      </c>
      <c r="I624" s="17">
        <v>0</v>
      </c>
      <c r="J624" s="18">
        <f>SUM(EV_GenVI[[#This Row],[HP]:[Speed]])</f>
        <v>1</v>
      </c>
      <c r="M624" s="26"/>
    </row>
    <row r="625" spans="1:13" ht="25" customHeight="1" thickTop="1" thickBot="1" x14ac:dyDescent="0.25">
      <c r="A625" s="27" t="s">
        <v>1399</v>
      </c>
      <c r="B625" s="20" t="s">
        <v>1170</v>
      </c>
      <c r="C625" s="28" t="str" cm="1">
        <f t="array" ref="C62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25" s="12">
        <v>0</v>
      </c>
      <c r="E625" s="13">
        <v>0</v>
      </c>
      <c r="F625" s="14">
        <v>0</v>
      </c>
      <c r="G625" s="15">
        <v>0</v>
      </c>
      <c r="H625" s="16">
        <v>0</v>
      </c>
      <c r="I625" s="17">
        <v>2</v>
      </c>
      <c r="J625" s="18">
        <f>SUM(EV_GenVI[[#This Row],[HP]:[Speed]])</f>
        <v>2</v>
      </c>
      <c r="M625" s="26"/>
    </row>
    <row r="626" spans="1:13" ht="25" customHeight="1" thickTop="1" thickBot="1" x14ac:dyDescent="0.25">
      <c r="A626" s="27" t="s">
        <v>1400</v>
      </c>
      <c r="B626" s="20" t="s">
        <v>1171</v>
      </c>
      <c r="C626" s="28" t="str" cm="1">
        <f t="array" ref="C62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26" s="12">
        <v>2</v>
      </c>
      <c r="E626" s="13">
        <v>0</v>
      </c>
      <c r="F626" s="14">
        <v>0</v>
      </c>
      <c r="G626" s="15">
        <v>0</v>
      </c>
      <c r="H626" s="16">
        <v>0</v>
      </c>
      <c r="I626" s="17">
        <v>0</v>
      </c>
      <c r="J626" s="18">
        <f>SUM(EV_GenVI[[#This Row],[HP]:[Speed]])</f>
        <v>2</v>
      </c>
      <c r="M626" s="26"/>
    </row>
    <row r="627" spans="1:13" ht="25" customHeight="1" thickTop="1" thickBot="1" x14ac:dyDescent="0.25">
      <c r="A627" s="27" t="s">
        <v>1401</v>
      </c>
      <c r="B627" s="20" t="s">
        <v>1172</v>
      </c>
      <c r="C627" s="28" t="str" cm="1">
        <f t="array" ref="C62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27" s="12">
        <v>0</v>
      </c>
      <c r="E627" s="13">
        <v>1</v>
      </c>
      <c r="F627" s="14">
        <v>0</v>
      </c>
      <c r="G627" s="15">
        <v>0</v>
      </c>
      <c r="H627" s="16">
        <v>0</v>
      </c>
      <c r="I627" s="17">
        <v>0</v>
      </c>
      <c r="J627" s="18">
        <f>SUM(EV_GenVI[[#This Row],[HP]:[Speed]])</f>
        <v>1</v>
      </c>
      <c r="M627" s="26"/>
    </row>
    <row r="628" spans="1:13" ht="25" customHeight="1" thickTop="1" thickBot="1" x14ac:dyDescent="0.25">
      <c r="A628" s="27" t="s">
        <v>1402</v>
      </c>
      <c r="B628" s="20" t="s">
        <v>1173</v>
      </c>
      <c r="C628" s="28" t="str" cm="1">
        <f t="array" ref="C62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28" s="12">
        <v>0</v>
      </c>
      <c r="E628" s="13">
        <v>2</v>
      </c>
      <c r="F628" s="14">
        <v>0</v>
      </c>
      <c r="G628" s="15">
        <v>0</v>
      </c>
      <c r="H628" s="16">
        <v>0</v>
      </c>
      <c r="I628" s="17">
        <v>0</v>
      </c>
      <c r="J628" s="18">
        <f>SUM(EV_GenVI[[#This Row],[HP]:[Speed]])</f>
        <v>2</v>
      </c>
      <c r="M628" s="26"/>
    </row>
    <row r="629" spans="1:13" ht="25" customHeight="1" thickTop="1" thickBot="1" x14ac:dyDescent="0.25">
      <c r="A629" s="27" t="s">
        <v>1403</v>
      </c>
      <c r="B629" s="20" t="s">
        <v>1174</v>
      </c>
      <c r="C629" s="28" t="str" cm="1">
        <f t="array" ref="C62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29" s="12">
        <v>0</v>
      </c>
      <c r="E629" s="13">
        <v>2</v>
      </c>
      <c r="F629" s="14">
        <v>0</v>
      </c>
      <c r="G629" s="15">
        <v>0</v>
      </c>
      <c r="H629" s="16">
        <v>0</v>
      </c>
      <c r="I629" s="17">
        <v>0</v>
      </c>
      <c r="J629" s="18">
        <f>SUM(EV_GenVI[[#This Row],[HP]:[Speed]])</f>
        <v>2</v>
      </c>
      <c r="M629" s="26"/>
    </row>
    <row r="630" spans="1:13" ht="25" customHeight="1" thickTop="1" thickBot="1" x14ac:dyDescent="0.25">
      <c r="A630" s="27" t="s">
        <v>1404</v>
      </c>
      <c r="B630" s="20" t="s">
        <v>1175</v>
      </c>
      <c r="C630" s="28" t="str" cm="1">
        <f t="array" ref="C63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30" s="12">
        <v>0</v>
      </c>
      <c r="E630" s="13">
        <v>1</v>
      </c>
      <c r="F630" s="14">
        <v>0</v>
      </c>
      <c r="G630" s="15">
        <v>0</v>
      </c>
      <c r="H630" s="16">
        <v>0</v>
      </c>
      <c r="I630" s="17">
        <v>0</v>
      </c>
      <c r="J630" s="18">
        <f>SUM(EV_GenVI[[#This Row],[HP]:[Speed]])</f>
        <v>1</v>
      </c>
      <c r="M630" s="26"/>
    </row>
    <row r="631" spans="1:13" ht="25" customHeight="1" thickTop="1" thickBot="1" x14ac:dyDescent="0.25">
      <c r="A631" s="27" t="s">
        <v>1405</v>
      </c>
      <c r="B631" s="20" t="s">
        <v>1176</v>
      </c>
      <c r="C631" s="28" t="str" cm="1">
        <f t="array" ref="C63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31" s="12">
        <v>0</v>
      </c>
      <c r="E631" s="13">
        <v>2</v>
      </c>
      <c r="F631" s="14">
        <v>0</v>
      </c>
      <c r="G631" s="15">
        <v>0</v>
      </c>
      <c r="H631" s="16">
        <v>0</v>
      </c>
      <c r="I631" s="17">
        <v>0</v>
      </c>
      <c r="J631" s="18">
        <f>SUM(EV_GenVI[[#This Row],[HP]:[Speed]])</f>
        <v>2</v>
      </c>
      <c r="M631" s="26"/>
    </row>
    <row r="632" spans="1:13" ht="25" customHeight="1" thickTop="1" thickBot="1" x14ac:dyDescent="0.25">
      <c r="A632" s="27" t="s">
        <v>1406</v>
      </c>
      <c r="B632" s="20" t="s">
        <v>1177</v>
      </c>
      <c r="C632" s="28" t="str" cm="1">
        <f t="array" ref="C63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32" s="12">
        <v>0</v>
      </c>
      <c r="E632" s="13">
        <v>1</v>
      </c>
      <c r="F632" s="14">
        <v>0</v>
      </c>
      <c r="G632" s="15">
        <v>0</v>
      </c>
      <c r="H632" s="16">
        <v>0</v>
      </c>
      <c r="I632" s="17">
        <v>0</v>
      </c>
      <c r="J632" s="18">
        <f>SUM(EV_GenVI[[#This Row],[HP]:[Speed]])</f>
        <v>1</v>
      </c>
      <c r="M632" s="26"/>
    </row>
    <row r="633" spans="1:13" ht="25" customHeight="1" thickTop="1" thickBot="1" x14ac:dyDescent="0.25">
      <c r="A633" s="27" t="s">
        <v>1407</v>
      </c>
      <c r="B633" s="20" t="s">
        <v>1178</v>
      </c>
      <c r="C633" s="28" t="str" cm="1">
        <f t="array" ref="C63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33" s="12">
        <v>0</v>
      </c>
      <c r="E633" s="13">
        <v>2</v>
      </c>
      <c r="F633" s="14">
        <v>0</v>
      </c>
      <c r="G633" s="15">
        <v>0</v>
      </c>
      <c r="H633" s="16">
        <v>0</v>
      </c>
      <c r="I633" s="17">
        <v>0</v>
      </c>
      <c r="J633" s="18">
        <f>SUM(EV_GenVI[[#This Row],[HP]:[Speed]])</f>
        <v>2</v>
      </c>
      <c r="M633" s="26"/>
    </row>
    <row r="634" spans="1:13" ht="25" customHeight="1" thickTop="1" thickBot="1" x14ac:dyDescent="0.25">
      <c r="A634" s="27" t="s">
        <v>1408</v>
      </c>
      <c r="B634" s="20" t="s">
        <v>1179</v>
      </c>
      <c r="C634" s="28" t="str" cm="1">
        <f t="array" ref="C63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34" s="12">
        <v>0</v>
      </c>
      <c r="E634" s="13">
        <v>2</v>
      </c>
      <c r="F634" s="14">
        <v>0</v>
      </c>
      <c r="G634" s="15">
        <v>0</v>
      </c>
      <c r="H634" s="16">
        <v>0</v>
      </c>
      <c r="I634" s="17">
        <v>0</v>
      </c>
      <c r="J634" s="18">
        <f>SUM(EV_GenVI[[#This Row],[HP]:[Speed]])</f>
        <v>2</v>
      </c>
      <c r="M634" s="26"/>
    </row>
    <row r="635" spans="1:13" ht="25" customHeight="1" thickTop="1" thickBot="1" x14ac:dyDescent="0.25">
      <c r="A635" s="27" t="s">
        <v>1409</v>
      </c>
      <c r="B635" s="20" t="s">
        <v>1180</v>
      </c>
      <c r="C635" s="28" t="str" cm="1">
        <f t="array" ref="C63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35" s="12">
        <v>0</v>
      </c>
      <c r="E635" s="13">
        <v>1</v>
      </c>
      <c r="F635" s="14">
        <v>0</v>
      </c>
      <c r="G635" s="15">
        <v>0</v>
      </c>
      <c r="H635" s="16">
        <v>0</v>
      </c>
      <c r="I635" s="17">
        <v>0</v>
      </c>
      <c r="J635" s="18">
        <f>SUM(EV_GenVI[[#This Row],[HP]:[Speed]])</f>
        <v>1</v>
      </c>
      <c r="M635" s="26"/>
    </row>
    <row r="636" spans="1:13" ht="25" customHeight="1" thickTop="1" thickBot="1" x14ac:dyDescent="0.25">
      <c r="A636" s="27" t="s">
        <v>1410</v>
      </c>
      <c r="B636" s="20" t="s">
        <v>1181</v>
      </c>
      <c r="C636" s="28" t="str" cm="1">
        <f t="array" ref="C63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36" s="12">
        <v>0</v>
      </c>
      <c r="E636" s="13">
        <v>2</v>
      </c>
      <c r="F636" s="14">
        <v>0</v>
      </c>
      <c r="G636" s="15">
        <v>0</v>
      </c>
      <c r="H636" s="16">
        <v>0</v>
      </c>
      <c r="I636" s="17">
        <v>0</v>
      </c>
      <c r="J636" s="18">
        <f>SUM(EV_GenVI[[#This Row],[HP]:[Speed]])</f>
        <v>2</v>
      </c>
      <c r="M636" s="26"/>
    </row>
    <row r="637" spans="1:13" ht="25" customHeight="1" thickTop="1" thickBot="1" x14ac:dyDescent="0.25">
      <c r="A637" s="27" t="s">
        <v>1411</v>
      </c>
      <c r="B637" s="20" t="s">
        <v>1182</v>
      </c>
      <c r="C637" s="28" t="str" cm="1">
        <f t="array" ref="C63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37" s="12">
        <v>0</v>
      </c>
      <c r="E637" s="13">
        <v>0</v>
      </c>
      <c r="F637" s="14">
        <v>1</v>
      </c>
      <c r="G637" s="15">
        <v>0</v>
      </c>
      <c r="H637" s="16">
        <v>0</v>
      </c>
      <c r="I637" s="17">
        <v>0</v>
      </c>
      <c r="J637" s="18">
        <f>SUM(EV_GenVI[[#This Row],[HP]:[Speed]])</f>
        <v>1</v>
      </c>
      <c r="M637" s="26"/>
    </row>
    <row r="638" spans="1:13" ht="25" customHeight="1" thickTop="1" thickBot="1" x14ac:dyDescent="0.25">
      <c r="A638" s="27" t="s">
        <v>1412</v>
      </c>
      <c r="B638" s="20" t="s">
        <v>1183</v>
      </c>
      <c r="C638" s="28" t="str" cm="1">
        <f t="array" ref="C63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38" s="12">
        <v>0</v>
      </c>
      <c r="E638" s="13">
        <v>0</v>
      </c>
      <c r="F638" s="14">
        <v>0</v>
      </c>
      <c r="G638" s="15">
        <v>2</v>
      </c>
      <c r="H638" s="16">
        <v>0</v>
      </c>
      <c r="I638" s="17">
        <v>0</v>
      </c>
      <c r="J638" s="18">
        <f>SUM(EV_GenVI[[#This Row],[HP]:[Speed]])</f>
        <v>2</v>
      </c>
      <c r="M638" s="26"/>
    </row>
    <row r="639" spans="1:13" ht="25" customHeight="1" thickTop="1" thickBot="1" x14ac:dyDescent="0.25">
      <c r="A639" s="27" t="s">
        <v>1413</v>
      </c>
      <c r="B639" s="20" t="s">
        <v>1184</v>
      </c>
      <c r="C639" s="28" t="str" cm="1">
        <f t="array" ref="C63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39" s="12">
        <v>0</v>
      </c>
      <c r="E639" s="13">
        <v>0</v>
      </c>
      <c r="F639" s="14">
        <v>0</v>
      </c>
      <c r="G639" s="15">
        <v>2</v>
      </c>
      <c r="H639" s="16">
        <v>0</v>
      </c>
      <c r="I639" s="17">
        <v>0</v>
      </c>
      <c r="J639" s="18">
        <f>SUM(EV_GenVI[[#This Row],[HP]:[Speed]])</f>
        <v>2</v>
      </c>
      <c r="M639" s="26"/>
    </row>
    <row r="640" spans="1:13" ht="25" customHeight="1" thickTop="1" thickBot="1" x14ac:dyDescent="0.25">
      <c r="A640" s="27" t="s">
        <v>1414</v>
      </c>
      <c r="B640" s="20" t="s">
        <v>1185</v>
      </c>
      <c r="C640" s="28" t="str" cm="1">
        <f t="array" ref="C64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40" s="12">
        <v>0</v>
      </c>
      <c r="E640" s="13">
        <v>0</v>
      </c>
      <c r="F640" s="14">
        <v>2</v>
      </c>
      <c r="G640" s="15">
        <v>0</v>
      </c>
      <c r="H640" s="16">
        <v>0</v>
      </c>
      <c r="I640" s="17">
        <v>0</v>
      </c>
      <c r="J640" s="18">
        <f>SUM(EV_GenVI[[#This Row],[HP]:[Speed]])</f>
        <v>2</v>
      </c>
      <c r="M640" s="26"/>
    </row>
    <row r="641" spans="1:13" ht="25" customHeight="1" thickTop="1" thickBot="1" x14ac:dyDescent="0.25">
      <c r="A641" s="27" t="s">
        <v>1415</v>
      </c>
      <c r="B641" s="20" t="s">
        <v>1186</v>
      </c>
      <c r="C641" s="28" t="str" cm="1">
        <f t="array" ref="C64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41" s="12">
        <v>0</v>
      </c>
      <c r="E641" s="13">
        <v>1</v>
      </c>
      <c r="F641" s="14">
        <v>0</v>
      </c>
      <c r="G641" s="15">
        <v>0</v>
      </c>
      <c r="H641" s="16">
        <v>0</v>
      </c>
      <c r="I641" s="17">
        <v>0</v>
      </c>
      <c r="J641" s="18">
        <f>SUM(EV_GenVI[[#This Row],[HP]:[Speed]])</f>
        <v>1</v>
      </c>
      <c r="M641" s="26"/>
    </row>
    <row r="642" spans="1:13" ht="25" customHeight="1" thickTop="1" thickBot="1" x14ac:dyDescent="0.25">
      <c r="A642" s="27" t="s">
        <v>1416</v>
      </c>
      <c r="B642" s="20" t="s">
        <v>1187</v>
      </c>
      <c r="C642" s="28" t="str" cm="1">
        <f t="array" ref="C64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42" s="12">
        <v>0</v>
      </c>
      <c r="E642" s="13">
        <v>2</v>
      </c>
      <c r="F642" s="14">
        <v>0</v>
      </c>
      <c r="G642" s="15">
        <v>0</v>
      </c>
      <c r="H642" s="16">
        <v>0</v>
      </c>
      <c r="I642" s="17">
        <v>0</v>
      </c>
      <c r="J642" s="18">
        <f>SUM(EV_GenVI[[#This Row],[HP]:[Speed]])</f>
        <v>2</v>
      </c>
      <c r="M642" s="26"/>
    </row>
    <row r="643" spans="1:13" ht="25" customHeight="1" thickTop="1" thickBot="1" x14ac:dyDescent="0.25">
      <c r="A643" s="27" t="s">
        <v>1417</v>
      </c>
      <c r="B643" s="20" t="s">
        <v>1188</v>
      </c>
      <c r="C643" s="28" t="str" cm="1">
        <f t="array" ref="C64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43" s="12">
        <v>0</v>
      </c>
      <c r="E643" s="13">
        <v>0</v>
      </c>
      <c r="F643" s="14">
        <v>0</v>
      </c>
      <c r="G643" s="15">
        <v>3</v>
      </c>
      <c r="H643" s="16">
        <v>0</v>
      </c>
      <c r="I643" s="17">
        <v>0</v>
      </c>
      <c r="J643" s="18">
        <f>SUM(EV_GenVI[[#This Row],[HP]:[Speed]])</f>
        <v>3</v>
      </c>
      <c r="M643" s="26"/>
    </row>
    <row r="644" spans="1:13" ht="25" customHeight="1" thickTop="1" thickBot="1" x14ac:dyDescent="0.25">
      <c r="A644" s="27" t="s">
        <v>1418</v>
      </c>
      <c r="B644" s="20" t="s">
        <v>1189</v>
      </c>
      <c r="C644" s="28" t="str" cm="1">
        <f t="array" ref="C64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44" s="12">
        <v>0</v>
      </c>
      <c r="E644" s="13">
        <v>1</v>
      </c>
      <c r="F644" s="14">
        <v>0</v>
      </c>
      <c r="G644" s="15">
        <v>0</v>
      </c>
      <c r="H644" s="16">
        <v>0</v>
      </c>
      <c r="I644" s="17">
        <v>0</v>
      </c>
      <c r="J644" s="18">
        <f>SUM(EV_GenVI[[#This Row],[HP]:[Speed]])</f>
        <v>1</v>
      </c>
      <c r="M644" s="26"/>
    </row>
    <row r="645" spans="1:13" ht="25" customHeight="1" thickTop="1" thickBot="1" x14ac:dyDescent="0.25">
      <c r="A645" s="27" t="s">
        <v>1419</v>
      </c>
      <c r="B645" s="20" t="s">
        <v>1190</v>
      </c>
      <c r="C645" s="28" t="str" cm="1">
        <f t="array" ref="C64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45" s="12">
        <v>0</v>
      </c>
      <c r="E645" s="13">
        <v>0</v>
      </c>
      <c r="F645" s="14">
        <v>0</v>
      </c>
      <c r="G645" s="15">
        <v>3</v>
      </c>
      <c r="H645" s="16">
        <v>0</v>
      </c>
      <c r="I645" s="17">
        <v>0</v>
      </c>
      <c r="J645" s="18">
        <f>SUM(EV_GenVI[[#This Row],[HP]:[Speed]])</f>
        <v>3</v>
      </c>
      <c r="M645" s="26"/>
    </row>
    <row r="646" spans="1:13" ht="25" customHeight="1" thickTop="1" thickBot="1" x14ac:dyDescent="0.25">
      <c r="A646" s="27" t="s">
        <v>1420</v>
      </c>
      <c r="B646" s="20" t="s">
        <v>1191</v>
      </c>
      <c r="C646" s="28" t="str" cm="1">
        <f t="array" ref="C64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46" s="12">
        <v>0</v>
      </c>
      <c r="E646" s="13">
        <v>0</v>
      </c>
      <c r="F646" s="14">
        <v>3</v>
      </c>
      <c r="G646" s="15">
        <v>0</v>
      </c>
      <c r="H646" s="16">
        <v>0</v>
      </c>
      <c r="I646" s="17">
        <v>0</v>
      </c>
      <c r="J646" s="18">
        <f>SUM(EV_GenVI[[#This Row],[HP]:[Speed]])</f>
        <v>3</v>
      </c>
      <c r="M646" s="26"/>
    </row>
    <row r="647" spans="1:13" ht="25" customHeight="1" thickTop="1" thickBot="1" x14ac:dyDescent="0.25">
      <c r="A647" s="27" t="s">
        <v>1421</v>
      </c>
      <c r="B647" s="20" t="s">
        <v>1192</v>
      </c>
      <c r="C647" s="28" t="str" cm="1">
        <f t="array" ref="C64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47" s="12">
        <v>0</v>
      </c>
      <c r="E647" s="13">
        <v>3</v>
      </c>
      <c r="F647" s="14">
        <v>0</v>
      </c>
      <c r="G647" s="15">
        <v>0</v>
      </c>
      <c r="H647" s="16">
        <v>0</v>
      </c>
      <c r="I647" s="17">
        <v>0</v>
      </c>
      <c r="J647" s="18">
        <f>SUM(EV_GenVI[[#This Row],[HP]:[Speed]])</f>
        <v>3</v>
      </c>
      <c r="M647" s="26"/>
    </row>
    <row r="648" spans="1:13" ht="25" customHeight="1" thickTop="1" thickBot="1" x14ac:dyDescent="0.25">
      <c r="A648" s="27" t="s">
        <v>1422</v>
      </c>
      <c r="B648" s="20" t="s">
        <v>1193</v>
      </c>
      <c r="C648" s="28" t="str" cm="1">
        <f t="array" ref="C64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48" s="12">
        <v>0</v>
      </c>
      <c r="E648" s="13">
        <v>0</v>
      </c>
      <c r="F648" s="14">
        <v>0</v>
      </c>
      <c r="G648" s="15">
        <v>0</v>
      </c>
      <c r="H648" s="16">
        <v>3</v>
      </c>
      <c r="I648" s="17">
        <v>0</v>
      </c>
      <c r="J648" s="18">
        <f>SUM(EV_GenVI[[#This Row],[HP]:[Speed]])</f>
        <v>3</v>
      </c>
      <c r="M648" s="26"/>
    </row>
    <row r="649" spans="1:13" ht="25" customHeight="1" thickTop="1" thickBot="1" x14ac:dyDescent="0.25">
      <c r="A649" s="27" t="s">
        <v>1423</v>
      </c>
      <c r="B649" s="20" t="s">
        <v>1194</v>
      </c>
      <c r="C649" s="28" t="str" cm="1">
        <f t="array" ref="C64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49" s="12">
        <v>0</v>
      </c>
      <c r="E649" s="13">
        <v>3</v>
      </c>
      <c r="F649" s="14">
        <v>0</v>
      </c>
      <c r="G649" s="15">
        <v>0</v>
      </c>
      <c r="H649" s="16">
        <v>0</v>
      </c>
      <c r="I649" s="17">
        <v>0</v>
      </c>
      <c r="J649" s="18">
        <f>SUM(EV_GenVI[[#This Row],[HP]:[Speed]])</f>
        <v>3</v>
      </c>
      <c r="M649" s="26"/>
    </row>
    <row r="650" spans="1:13" ht="25" customHeight="1" thickTop="1" thickBot="1" x14ac:dyDescent="0.25">
      <c r="A650" s="27" t="s">
        <v>1423</v>
      </c>
      <c r="B650" s="20" t="s">
        <v>1195</v>
      </c>
      <c r="C650" s="28" t="str" cm="1">
        <f t="array" ref="C65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50" s="12">
        <v>0</v>
      </c>
      <c r="E650" s="13">
        <v>0</v>
      </c>
      <c r="F650" s="14">
        <v>0</v>
      </c>
      <c r="G650" s="15">
        <v>0</v>
      </c>
      <c r="H650" s="16">
        <v>0</v>
      </c>
      <c r="I650" s="17">
        <v>3</v>
      </c>
      <c r="J650" s="18">
        <f>SUM(EV_GenVI[[#This Row],[HP]:[Speed]])</f>
        <v>3</v>
      </c>
      <c r="M650" s="26"/>
    </row>
    <row r="651" spans="1:13" ht="25" customHeight="1" thickTop="1" thickBot="1" x14ac:dyDescent="0.25">
      <c r="A651" s="27" t="s">
        <v>1424</v>
      </c>
      <c r="B651" s="20" t="s">
        <v>1196</v>
      </c>
      <c r="C651" s="28" t="str" cm="1">
        <f t="array" ref="C65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51" s="12">
        <v>0</v>
      </c>
      <c r="E651" s="13">
        <v>3</v>
      </c>
      <c r="F651" s="14">
        <v>0</v>
      </c>
      <c r="G651" s="15">
        <v>0</v>
      </c>
      <c r="H651" s="16">
        <v>0</v>
      </c>
      <c r="I651" s="17">
        <v>0</v>
      </c>
      <c r="J651" s="18">
        <f>SUM(EV_GenVI[[#This Row],[HP]:[Speed]])</f>
        <v>3</v>
      </c>
      <c r="M651" s="26"/>
    </row>
    <row r="652" spans="1:13" ht="25" customHeight="1" thickTop="1" thickBot="1" x14ac:dyDescent="0.25">
      <c r="A652" s="27" t="s">
        <v>1424</v>
      </c>
      <c r="B652" s="20" t="s">
        <v>1197</v>
      </c>
      <c r="C652" s="28" t="str" cm="1">
        <f t="array" ref="C65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52" s="12">
        <v>0</v>
      </c>
      <c r="E652" s="13">
        <v>0</v>
      </c>
      <c r="F652" s="14">
        <v>0</v>
      </c>
      <c r="G652" s="15">
        <v>3</v>
      </c>
      <c r="H652" s="16">
        <v>0</v>
      </c>
      <c r="I652" s="17">
        <v>0</v>
      </c>
      <c r="J652" s="18">
        <f>SUM(EV_GenVI[[#This Row],[HP]:[Speed]])</f>
        <v>3</v>
      </c>
      <c r="M652" s="26"/>
    </row>
    <row r="653" spans="1:13" ht="25" customHeight="1" thickTop="1" thickBot="1" x14ac:dyDescent="0.25">
      <c r="A653" s="27" t="s">
        <v>1425</v>
      </c>
      <c r="B653" s="20" t="s">
        <v>1198</v>
      </c>
      <c r="C653" s="28" t="str" cm="1">
        <f t="array" ref="C65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53" s="12">
        <v>0</v>
      </c>
      <c r="E653" s="13">
        <v>0</v>
      </c>
      <c r="F653" s="14">
        <v>0</v>
      </c>
      <c r="G653" s="15">
        <v>3</v>
      </c>
      <c r="H653" s="16">
        <v>0</v>
      </c>
      <c r="I653" s="17">
        <v>0</v>
      </c>
      <c r="J653" s="18">
        <f>SUM(EV_GenVI[[#This Row],[HP]:[Speed]])</f>
        <v>3</v>
      </c>
      <c r="M653" s="26"/>
    </row>
    <row r="654" spans="1:13" ht="25" customHeight="1" thickTop="1" thickBot="1" x14ac:dyDescent="0.25">
      <c r="A654" s="27" t="s">
        <v>1426</v>
      </c>
      <c r="B654" s="20" t="s">
        <v>1199</v>
      </c>
      <c r="C654" s="28" t="str" cm="1">
        <f t="array" ref="C65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54" s="12">
        <v>0</v>
      </c>
      <c r="E654" s="13">
        <v>3</v>
      </c>
      <c r="F654" s="14">
        <v>0</v>
      </c>
      <c r="G654" s="15">
        <v>0</v>
      </c>
      <c r="H654" s="16">
        <v>0</v>
      </c>
      <c r="I654" s="17">
        <v>0</v>
      </c>
      <c r="J654" s="18">
        <f>SUM(EV_GenVI[[#This Row],[HP]:[Speed]])</f>
        <v>3</v>
      </c>
      <c r="M654" s="26"/>
    </row>
    <row r="655" spans="1:13" ht="25" customHeight="1" thickTop="1" thickBot="1" x14ac:dyDescent="0.25">
      <c r="A655" s="27" t="s">
        <v>1427</v>
      </c>
      <c r="B655" s="20" t="s">
        <v>1200</v>
      </c>
      <c r="C655" s="28" t="str" cm="1">
        <f t="array" ref="C65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55" s="12">
        <v>0</v>
      </c>
      <c r="E655" s="13">
        <v>0</v>
      </c>
      <c r="F655" s="14">
        <v>0</v>
      </c>
      <c r="G655" s="15">
        <v>3</v>
      </c>
      <c r="H655" s="16">
        <v>0</v>
      </c>
      <c r="I655" s="17">
        <v>0</v>
      </c>
      <c r="J655" s="18">
        <f>SUM(EV_GenVI[[#This Row],[HP]:[Speed]])</f>
        <v>3</v>
      </c>
      <c r="M655" s="26"/>
    </row>
    <row r="656" spans="1:13" ht="25" customHeight="1" thickTop="1" thickBot="1" x14ac:dyDescent="0.25">
      <c r="A656" s="27" t="s">
        <v>1427</v>
      </c>
      <c r="B656" s="20" t="s">
        <v>1201</v>
      </c>
      <c r="C656" s="28" t="str" cm="1">
        <f t="array" ref="C65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56" s="12">
        <v>0</v>
      </c>
      <c r="E656" s="13">
        <v>3</v>
      </c>
      <c r="F656" s="14">
        <v>0</v>
      </c>
      <c r="G656" s="15">
        <v>0</v>
      </c>
      <c r="H656" s="16">
        <v>0</v>
      </c>
      <c r="I656" s="17">
        <v>0</v>
      </c>
      <c r="J656" s="18">
        <f>SUM(EV_GenVI[[#This Row],[HP]:[Speed]])</f>
        <v>3</v>
      </c>
      <c r="M656" s="26"/>
    </row>
    <row r="657" spans="1:13" ht="25" customHeight="1" thickTop="1" thickBot="1" x14ac:dyDescent="0.25">
      <c r="A657" s="27" t="s">
        <v>1428</v>
      </c>
      <c r="B657" s="20" t="s">
        <v>1202</v>
      </c>
      <c r="C657" s="28" t="str" cm="1">
        <f t="array" ref="C65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57" s="12">
        <v>1</v>
      </c>
      <c r="E657" s="13">
        <v>1</v>
      </c>
      <c r="F657" s="14">
        <v>0</v>
      </c>
      <c r="G657" s="15">
        <v>1</v>
      </c>
      <c r="H657" s="16">
        <v>0</v>
      </c>
      <c r="I657" s="17">
        <v>0</v>
      </c>
      <c r="J657" s="18">
        <f>SUM(EV_GenVI[[#This Row],[HP]:[Speed]])</f>
        <v>3</v>
      </c>
      <c r="M657" s="26"/>
    </row>
    <row r="658" spans="1:13" ht="25" customHeight="1" thickTop="1" thickBot="1" x14ac:dyDescent="0.25">
      <c r="A658" s="27" t="s">
        <v>1428</v>
      </c>
      <c r="B658" s="20" t="s">
        <v>1203</v>
      </c>
      <c r="C658" s="28" t="str" cm="1">
        <f t="array" ref="C65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58" s="12">
        <v>0</v>
      </c>
      <c r="E658" s="13">
        <v>3</v>
      </c>
      <c r="F658" s="14">
        <v>0</v>
      </c>
      <c r="G658" s="15">
        <v>0</v>
      </c>
      <c r="H658" s="16">
        <v>0</v>
      </c>
      <c r="I658" s="17">
        <v>0</v>
      </c>
      <c r="J658" s="18">
        <f>SUM(EV_GenVI[[#This Row],[HP]:[Speed]])</f>
        <v>3</v>
      </c>
      <c r="M658" s="26"/>
    </row>
    <row r="659" spans="1:13" ht="25" customHeight="1" thickTop="1" thickBot="1" x14ac:dyDescent="0.25">
      <c r="A659" s="27" t="s">
        <v>1428</v>
      </c>
      <c r="B659" s="20" t="s">
        <v>1204</v>
      </c>
      <c r="C659" s="28" t="str" cm="1">
        <f t="array" ref="C65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59" s="12">
        <v>0</v>
      </c>
      <c r="E659" s="13">
        <v>0</v>
      </c>
      <c r="F659" s="14">
        <v>0</v>
      </c>
      <c r="G659" s="15">
        <v>3</v>
      </c>
      <c r="H659" s="16">
        <v>0</v>
      </c>
      <c r="I659" s="17">
        <v>0</v>
      </c>
      <c r="J659" s="18">
        <f>SUM(EV_GenVI[[#This Row],[HP]:[Speed]])</f>
        <v>3</v>
      </c>
      <c r="M659" s="26"/>
    </row>
    <row r="660" spans="1:13" ht="25" customHeight="1" thickTop="1" thickBot="1" x14ac:dyDescent="0.25">
      <c r="A660" s="27" t="s">
        <v>1429</v>
      </c>
      <c r="B660" s="20" t="s">
        <v>1205</v>
      </c>
      <c r="C660" s="28" t="str" cm="1">
        <f t="array" ref="C66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60" s="12">
        <v>0</v>
      </c>
      <c r="E660" s="13">
        <v>0</v>
      </c>
      <c r="F660" s="14">
        <v>0</v>
      </c>
      <c r="G660" s="15">
        <v>3</v>
      </c>
      <c r="H660" s="16">
        <v>0</v>
      </c>
      <c r="I660" s="17">
        <v>0</v>
      </c>
      <c r="J660" s="18">
        <f>SUM(EV_GenVI[[#This Row],[HP]:[Speed]])</f>
        <v>3</v>
      </c>
      <c r="M660" s="26"/>
    </row>
    <row r="661" spans="1:13" ht="25" customHeight="1" thickTop="1" thickBot="1" x14ac:dyDescent="0.25">
      <c r="A661" s="27" t="s">
        <v>1430</v>
      </c>
      <c r="B661" s="20" t="s">
        <v>1206</v>
      </c>
      <c r="C661" s="28" t="str" cm="1">
        <f t="array" ref="C66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61" s="12">
        <v>0</v>
      </c>
      <c r="E661" s="13">
        <v>0</v>
      </c>
      <c r="F661" s="14">
        <v>0</v>
      </c>
      <c r="G661" s="15">
        <v>1</v>
      </c>
      <c r="H661" s="16">
        <v>1</v>
      </c>
      <c r="I661" s="17">
        <v>1</v>
      </c>
      <c r="J661" s="18">
        <f>SUM(EV_GenVI[[#This Row],[HP]:[Speed]])</f>
        <v>3</v>
      </c>
      <c r="M661" s="26"/>
    </row>
    <row r="662" spans="1:13" ht="25" customHeight="1" thickTop="1" thickBot="1" x14ac:dyDescent="0.25">
      <c r="A662" s="27" t="s">
        <v>1430</v>
      </c>
      <c r="B662" s="20" t="s">
        <v>1207</v>
      </c>
      <c r="C662" s="28" t="str" cm="1">
        <f t="array" ref="C66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62" s="12">
        <v>0</v>
      </c>
      <c r="E662" s="13">
        <v>1</v>
      </c>
      <c r="F662" s="14">
        <v>1</v>
      </c>
      <c r="G662" s="15">
        <v>0</v>
      </c>
      <c r="H662" s="16">
        <v>0</v>
      </c>
      <c r="I662" s="17">
        <v>1</v>
      </c>
      <c r="J662" s="18">
        <f>SUM(EV_GenVI[[#This Row],[HP]:[Speed]])</f>
        <v>3</v>
      </c>
      <c r="M662" s="26"/>
    </row>
    <row r="663" spans="1:13" ht="25" customHeight="1" thickTop="1" thickBot="1" x14ac:dyDescent="0.25">
      <c r="A663" s="27" t="s">
        <v>1431</v>
      </c>
      <c r="B663" s="20" t="s">
        <v>1208</v>
      </c>
      <c r="C663" s="28" t="str" cm="1">
        <f t="array" ref="C66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Unova</v>
      </c>
      <c r="D663" s="12">
        <v>0</v>
      </c>
      <c r="E663" s="13">
        <v>1</v>
      </c>
      <c r="F663" s="14">
        <v>0</v>
      </c>
      <c r="G663" s="15">
        <v>1</v>
      </c>
      <c r="H663" s="16">
        <v>0</v>
      </c>
      <c r="I663" s="17">
        <v>1</v>
      </c>
      <c r="J663" s="18">
        <f>SUM(EV_GenVI[[#This Row],[HP]:[Speed]])</f>
        <v>3</v>
      </c>
      <c r="M663" s="26"/>
    </row>
    <row r="664" spans="1:13" ht="25" customHeight="1" thickTop="1" thickBot="1" x14ac:dyDescent="0.25">
      <c r="A664" s="27" t="s">
        <v>1432</v>
      </c>
      <c r="B664" s="20" t="s">
        <v>1209</v>
      </c>
      <c r="C664" s="28" t="str" cm="1">
        <f t="array" ref="C66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64" s="12">
        <v>0</v>
      </c>
      <c r="E664" s="13">
        <v>0</v>
      </c>
      <c r="F664" s="14">
        <v>1</v>
      </c>
      <c r="G664" s="15">
        <v>0</v>
      </c>
      <c r="H664" s="16">
        <v>0</v>
      </c>
      <c r="I664" s="17">
        <v>0</v>
      </c>
      <c r="J664" s="18">
        <f>SUM(EV_GenVI[[#This Row],[HP]:[Speed]])</f>
        <v>1</v>
      </c>
      <c r="M664" s="26"/>
    </row>
    <row r="665" spans="1:13" ht="25" customHeight="1" thickTop="1" thickBot="1" x14ac:dyDescent="0.25">
      <c r="A665" s="27" t="s">
        <v>1433</v>
      </c>
      <c r="B665" s="20" t="s">
        <v>1210</v>
      </c>
      <c r="C665" s="28" t="str" cm="1">
        <f t="array" ref="C66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65" s="12">
        <v>0</v>
      </c>
      <c r="E665" s="13">
        <v>0</v>
      </c>
      <c r="F665" s="14">
        <v>2</v>
      </c>
      <c r="G665" s="15">
        <v>0</v>
      </c>
      <c r="H665" s="16">
        <v>0</v>
      </c>
      <c r="I665" s="17">
        <v>0</v>
      </c>
      <c r="J665" s="18">
        <f>SUM(EV_GenVI[[#This Row],[HP]:[Speed]])</f>
        <v>2</v>
      </c>
      <c r="M665" s="26"/>
    </row>
    <row r="666" spans="1:13" ht="25" customHeight="1" thickTop="1" thickBot="1" x14ac:dyDescent="0.25">
      <c r="A666" s="27" t="s">
        <v>1434</v>
      </c>
      <c r="B666" s="20" t="s">
        <v>1211</v>
      </c>
      <c r="C666" s="28" t="str" cm="1">
        <f t="array" ref="C66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66" s="12">
        <v>0</v>
      </c>
      <c r="E666" s="13">
        <v>0</v>
      </c>
      <c r="F666" s="14">
        <v>3</v>
      </c>
      <c r="G666" s="15">
        <v>0</v>
      </c>
      <c r="H666" s="16">
        <v>0</v>
      </c>
      <c r="I666" s="17">
        <v>0</v>
      </c>
      <c r="J666" s="18">
        <f>SUM(EV_GenVI[[#This Row],[HP]:[Speed]])</f>
        <v>3</v>
      </c>
      <c r="M666" s="26"/>
    </row>
    <row r="667" spans="1:13" ht="25" customHeight="1" thickTop="1" thickBot="1" x14ac:dyDescent="0.25">
      <c r="A667" s="27" t="s">
        <v>1435</v>
      </c>
      <c r="B667" s="20" t="s">
        <v>1212</v>
      </c>
      <c r="C667" s="28" t="str" cm="1">
        <f t="array" ref="C66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67" s="12">
        <v>0</v>
      </c>
      <c r="E667" s="13">
        <v>0</v>
      </c>
      <c r="F667" s="14">
        <v>0</v>
      </c>
      <c r="G667" s="15">
        <v>1</v>
      </c>
      <c r="H667" s="16">
        <v>0</v>
      </c>
      <c r="I667" s="17">
        <v>0</v>
      </c>
      <c r="J667" s="18">
        <f>SUM(EV_GenVI[[#This Row],[HP]:[Speed]])</f>
        <v>1</v>
      </c>
      <c r="M667" s="26"/>
    </row>
    <row r="668" spans="1:13" ht="25" customHeight="1" thickTop="1" thickBot="1" x14ac:dyDescent="0.25">
      <c r="A668" s="27" t="s">
        <v>1436</v>
      </c>
      <c r="B668" s="20" t="s">
        <v>1213</v>
      </c>
      <c r="C668" s="28" t="str" cm="1">
        <f t="array" ref="C66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68" s="12">
        <v>0</v>
      </c>
      <c r="E668" s="13">
        <v>0</v>
      </c>
      <c r="F668" s="14">
        <v>0</v>
      </c>
      <c r="G668" s="15">
        <v>2</v>
      </c>
      <c r="H668" s="16">
        <v>0</v>
      </c>
      <c r="I668" s="17">
        <v>0</v>
      </c>
      <c r="J668" s="18">
        <f>SUM(EV_GenVI[[#This Row],[HP]:[Speed]])</f>
        <v>2</v>
      </c>
      <c r="M668" s="26"/>
    </row>
    <row r="669" spans="1:13" ht="25" customHeight="1" thickTop="1" thickBot="1" x14ac:dyDescent="0.25">
      <c r="A669" s="27" t="s">
        <v>1437</v>
      </c>
      <c r="B669" s="20" t="s">
        <v>1214</v>
      </c>
      <c r="C669" s="28" t="str" cm="1">
        <f t="array" ref="C66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69" s="12">
        <v>0</v>
      </c>
      <c r="E669" s="13">
        <v>0</v>
      </c>
      <c r="F669" s="14">
        <v>0</v>
      </c>
      <c r="G669" s="15">
        <v>3</v>
      </c>
      <c r="H669" s="16">
        <v>0</v>
      </c>
      <c r="I669" s="17">
        <v>0</v>
      </c>
      <c r="J669" s="18">
        <f>SUM(EV_GenVI[[#This Row],[HP]:[Speed]])</f>
        <v>3</v>
      </c>
      <c r="M669" s="26"/>
    </row>
    <row r="670" spans="1:13" ht="25" customHeight="1" thickTop="1" thickBot="1" x14ac:dyDescent="0.25">
      <c r="A670" s="27" t="s">
        <v>1438</v>
      </c>
      <c r="B670" s="20" t="s">
        <v>1215</v>
      </c>
      <c r="C670" s="28" t="str" cm="1">
        <f t="array" ref="C67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70" s="12">
        <v>0</v>
      </c>
      <c r="E670" s="13">
        <v>0</v>
      </c>
      <c r="F670" s="14">
        <v>0</v>
      </c>
      <c r="G670" s="15">
        <v>0</v>
      </c>
      <c r="H670" s="16">
        <v>0</v>
      </c>
      <c r="I670" s="17">
        <v>1</v>
      </c>
      <c r="J670" s="18">
        <f>SUM(EV_GenVI[[#This Row],[HP]:[Speed]])</f>
        <v>1</v>
      </c>
      <c r="M670" s="26"/>
    </row>
    <row r="671" spans="1:13" ht="25" customHeight="1" thickTop="1" thickBot="1" x14ac:dyDescent="0.25">
      <c r="A671" s="27" t="s">
        <v>1439</v>
      </c>
      <c r="B671" s="20" t="s">
        <v>1216</v>
      </c>
      <c r="C671" s="28" t="str" cm="1">
        <f t="array" ref="C67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71" s="12">
        <v>0</v>
      </c>
      <c r="E671" s="13">
        <v>0</v>
      </c>
      <c r="F671" s="14">
        <v>0</v>
      </c>
      <c r="G671" s="15">
        <v>0</v>
      </c>
      <c r="H671" s="16">
        <v>0</v>
      </c>
      <c r="I671" s="17">
        <v>2</v>
      </c>
      <c r="J671" s="18">
        <f>SUM(EV_GenVI[[#This Row],[HP]:[Speed]])</f>
        <v>2</v>
      </c>
      <c r="M671" s="26"/>
    </row>
    <row r="672" spans="1:13" ht="25" customHeight="1" thickTop="1" thickBot="1" x14ac:dyDescent="0.25">
      <c r="A672" s="27" t="s">
        <v>1440</v>
      </c>
      <c r="B672" s="20" t="s">
        <v>1217</v>
      </c>
      <c r="C672" s="28" t="str" cm="1">
        <f t="array" ref="C67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72" s="12">
        <v>0</v>
      </c>
      <c r="E672" s="13">
        <v>0</v>
      </c>
      <c r="F672" s="14">
        <v>0</v>
      </c>
      <c r="G672" s="15">
        <v>0</v>
      </c>
      <c r="H672" s="16">
        <v>0</v>
      </c>
      <c r="I672" s="17">
        <v>3</v>
      </c>
      <c r="J672" s="18">
        <f>SUM(EV_GenVI[[#This Row],[HP]:[Speed]])</f>
        <v>3</v>
      </c>
      <c r="M672" s="26"/>
    </row>
    <row r="673" spans="1:13" ht="25" customHeight="1" thickTop="1" thickBot="1" x14ac:dyDescent="0.25">
      <c r="A673" s="27" t="s">
        <v>1441</v>
      </c>
      <c r="B673" s="20" t="s">
        <v>1218</v>
      </c>
      <c r="C673" s="28" t="str" cm="1">
        <f t="array" ref="C67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73" s="12">
        <v>0</v>
      </c>
      <c r="E673" s="13">
        <v>0</v>
      </c>
      <c r="F673" s="14">
        <v>0</v>
      </c>
      <c r="G673" s="15">
        <v>0</v>
      </c>
      <c r="H673" s="16">
        <v>0</v>
      </c>
      <c r="I673" s="17">
        <v>1</v>
      </c>
      <c r="J673" s="18">
        <f>SUM(EV_GenVI[[#This Row],[HP]:[Speed]])</f>
        <v>1</v>
      </c>
      <c r="M673" s="26"/>
    </row>
    <row r="674" spans="1:13" ht="25" customHeight="1" thickTop="1" thickBot="1" x14ac:dyDescent="0.25">
      <c r="A674" s="27" t="s">
        <v>1442</v>
      </c>
      <c r="B674" s="20" t="s">
        <v>1219</v>
      </c>
      <c r="C674" s="28" t="str" cm="1">
        <f t="array" ref="C67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74" s="12">
        <v>2</v>
      </c>
      <c r="E674" s="13">
        <v>0</v>
      </c>
      <c r="F674" s="14">
        <v>0</v>
      </c>
      <c r="G674" s="15">
        <v>0</v>
      </c>
      <c r="H674" s="16">
        <v>0</v>
      </c>
      <c r="I674" s="17">
        <v>0</v>
      </c>
      <c r="J674" s="18">
        <f>SUM(EV_GenVI[[#This Row],[HP]:[Speed]])</f>
        <v>2</v>
      </c>
      <c r="M674" s="26"/>
    </row>
    <row r="675" spans="1:13" ht="25" customHeight="1" thickTop="1" thickBot="1" x14ac:dyDescent="0.25">
      <c r="A675" s="27" t="s">
        <v>1443</v>
      </c>
      <c r="B675" s="20" t="s">
        <v>1220</v>
      </c>
      <c r="C675" s="28" t="str" cm="1">
        <f t="array" ref="C67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75" s="12">
        <v>0</v>
      </c>
      <c r="E675" s="13">
        <v>0</v>
      </c>
      <c r="F675" s="14">
        <v>0</v>
      </c>
      <c r="G675" s="15">
        <v>0</v>
      </c>
      <c r="H675" s="16">
        <v>0</v>
      </c>
      <c r="I675" s="17">
        <v>1</v>
      </c>
      <c r="J675" s="18">
        <f>SUM(EV_GenVI[[#This Row],[HP]:[Speed]])</f>
        <v>1</v>
      </c>
      <c r="M675" s="26"/>
    </row>
    <row r="676" spans="1:13" ht="25" customHeight="1" thickTop="1" thickBot="1" x14ac:dyDescent="0.25">
      <c r="A676" s="27" t="s">
        <v>1444</v>
      </c>
      <c r="B676" s="20" t="s">
        <v>1221</v>
      </c>
      <c r="C676" s="28" t="str" cm="1">
        <f t="array" ref="C67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76" s="12">
        <v>0</v>
      </c>
      <c r="E676" s="13">
        <v>0</v>
      </c>
      <c r="F676" s="14">
        <v>0</v>
      </c>
      <c r="G676" s="15">
        <v>0</v>
      </c>
      <c r="H676" s="16">
        <v>0</v>
      </c>
      <c r="I676" s="17">
        <v>2</v>
      </c>
      <c r="J676" s="18">
        <f>SUM(EV_GenVI[[#This Row],[HP]:[Speed]])</f>
        <v>2</v>
      </c>
      <c r="M676" s="26"/>
    </row>
    <row r="677" spans="1:13" ht="25" customHeight="1" thickTop="1" thickBot="1" x14ac:dyDescent="0.25">
      <c r="A677" s="27" t="s">
        <v>1445</v>
      </c>
      <c r="B677" s="20" t="s">
        <v>1222</v>
      </c>
      <c r="C677" s="28" t="str" cm="1">
        <f t="array" ref="C67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77" s="12">
        <v>0</v>
      </c>
      <c r="E677" s="13">
        <v>0</v>
      </c>
      <c r="F677" s="14">
        <v>0</v>
      </c>
      <c r="G677" s="15">
        <v>0</v>
      </c>
      <c r="H677" s="16">
        <v>0</v>
      </c>
      <c r="I677" s="17">
        <v>3</v>
      </c>
      <c r="J677" s="18">
        <f>SUM(EV_GenVI[[#This Row],[HP]:[Speed]])</f>
        <v>3</v>
      </c>
      <c r="M677" s="26"/>
    </row>
    <row r="678" spans="1:13" ht="25" customHeight="1" thickTop="1" thickBot="1" x14ac:dyDescent="0.25">
      <c r="A678" s="27" t="s">
        <v>1446</v>
      </c>
      <c r="B678" s="20" t="s">
        <v>1223</v>
      </c>
      <c r="C678" s="28" t="str" cm="1">
        <f t="array" ref="C67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78" s="12">
        <v>0</v>
      </c>
      <c r="E678" s="13">
        <v>0</v>
      </c>
      <c r="F678" s="14">
        <v>1</v>
      </c>
      <c r="G678" s="15">
        <v>0</v>
      </c>
      <c r="H678" s="16">
        <v>0</v>
      </c>
      <c r="I678" s="17">
        <v>0</v>
      </c>
      <c r="J678" s="18">
        <f>SUM(EV_GenVI[[#This Row],[HP]:[Speed]])</f>
        <v>1</v>
      </c>
      <c r="M678" s="26"/>
    </row>
    <row r="679" spans="1:13" ht="25" customHeight="1" thickTop="1" thickBot="1" x14ac:dyDescent="0.25">
      <c r="A679" s="27" t="s">
        <v>1447</v>
      </c>
      <c r="B679" s="20" t="s">
        <v>1224</v>
      </c>
      <c r="C679" s="28" t="str" cm="1">
        <f t="array" ref="C67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79" s="12">
        <v>0</v>
      </c>
      <c r="E679" s="13">
        <v>0</v>
      </c>
      <c r="F679" s="14">
        <v>2</v>
      </c>
      <c r="G679" s="15">
        <v>0</v>
      </c>
      <c r="H679" s="16">
        <v>0</v>
      </c>
      <c r="I679" s="17">
        <v>0</v>
      </c>
      <c r="J679" s="18">
        <f>SUM(EV_GenVI[[#This Row],[HP]:[Speed]])</f>
        <v>2</v>
      </c>
      <c r="M679" s="26"/>
    </row>
    <row r="680" spans="1:13" ht="25" customHeight="1" thickTop="1" thickBot="1" x14ac:dyDescent="0.25">
      <c r="A680" s="27" t="s">
        <v>1448</v>
      </c>
      <c r="B680" s="20" t="s">
        <v>1225</v>
      </c>
      <c r="C680" s="28" t="str" cm="1">
        <f t="array" ref="C68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80" s="12">
        <v>1</v>
      </c>
      <c r="E680" s="13">
        <v>0</v>
      </c>
      <c r="F680" s="14">
        <v>0</v>
      </c>
      <c r="G680" s="15">
        <v>1</v>
      </c>
      <c r="H680" s="16">
        <v>0</v>
      </c>
      <c r="I680" s="17">
        <v>1</v>
      </c>
      <c r="J680" s="18">
        <f>SUM(EV_GenVI[[#This Row],[HP]:[Speed]])</f>
        <v>3</v>
      </c>
      <c r="M680" s="26"/>
    </row>
    <row r="681" spans="1:13" ht="25" customHeight="1" thickTop="1" thickBot="1" x14ac:dyDescent="0.25">
      <c r="A681" s="27" t="s">
        <v>1449</v>
      </c>
      <c r="B681" s="20" t="s">
        <v>1226</v>
      </c>
      <c r="C681" s="28" t="str" cm="1">
        <f t="array" ref="C68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81" s="12">
        <v>0</v>
      </c>
      <c r="E681" s="13">
        <v>0</v>
      </c>
      <c r="F681" s="14">
        <v>0</v>
      </c>
      <c r="G681" s="15">
        <v>1</v>
      </c>
      <c r="H681" s="16">
        <v>0</v>
      </c>
      <c r="I681" s="17">
        <v>0</v>
      </c>
      <c r="J681" s="18">
        <f>SUM(EV_GenVI[[#This Row],[HP]:[Speed]])</f>
        <v>1</v>
      </c>
      <c r="M681" s="26"/>
    </row>
    <row r="682" spans="1:13" ht="25" customHeight="1" thickTop="1" thickBot="1" x14ac:dyDescent="0.25">
      <c r="A682" s="27" t="s">
        <v>1450</v>
      </c>
      <c r="B682" s="20" t="s">
        <v>1227</v>
      </c>
      <c r="C682" s="28" t="str" cm="1">
        <f t="array" ref="C68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82" s="12">
        <v>0</v>
      </c>
      <c r="E682" s="13">
        <v>0</v>
      </c>
      <c r="F682" s="14">
        <v>0</v>
      </c>
      <c r="G682" s="15">
        <v>2</v>
      </c>
      <c r="H682" s="16">
        <v>0</v>
      </c>
      <c r="I682" s="17">
        <v>0</v>
      </c>
      <c r="J682" s="18">
        <f>SUM(EV_GenVI[[#This Row],[HP]:[Speed]])</f>
        <v>2</v>
      </c>
      <c r="M682" s="26"/>
    </row>
    <row r="683" spans="1:13" ht="25" customHeight="1" thickTop="1" thickBot="1" x14ac:dyDescent="0.25">
      <c r="A683" s="27" t="s">
        <v>1451</v>
      </c>
      <c r="B683" s="20" t="s">
        <v>1228</v>
      </c>
      <c r="C683" s="28" t="str" cm="1">
        <f t="array" ref="C68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83" s="12">
        <v>0</v>
      </c>
      <c r="E683" s="13">
        <v>0</v>
      </c>
      <c r="F683" s="14">
        <v>0</v>
      </c>
      <c r="G683" s="15">
        <v>0</v>
      </c>
      <c r="H683" s="16">
        <v>1</v>
      </c>
      <c r="I683" s="17">
        <v>0</v>
      </c>
      <c r="J683" s="18">
        <f>SUM(EV_GenVI[[#This Row],[HP]:[Speed]])</f>
        <v>1</v>
      </c>
      <c r="M683" s="26"/>
    </row>
    <row r="684" spans="1:13" ht="25" customHeight="1" thickTop="1" thickBot="1" x14ac:dyDescent="0.25">
      <c r="A684" s="27" t="s">
        <v>1452</v>
      </c>
      <c r="B684" s="20" t="s">
        <v>1229</v>
      </c>
      <c r="C684" s="28" t="str" cm="1">
        <f t="array" ref="C68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84" s="12">
        <v>0</v>
      </c>
      <c r="E684" s="13">
        <v>0</v>
      </c>
      <c r="F684" s="14">
        <v>0</v>
      </c>
      <c r="G684" s="15">
        <v>0</v>
      </c>
      <c r="H684" s="16">
        <v>2</v>
      </c>
      <c r="I684" s="17">
        <v>0</v>
      </c>
      <c r="J684" s="18">
        <f>SUM(EV_GenVI[[#This Row],[HP]:[Speed]])</f>
        <v>2</v>
      </c>
      <c r="M684" s="26"/>
    </row>
    <row r="685" spans="1:13" ht="25" customHeight="1" thickTop="1" thickBot="1" x14ac:dyDescent="0.25">
      <c r="A685" s="27" t="s">
        <v>1453</v>
      </c>
      <c r="B685" s="20" t="s">
        <v>1230</v>
      </c>
      <c r="C685" s="28" t="str" cm="1">
        <f t="array" ref="C68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85" s="12">
        <v>0</v>
      </c>
      <c r="E685" s="13">
        <v>0</v>
      </c>
      <c r="F685" s="14">
        <v>0</v>
      </c>
      <c r="G685" s="15">
        <v>0</v>
      </c>
      <c r="H685" s="16">
        <v>3</v>
      </c>
      <c r="I685" s="17">
        <v>0</v>
      </c>
      <c r="J685" s="18">
        <f>SUM(EV_GenVI[[#This Row],[HP]:[Speed]])</f>
        <v>3</v>
      </c>
      <c r="M685" s="26"/>
    </row>
    <row r="686" spans="1:13" ht="25" customHeight="1" thickTop="1" thickBot="1" x14ac:dyDescent="0.25">
      <c r="A686" s="27" t="s">
        <v>1454</v>
      </c>
      <c r="B686" s="20" t="s">
        <v>1231</v>
      </c>
      <c r="C686" s="28" t="str" cm="1">
        <f t="array" ref="C68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86" s="12">
        <v>1</v>
      </c>
      <c r="E686" s="13">
        <v>0</v>
      </c>
      <c r="F686" s="14">
        <v>0</v>
      </c>
      <c r="G686" s="15">
        <v>0</v>
      </c>
      <c r="H686" s="16">
        <v>0</v>
      </c>
      <c r="I686" s="17">
        <v>0</v>
      </c>
      <c r="J686" s="18">
        <f>SUM(EV_GenVI[[#This Row],[HP]:[Speed]])</f>
        <v>1</v>
      </c>
      <c r="M686" s="26"/>
    </row>
    <row r="687" spans="1:13" ht="25" customHeight="1" thickTop="1" thickBot="1" x14ac:dyDescent="0.25">
      <c r="A687" s="27" t="s">
        <v>1455</v>
      </c>
      <c r="B687" s="20" t="s">
        <v>1232</v>
      </c>
      <c r="C687" s="28" t="str" cm="1">
        <f t="array" ref="C68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87" s="12">
        <v>2</v>
      </c>
      <c r="E687" s="13">
        <v>0</v>
      </c>
      <c r="F687" s="14">
        <v>0</v>
      </c>
      <c r="G687" s="15">
        <v>0</v>
      </c>
      <c r="H687" s="16">
        <v>0</v>
      </c>
      <c r="I687" s="17">
        <v>0</v>
      </c>
      <c r="J687" s="18">
        <f>SUM(EV_GenVI[[#This Row],[HP]:[Speed]])</f>
        <v>2</v>
      </c>
      <c r="M687" s="26"/>
    </row>
    <row r="688" spans="1:13" ht="25" customHeight="1" thickTop="1" thickBot="1" x14ac:dyDescent="0.25">
      <c r="A688" s="27" t="s">
        <v>1456</v>
      </c>
      <c r="B688" s="20" t="s">
        <v>1233</v>
      </c>
      <c r="C688" s="28" t="str" cm="1">
        <f t="array" ref="C68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88" s="12">
        <v>0</v>
      </c>
      <c r="E688" s="13">
        <v>1</v>
      </c>
      <c r="F688" s="14">
        <v>0</v>
      </c>
      <c r="G688" s="15">
        <v>0</v>
      </c>
      <c r="H688" s="16">
        <v>0</v>
      </c>
      <c r="I688" s="17">
        <v>0</v>
      </c>
      <c r="J688" s="18">
        <f>SUM(EV_GenVI[[#This Row],[HP]:[Speed]])</f>
        <v>1</v>
      </c>
      <c r="M688" s="26"/>
    </row>
    <row r="689" spans="1:13" ht="25" customHeight="1" thickTop="1" thickBot="1" x14ac:dyDescent="0.25">
      <c r="A689" s="27" t="s">
        <v>1457</v>
      </c>
      <c r="B689" s="20" t="s">
        <v>1234</v>
      </c>
      <c r="C689" s="28" t="str" cm="1">
        <f t="array" ref="C68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89" s="12">
        <v>0</v>
      </c>
      <c r="E689" s="13">
        <v>2</v>
      </c>
      <c r="F689" s="14">
        <v>0</v>
      </c>
      <c r="G689" s="15">
        <v>0</v>
      </c>
      <c r="H689" s="16">
        <v>0</v>
      </c>
      <c r="I689" s="17">
        <v>0</v>
      </c>
      <c r="J689" s="18">
        <f>SUM(EV_GenVI[[#This Row],[HP]:[Speed]])</f>
        <v>2</v>
      </c>
      <c r="M689" s="26"/>
    </row>
    <row r="690" spans="1:13" ht="25" customHeight="1" thickTop="1" thickBot="1" x14ac:dyDescent="0.25">
      <c r="A690" s="27" t="s">
        <v>1458</v>
      </c>
      <c r="B690" s="20" t="s">
        <v>1235</v>
      </c>
      <c r="C690" s="28" t="str" cm="1">
        <f t="array" ref="C69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90" s="12">
        <v>0</v>
      </c>
      <c r="E690" s="13">
        <v>0</v>
      </c>
      <c r="F690" s="14">
        <v>0</v>
      </c>
      <c r="G690" s="15">
        <v>0</v>
      </c>
      <c r="H690" s="16">
        <v>0</v>
      </c>
      <c r="I690" s="17">
        <v>1</v>
      </c>
      <c r="J690" s="18">
        <f>SUM(EV_GenVI[[#This Row],[HP]:[Speed]])</f>
        <v>1</v>
      </c>
      <c r="M690" s="26"/>
    </row>
    <row r="691" spans="1:13" ht="25" customHeight="1" thickTop="1" thickBot="1" x14ac:dyDescent="0.25">
      <c r="A691" s="27" t="s">
        <v>1459</v>
      </c>
      <c r="B691" s="20" t="s">
        <v>1236</v>
      </c>
      <c r="C691" s="28" t="str" cm="1">
        <f t="array" ref="C69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91" s="12">
        <v>0</v>
      </c>
      <c r="E691" s="13">
        <v>0</v>
      </c>
      <c r="F691" s="14">
        <v>0</v>
      </c>
      <c r="G691" s="15">
        <v>0</v>
      </c>
      <c r="H691" s="16">
        <v>0</v>
      </c>
      <c r="I691" s="17">
        <v>1</v>
      </c>
      <c r="J691" s="18">
        <f>SUM(EV_GenVI[[#This Row],[HP]:[Speed]])</f>
        <v>1</v>
      </c>
      <c r="M691" s="26"/>
    </row>
    <row r="692" spans="1:13" ht="25" customHeight="1" thickTop="1" thickBot="1" x14ac:dyDescent="0.25">
      <c r="A692" s="27" t="s">
        <v>1460</v>
      </c>
      <c r="B692" s="20" t="s">
        <v>1237</v>
      </c>
      <c r="C692" s="28" t="str" cm="1">
        <f t="array" ref="C69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92" s="12">
        <v>0</v>
      </c>
      <c r="E692" s="13">
        <v>0</v>
      </c>
      <c r="F692" s="14">
        <v>0</v>
      </c>
      <c r="G692" s="15">
        <v>0</v>
      </c>
      <c r="H692" s="16">
        <v>0</v>
      </c>
      <c r="I692" s="17">
        <v>2</v>
      </c>
      <c r="J692" s="18">
        <f>SUM(EV_GenVI[[#This Row],[HP]:[Speed]])</f>
        <v>2</v>
      </c>
      <c r="M692" s="26"/>
    </row>
    <row r="693" spans="1:13" ht="25" customHeight="1" thickTop="1" thickBot="1" x14ac:dyDescent="0.25">
      <c r="A693" s="27" t="s">
        <v>1461</v>
      </c>
      <c r="B693" s="20" t="s">
        <v>1238</v>
      </c>
      <c r="C693" s="28" t="str" cm="1">
        <f t="array" ref="C69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93" s="12">
        <v>0</v>
      </c>
      <c r="E693" s="13">
        <v>0</v>
      </c>
      <c r="F693" s="14">
        <v>1</v>
      </c>
      <c r="G693" s="15">
        <v>0</v>
      </c>
      <c r="H693" s="16">
        <v>0</v>
      </c>
      <c r="I693" s="17">
        <v>0</v>
      </c>
      <c r="J693" s="18">
        <f>SUM(EV_GenVI[[#This Row],[HP]:[Speed]])</f>
        <v>1</v>
      </c>
      <c r="M693" s="26"/>
    </row>
    <row r="694" spans="1:13" ht="25" customHeight="1" thickTop="1" thickBot="1" x14ac:dyDescent="0.25">
      <c r="A694" s="27" t="s">
        <v>1462</v>
      </c>
      <c r="B694" s="20" t="s">
        <v>1239</v>
      </c>
      <c r="C694" s="28" t="str" cm="1">
        <f t="array" ref="C69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94" s="12">
        <v>0</v>
      </c>
      <c r="E694" s="13">
        <v>0</v>
      </c>
      <c r="F694" s="14">
        <v>2</v>
      </c>
      <c r="G694" s="15">
        <v>0</v>
      </c>
      <c r="H694" s="16">
        <v>0</v>
      </c>
      <c r="I694" s="17">
        <v>0</v>
      </c>
      <c r="J694" s="18">
        <f>SUM(EV_GenVI[[#This Row],[HP]:[Speed]])</f>
        <v>2</v>
      </c>
      <c r="M694" s="26"/>
    </row>
    <row r="695" spans="1:13" ht="25" customHeight="1" thickTop="1" thickBot="1" x14ac:dyDescent="0.25">
      <c r="A695" s="27" t="s">
        <v>1463</v>
      </c>
      <c r="B695" s="20" t="s">
        <v>1240</v>
      </c>
      <c r="C695" s="28" t="str" cm="1">
        <f t="array" ref="C69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95" s="12">
        <v>0</v>
      </c>
      <c r="E695" s="13">
        <v>0</v>
      </c>
      <c r="F695" s="14">
        <v>2</v>
      </c>
      <c r="G695" s="15">
        <v>0</v>
      </c>
      <c r="H695" s="16">
        <v>1</v>
      </c>
      <c r="I695" s="17">
        <v>0</v>
      </c>
      <c r="J695" s="18">
        <f>SUM(EV_GenVI[[#This Row],[HP]:[Speed]])</f>
        <v>3</v>
      </c>
      <c r="M695" s="26"/>
    </row>
    <row r="696" spans="1:13" ht="25" customHeight="1" thickTop="1" thickBot="1" x14ac:dyDescent="0.25">
      <c r="A696" s="27" t="s">
        <v>1464</v>
      </c>
      <c r="B696" s="20" t="s">
        <v>1241</v>
      </c>
      <c r="C696" s="28" t="str" cm="1">
        <f t="array" ref="C69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96" s="12">
        <v>1</v>
      </c>
      <c r="E696" s="13">
        <v>0</v>
      </c>
      <c r="F696" s="14">
        <v>0</v>
      </c>
      <c r="G696" s="15">
        <v>0</v>
      </c>
      <c r="H696" s="16">
        <v>0</v>
      </c>
      <c r="I696" s="17">
        <v>0</v>
      </c>
      <c r="J696" s="18">
        <f>SUM(EV_GenVI[[#This Row],[HP]:[Speed]])</f>
        <v>1</v>
      </c>
      <c r="M696" s="26"/>
    </row>
    <row r="697" spans="1:13" ht="25" customHeight="1" thickTop="1" thickBot="1" x14ac:dyDescent="0.25">
      <c r="A697" s="27" t="s">
        <v>1465</v>
      </c>
      <c r="B697" s="20" t="s">
        <v>1242</v>
      </c>
      <c r="C697" s="28" t="str" cm="1">
        <f t="array" ref="C69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97" s="12">
        <v>2</v>
      </c>
      <c r="E697" s="13">
        <v>0</v>
      </c>
      <c r="F697" s="14">
        <v>0</v>
      </c>
      <c r="G697" s="15">
        <v>0</v>
      </c>
      <c r="H697" s="16">
        <v>0</v>
      </c>
      <c r="I697" s="17">
        <v>0</v>
      </c>
      <c r="J697" s="18">
        <f>SUM(EV_GenVI[[#This Row],[HP]:[Speed]])</f>
        <v>2</v>
      </c>
      <c r="M697" s="26"/>
    </row>
    <row r="698" spans="1:13" ht="25" customHeight="1" thickTop="1" thickBot="1" x14ac:dyDescent="0.25">
      <c r="A698" s="27" t="s">
        <v>1466</v>
      </c>
      <c r="B698" s="20" t="s">
        <v>1243</v>
      </c>
      <c r="C698" s="28" t="str" cm="1">
        <f t="array" ref="C69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98" s="12">
        <v>0</v>
      </c>
      <c r="E698" s="13">
        <v>0</v>
      </c>
      <c r="F698" s="14">
        <v>1</v>
      </c>
      <c r="G698" s="15">
        <v>0</v>
      </c>
      <c r="H698" s="16">
        <v>0</v>
      </c>
      <c r="I698" s="17">
        <v>0</v>
      </c>
      <c r="J698" s="18">
        <f>SUM(EV_GenVI[[#This Row],[HP]:[Speed]])</f>
        <v>1</v>
      </c>
      <c r="M698" s="26"/>
    </row>
    <row r="699" spans="1:13" ht="25" customHeight="1" thickTop="1" thickBot="1" x14ac:dyDescent="0.25">
      <c r="A699" s="27" t="s">
        <v>1467</v>
      </c>
      <c r="B699" s="20" t="s">
        <v>1244</v>
      </c>
      <c r="C699" s="28" t="str" cm="1">
        <f t="array" ref="C69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699" s="12">
        <v>0</v>
      </c>
      <c r="E699" s="13">
        <v>0</v>
      </c>
      <c r="F699" s="14">
        <v>2</v>
      </c>
      <c r="G699" s="15">
        <v>0</v>
      </c>
      <c r="H699" s="16">
        <v>0</v>
      </c>
      <c r="I699" s="17">
        <v>0</v>
      </c>
      <c r="J699" s="18">
        <f>SUM(EV_GenVI[[#This Row],[HP]:[Speed]])</f>
        <v>2</v>
      </c>
      <c r="M699" s="26"/>
    </row>
    <row r="700" spans="1:13" ht="25" customHeight="1" thickTop="1" thickBot="1" x14ac:dyDescent="0.25">
      <c r="A700" s="27" t="s">
        <v>1468</v>
      </c>
      <c r="B700" s="20" t="s">
        <v>1245</v>
      </c>
      <c r="C700" s="28" t="str" cm="1">
        <f t="array" ref="C70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00" s="12">
        <v>0</v>
      </c>
      <c r="E700" s="13">
        <v>1</v>
      </c>
      <c r="F700" s="14">
        <v>0</v>
      </c>
      <c r="G700" s="15">
        <v>0</v>
      </c>
      <c r="H700" s="16">
        <v>0</v>
      </c>
      <c r="I700" s="17">
        <v>0</v>
      </c>
      <c r="J700" s="18">
        <f>SUM(EV_GenVI[[#This Row],[HP]:[Speed]])</f>
        <v>1</v>
      </c>
      <c r="M700" s="26"/>
    </row>
    <row r="701" spans="1:13" ht="25" customHeight="1" thickTop="1" thickBot="1" x14ac:dyDescent="0.25">
      <c r="A701" s="27" t="s">
        <v>1469</v>
      </c>
      <c r="B701" s="20" t="s">
        <v>1246</v>
      </c>
      <c r="C701" s="28" t="str" cm="1">
        <f t="array" ref="C70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01" s="12">
        <v>0</v>
      </c>
      <c r="E701" s="13">
        <v>2</v>
      </c>
      <c r="F701" s="14">
        <v>0</v>
      </c>
      <c r="G701" s="15">
        <v>0</v>
      </c>
      <c r="H701" s="16">
        <v>0</v>
      </c>
      <c r="I701" s="17">
        <v>0</v>
      </c>
      <c r="J701" s="18">
        <f>SUM(EV_GenVI[[#This Row],[HP]:[Speed]])</f>
        <v>2</v>
      </c>
      <c r="M701" s="26"/>
    </row>
    <row r="702" spans="1:13" ht="25" customHeight="1" thickTop="1" thickBot="1" x14ac:dyDescent="0.25">
      <c r="A702" s="27" t="s">
        <v>1470</v>
      </c>
      <c r="B702" s="20" t="s">
        <v>1247</v>
      </c>
      <c r="C702" s="28" t="str" cm="1">
        <f t="array" ref="C70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02" s="12">
        <v>0</v>
      </c>
      <c r="E702" s="13">
        <v>1</v>
      </c>
      <c r="F702" s="14">
        <v>0</v>
      </c>
      <c r="G702" s="15">
        <v>0</v>
      </c>
      <c r="H702" s="16">
        <v>0</v>
      </c>
      <c r="I702" s="17">
        <v>0</v>
      </c>
      <c r="J702" s="18">
        <f>SUM(EV_GenVI[[#This Row],[HP]:[Speed]])</f>
        <v>1</v>
      </c>
      <c r="M702" s="26"/>
    </row>
    <row r="703" spans="1:13" ht="25" customHeight="1" thickTop="1" thickBot="1" x14ac:dyDescent="0.25">
      <c r="A703" s="27" t="s">
        <v>1471</v>
      </c>
      <c r="B703" s="20" t="s">
        <v>1248</v>
      </c>
      <c r="C703" s="28" t="str" cm="1">
        <f t="array" ref="C70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03" s="12">
        <v>0</v>
      </c>
      <c r="E703" s="13">
        <v>2</v>
      </c>
      <c r="F703" s="14">
        <v>0</v>
      </c>
      <c r="G703" s="15">
        <v>0</v>
      </c>
      <c r="H703" s="16">
        <v>0</v>
      </c>
      <c r="I703" s="17">
        <v>0</v>
      </c>
      <c r="J703" s="18">
        <f>SUM(EV_GenVI[[#This Row],[HP]:[Speed]])</f>
        <v>2</v>
      </c>
      <c r="M703" s="26"/>
    </row>
    <row r="704" spans="1:13" ht="25" customHeight="1" thickTop="1" thickBot="1" x14ac:dyDescent="0.25">
      <c r="A704" s="27" t="s">
        <v>1472</v>
      </c>
      <c r="B704" s="20" t="s">
        <v>1249</v>
      </c>
      <c r="C704" s="28" t="str" cm="1">
        <f t="array" ref="C70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04" s="12">
        <v>0</v>
      </c>
      <c r="E704" s="13">
        <v>0</v>
      </c>
      <c r="F704" s="14">
        <v>0</v>
      </c>
      <c r="G704" s="15">
        <v>0</v>
      </c>
      <c r="H704" s="16">
        <v>1</v>
      </c>
      <c r="I704" s="17">
        <v>0</v>
      </c>
      <c r="J704" s="18">
        <f>SUM(EV_GenVI[[#This Row],[HP]:[Speed]])</f>
        <v>1</v>
      </c>
      <c r="M704" s="26"/>
    </row>
    <row r="705" spans="1:13" ht="25" customHeight="1" thickTop="1" thickBot="1" x14ac:dyDescent="0.25">
      <c r="A705" s="27" t="s">
        <v>1473</v>
      </c>
      <c r="B705" s="20" t="s">
        <v>1250</v>
      </c>
      <c r="C705" s="28" t="str" cm="1">
        <f t="array" ref="C70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05" s="12">
        <v>0</v>
      </c>
      <c r="E705" s="13">
        <v>0</v>
      </c>
      <c r="F705" s="14">
        <v>0</v>
      </c>
      <c r="G705" s="15">
        <v>0</v>
      </c>
      <c r="H705" s="16">
        <v>2</v>
      </c>
      <c r="I705" s="17">
        <v>0</v>
      </c>
      <c r="J705" s="18">
        <f>SUM(EV_GenVI[[#This Row],[HP]:[Speed]])</f>
        <v>2</v>
      </c>
      <c r="M705" s="26"/>
    </row>
    <row r="706" spans="1:13" ht="25" customHeight="1" thickTop="1" thickBot="1" x14ac:dyDescent="0.25">
      <c r="A706" s="27" t="s">
        <v>1474</v>
      </c>
      <c r="B706" s="20" t="s">
        <v>1251</v>
      </c>
      <c r="C706" s="28" t="str" cm="1">
        <f t="array" ref="C70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06" s="12">
        <v>0</v>
      </c>
      <c r="E706" s="13">
        <v>0</v>
      </c>
      <c r="F706" s="14">
        <v>0</v>
      </c>
      <c r="G706" s="15">
        <v>1</v>
      </c>
      <c r="H706" s="16">
        <v>0</v>
      </c>
      <c r="I706" s="17">
        <v>0</v>
      </c>
      <c r="J706" s="18">
        <f>SUM(EV_GenVI[[#This Row],[HP]:[Speed]])</f>
        <v>1</v>
      </c>
      <c r="M706" s="26"/>
    </row>
    <row r="707" spans="1:13" ht="25" customHeight="1" thickTop="1" thickBot="1" x14ac:dyDescent="0.25">
      <c r="A707" s="27" t="s">
        <v>1475</v>
      </c>
      <c r="B707" s="20" t="s">
        <v>1252</v>
      </c>
      <c r="C707" s="28" t="str" cm="1">
        <f t="array" ref="C70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07" s="12">
        <v>0</v>
      </c>
      <c r="E707" s="13">
        <v>0</v>
      </c>
      <c r="F707" s="14">
        <v>0</v>
      </c>
      <c r="G707" s="15">
        <v>2</v>
      </c>
      <c r="H707" s="16">
        <v>0</v>
      </c>
      <c r="I707" s="17">
        <v>0</v>
      </c>
      <c r="J707" s="18">
        <f>SUM(EV_GenVI[[#This Row],[HP]:[Speed]])</f>
        <v>2</v>
      </c>
      <c r="M707" s="26"/>
    </row>
    <row r="708" spans="1:13" ht="25" customHeight="1" thickTop="1" thickBot="1" x14ac:dyDescent="0.25">
      <c r="A708" s="27" t="s">
        <v>1476</v>
      </c>
      <c r="B708" s="20" t="s">
        <v>1253</v>
      </c>
      <c r="C708" s="28" t="str" cm="1">
        <f t="array" ref="C70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08" s="12">
        <v>0</v>
      </c>
      <c r="E708" s="13">
        <v>0</v>
      </c>
      <c r="F708" s="14">
        <v>0</v>
      </c>
      <c r="G708" s="15">
        <v>0</v>
      </c>
      <c r="H708" s="16">
        <v>0</v>
      </c>
      <c r="I708" s="17">
        <v>1</v>
      </c>
      <c r="J708" s="18">
        <f>SUM(EV_GenVI[[#This Row],[HP]:[Speed]])</f>
        <v>1</v>
      </c>
      <c r="M708" s="26"/>
    </row>
    <row r="709" spans="1:13" ht="25" customHeight="1" thickTop="1" thickBot="1" x14ac:dyDescent="0.25">
      <c r="A709" s="27" t="s">
        <v>1477</v>
      </c>
      <c r="B709" s="20" t="s">
        <v>1254</v>
      </c>
      <c r="C709" s="28" t="str" cm="1">
        <f t="array" ref="C70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09" s="12">
        <v>0</v>
      </c>
      <c r="E709" s="13">
        <v>0</v>
      </c>
      <c r="F709" s="14">
        <v>0</v>
      </c>
      <c r="G709" s="15">
        <v>1</v>
      </c>
      <c r="H709" s="16">
        <v>0</v>
      </c>
      <c r="I709" s="17">
        <v>1</v>
      </c>
      <c r="J709" s="18">
        <f>SUM(EV_GenVI[[#This Row],[HP]:[Speed]])</f>
        <v>2</v>
      </c>
      <c r="M709" s="26"/>
    </row>
    <row r="710" spans="1:13" ht="25" customHeight="1" thickTop="1" thickBot="1" x14ac:dyDescent="0.25">
      <c r="A710" s="27" t="s">
        <v>1478</v>
      </c>
      <c r="B710" s="20" t="s">
        <v>1255</v>
      </c>
      <c r="C710" s="28" t="str" cm="1">
        <f t="array" ref="C71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10" s="12">
        <v>0</v>
      </c>
      <c r="E710" s="13">
        <v>1</v>
      </c>
      <c r="F710" s="14">
        <v>0</v>
      </c>
      <c r="G710" s="15">
        <v>0</v>
      </c>
      <c r="H710" s="16">
        <v>0</v>
      </c>
      <c r="I710" s="17">
        <v>0</v>
      </c>
      <c r="J710" s="18">
        <f>SUM(EV_GenVI[[#This Row],[HP]:[Speed]])</f>
        <v>1</v>
      </c>
      <c r="M710" s="26"/>
    </row>
    <row r="711" spans="1:13" ht="25" customHeight="1" thickTop="1" thickBot="1" x14ac:dyDescent="0.25">
      <c r="A711" s="27" t="s">
        <v>1479</v>
      </c>
      <c r="B711" s="20" t="s">
        <v>1256</v>
      </c>
      <c r="C711" s="28" t="str" cm="1">
        <f t="array" ref="C71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11" s="12">
        <v>0</v>
      </c>
      <c r="E711" s="13">
        <v>2</v>
      </c>
      <c r="F711" s="14">
        <v>0</v>
      </c>
      <c r="G711" s="15">
        <v>0</v>
      </c>
      <c r="H711" s="16">
        <v>0</v>
      </c>
      <c r="I711" s="17">
        <v>0</v>
      </c>
      <c r="J711" s="18">
        <f>SUM(EV_GenVI[[#This Row],[HP]:[Speed]])</f>
        <v>2</v>
      </c>
      <c r="M711" s="26"/>
    </row>
    <row r="712" spans="1:13" ht="25" customHeight="1" thickTop="1" thickBot="1" x14ac:dyDescent="0.25">
      <c r="A712" s="27" t="s">
        <v>1480</v>
      </c>
      <c r="B712" s="20" t="s">
        <v>1257</v>
      </c>
      <c r="C712" s="28" t="str" cm="1">
        <f t="array" ref="C71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12" s="12">
        <v>1</v>
      </c>
      <c r="E712" s="13">
        <v>0</v>
      </c>
      <c r="F712" s="14">
        <v>0</v>
      </c>
      <c r="G712" s="15">
        <v>0</v>
      </c>
      <c r="H712" s="16">
        <v>0</v>
      </c>
      <c r="I712" s="17">
        <v>0</v>
      </c>
      <c r="J712" s="18">
        <f>SUM(EV_GenVI[[#This Row],[HP]:[Speed]])</f>
        <v>1</v>
      </c>
      <c r="M712" s="26"/>
    </row>
    <row r="713" spans="1:13" ht="25" customHeight="1" thickTop="1" thickBot="1" x14ac:dyDescent="0.25">
      <c r="A713" s="27" t="s">
        <v>1481</v>
      </c>
      <c r="B713" s="20" t="s">
        <v>1258</v>
      </c>
      <c r="C713" s="28" t="str" cm="1">
        <f t="array" ref="C71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13" s="12">
        <v>2</v>
      </c>
      <c r="E713" s="13">
        <v>0</v>
      </c>
      <c r="F713" s="14">
        <v>0</v>
      </c>
      <c r="G713" s="15">
        <v>0</v>
      </c>
      <c r="H713" s="16">
        <v>0</v>
      </c>
      <c r="I713" s="17">
        <v>0</v>
      </c>
      <c r="J713" s="18">
        <f>SUM(EV_GenVI[[#This Row],[HP]:[Speed]])</f>
        <v>2</v>
      </c>
      <c r="M713" s="26"/>
    </row>
    <row r="714" spans="1:13" ht="25" customHeight="1" thickTop="1" thickBot="1" x14ac:dyDescent="0.25">
      <c r="A714" s="27" t="s">
        <v>1482</v>
      </c>
      <c r="B714" s="20" t="s">
        <v>1259</v>
      </c>
      <c r="C714" s="28" t="str" cm="1">
        <f t="array" ref="C71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14" s="12">
        <v>0</v>
      </c>
      <c r="E714" s="13">
        <v>0</v>
      </c>
      <c r="F714" s="14">
        <v>0</v>
      </c>
      <c r="G714" s="15">
        <v>0</v>
      </c>
      <c r="H714" s="16">
        <v>2</v>
      </c>
      <c r="I714" s="17">
        <v>0</v>
      </c>
      <c r="J714" s="18">
        <f>SUM(EV_GenVI[[#This Row],[HP]:[Speed]])</f>
        <v>2</v>
      </c>
      <c r="M714" s="26"/>
    </row>
    <row r="715" spans="1:13" ht="25" customHeight="1" thickTop="1" thickBot="1" x14ac:dyDescent="0.25">
      <c r="A715" s="27" t="s">
        <v>1483</v>
      </c>
      <c r="B715" s="20" t="s">
        <v>1260</v>
      </c>
      <c r="C715" s="28" t="str" cm="1">
        <f t="array" ref="C71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15" s="12">
        <v>0</v>
      </c>
      <c r="E715" s="13">
        <v>2</v>
      </c>
      <c r="F715" s="14">
        <v>0</v>
      </c>
      <c r="G715" s="15">
        <v>0</v>
      </c>
      <c r="H715" s="16">
        <v>0</v>
      </c>
      <c r="I715" s="17">
        <v>0</v>
      </c>
      <c r="J715" s="18">
        <f>SUM(EV_GenVI[[#This Row],[HP]:[Speed]])</f>
        <v>2</v>
      </c>
      <c r="M715" s="26"/>
    </row>
    <row r="716" spans="1:13" ht="25" customHeight="1" thickTop="1" thickBot="1" x14ac:dyDescent="0.25">
      <c r="A716" s="27" t="s">
        <v>1484</v>
      </c>
      <c r="B716" s="20" t="s">
        <v>1261</v>
      </c>
      <c r="C716" s="28" t="str" cm="1">
        <f t="array" ref="C71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16" s="12">
        <v>0</v>
      </c>
      <c r="E716" s="13">
        <v>0</v>
      </c>
      <c r="F716" s="14">
        <v>0</v>
      </c>
      <c r="G716" s="15">
        <v>0</v>
      </c>
      <c r="H716" s="16">
        <v>0</v>
      </c>
      <c r="I716" s="17">
        <v>2</v>
      </c>
      <c r="J716" s="18">
        <f>SUM(EV_GenVI[[#This Row],[HP]:[Speed]])</f>
        <v>2</v>
      </c>
      <c r="M716" s="26"/>
    </row>
    <row r="717" spans="1:13" ht="25" customHeight="1" thickTop="1" thickBot="1" x14ac:dyDescent="0.25">
      <c r="A717" s="27" t="s">
        <v>1485</v>
      </c>
      <c r="B717" s="20" t="s">
        <v>1262</v>
      </c>
      <c r="C717" s="28" t="str" cm="1">
        <f t="array" ref="C71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17" s="12">
        <v>0</v>
      </c>
      <c r="E717" s="13">
        <v>0</v>
      </c>
      <c r="F717" s="14">
        <v>1</v>
      </c>
      <c r="G717" s="15">
        <v>0</v>
      </c>
      <c r="H717" s="16">
        <v>1</v>
      </c>
      <c r="I717" s="17">
        <v>0</v>
      </c>
      <c r="J717" s="18">
        <f>SUM(EV_GenVI[[#This Row],[HP]:[Speed]])</f>
        <v>2</v>
      </c>
      <c r="M717" s="26"/>
    </row>
    <row r="718" spans="1:13" ht="25" customHeight="1" thickTop="1" thickBot="1" x14ac:dyDescent="0.25">
      <c r="A718" s="27" t="s">
        <v>1486</v>
      </c>
      <c r="B718" s="20" t="s">
        <v>1263</v>
      </c>
      <c r="C718" s="28" t="str" cm="1">
        <f t="array" ref="C71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18" s="12">
        <v>0</v>
      </c>
      <c r="E718" s="13">
        <v>0</v>
      </c>
      <c r="F718" s="14">
        <v>0</v>
      </c>
      <c r="G718" s="15">
        <v>0</v>
      </c>
      <c r="H718" s="16">
        <v>1</v>
      </c>
      <c r="I718" s="17">
        <v>0</v>
      </c>
      <c r="J718" s="18">
        <f>SUM(EV_GenVI[[#This Row],[HP]:[Speed]])</f>
        <v>1</v>
      </c>
      <c r="M718" s="26"/>
    </row>
    <row r="719" spans="1:13" ht="25" customHeight="1" thickTop="1" thickBot="1" x14ac:dyDescent="0.25">
      <c r="A719" s="27" t="s">
        <v>1487</v>
      </c>
      <c r="B719" s="20" t="s">
        <v>1264</v>
      </c>
      <c r="C719" s="28" t="str" cm="1">
        <f t="array" ref="C71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19" s="12">
        <v>0</v>
      </c>
      <c r="E719" s="13">
        <v>0</v>
      </c>
      <c r="F719" s="14">
        <v>0</v>
      </c>
      <c r="G719" s="15">
        <v>0</v>
      </c>
      <c r="H719" s="16">
        <v>2</v>
      </c>
      <c r="I719" s="17">
        <v>0</v>
      </c>
      <c r="J719" s="18">
        <f>SUM(EV_GenVI[[#This Row],[HP]:[Speed]])</f>
        <v>2</v>
      </c>
      <c r="M719" s="26"/>
    </row>
    <row r="720" spans="1:13" ht="25" customHeight="1" thickTop="1" thickBot="1" x14ac:dyDescent="0.25">
      <c r="A720" s="27" t="s">
        <v>1488</v>
      </c>
      <c r="B720" s="20" t="s">
        <v>1265</v>
      </c>
      <c r="C720" s="28" t="str" cm="1">
        <f t="array" ref="C72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20" s="12">
        <v>0</v>
      </c>
      <c r="E720" s="13">
        <v>0</v>
      </c>
      <c r="F720" s="14">
        <v>0</v>
      </c>
      <c r="G720" s="15">
        <v>0</v>
      </c>
      <c r="H720" s="16">
        <v>3</v>
      </c>
      <c r="I720" s="17">
        <v>0</v>
      </c>
      <c r="J720" s="18">
        <f>SUM(EV_GenVI[[#This Row],[HP]:[Speed]])</f>
        <v>3</v>
      </c>
      <c r="M720" s="26"/>
    </row>
    <row r="721" spans="1:13" ht="25" customHeight="1" thickTop="1" thickBot="1" x14ac:dyDescent="0.25">
      <c r="A721" s="27" t="s">
        <v>1489</v>
      </c>
      <c r="B721" s="20" t="s">
        <v>1266</v>
      </c>
      <c r="C721" s="28" t="str" cm="1">
        <f t="array" ref="C72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21" s="12">
        <v>0</v>
      </c>
      <c r="E721" s="13">
        <v>0</v>
      </c>
      <c r="F721" s="14">
        <v>1</v>
      </c>
      <c r="G721" s="15">
        <v>0</v>
      </c>
      <c r="H721" s="16">
        <v>0</v>
      </c>
      <c r="I721" s="17">
        <v>0</v>
      </c>
      <c r="J721" s="18">
        <f>SUM(EV_GenVI[[#This Row],[HP]:[Speed]])</f>
        <v>1</v>
      </c>
      <c r="M721" s="26"/>
    </row>
    <row r="722" spans="1:13" ht="25" customHeight="1" thickTop="1" thickBot="1" x14ac:dyDescent="0.25">
      <c r="A722" s="27" t="s">
        <v>1490</v>
      </c>
      <c r="B722" s="20" t="s">
        <v>1267</v>
      </c>
      <c r="C722" s="28" t="str" cm="1">
        <f t="array" ref="C72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22" s="12">
        <v>0</v>
      </c>
      <c r="E722" s="13">
        <v>1</v>
      </c>
      <c r="F722" s="14">
        <v>0</v>
      </c>
      <c r="G722" s="15">
        <v>0</v>
      </c>
      <c r="H722" s="16">
        <v>0</v>
      </c>
      <c r="I722" s="17">
        <v>0</v>
      </c>
      <c r="J722" s="18">
        <f>SUM(EV_GenVI[[#This Row],[HP]:[Speed]])</f>
        <v>1</v>
      </c>
      <c r="M722" s="26"/>
    </row>
    <row r="723" spans="1:13" ht="25" customHeight="1" thickTop="1" thickBot="1" x14ac:dyDescent="0.25">
      <c r="A723" s="27" t="s">
        <v>1491</v>
      </c>
      <c r="B723" s="20" t="s">
        <v>1268</v>
      </c>
      <c r="C723" s="28" t="str" cm="1">
        <f t="array" ref="C72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23" s="12">
        <v>0</v>
      </c>
      <c r="E723" s="13">
        <v>2</v>
      </c>
      <c r="F723" s="14">
        <v>0</v>
      </c>
      <c r="G723" s="15">
        <v>0</v>
      </c>
      <c r="H723" s="16">
        <v>0</v>
      </c>
      <c r="I723" s="17">
        <v>0</v>
      </c>
      <c r="J723" s="18">
        <f>SUM(EV_GenVI[[#This Row],[HP]:[Speed]])</f>
        <v>2</v>
      </c>
      <c r="M723" s="26"/>
    </row>
    <row r="724" spans="1:13" ht="25" customHeight="1" thickTop="1" thickBot="1" x14ac:dyDescent="0.25">
      <c r="A724" s="27" t="s">
        <v>1492</v>
      </c>
      <c r="B724" s="20" t="s">
        <v>1269</v>
      </c>
      <c r="C724" s="28" t="str" cm="1">
        <f t="array" ref="C72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24" s="12">
        <v>0</v>
      </c>
      <c r="E724" s="13">
        <v>0</v>
      </c>
      <c r="F724" s="14">
        <v>1</v>
      </c>
      <c r="G724" s="15">
        <v>0</v>
      </c>
      <c r="H724" s="16">
        <v>0</v>
      </c>
      <c r="I724" s="17">
        <v>0</v>
      </c>
      <c r="J724" s="18">
        <f>SUM(EV_GenVI[[#This Row],[HP]:[Speed]])</f>
        <v>1</v>
      </c>
      <c r="M724" s="26"/>
    </row>
    <row r="725" spans="1:13" ht="25" customHeight="1" thickTop="1" thickBot="1" x14ac:dyDescent="0.25">
      <c r="A725" s="27" t="s">
        <v>1493</v>
      </c>
      <c r="B725" s="20" t="s">
        <v>1270</v>
      </c>
      <c r="C725" s="28" t="str" cm="1">
        <f t="array" ref="C72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25" s="12">
        <v>0</v>
      </c>
      <c r="E725" s="13">
        <v>0</v>
      </c>
      <c r="F725" s="14">
        <v>2</v>
      </c>
      <c r="G725" s="15">
        <v>0</v>
      </c>
      <c r="H725" s="16">
        <v>0</v>
      </c>
      <c r="I725" s="17">
        <v>0</v>
      </c>
      <c r="J725" s="18">
        <f>SUM(EV_GenVI[[#This Row],[HP]:[Speed]])</f>
        <v>2</v>
      </c>
      <c r="M725" s="26"/>
    </row>
    <row r="726" spans="1:13" ht="25" customHeight="1" thickTop="1" thickBot="1" x14ac:dyDescent="0.25">
      <c r="A726" s="27" t="s">
        <v>1494</v>
      </c>
      <c r="B726" s="20" t="s">
        <v>1271</v>
      </c>
      <c r="C726" s="28" t="str" cm="1">
        <f t="array" ref="C726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26" s="12">
        <v>0</v>
      </c>
      <c r="E726" s="13">
        <v>0</v>
      </c>
      <c r="F726" s="14">
        <v>1</v>
      </c>
      <c r="G726" s="15">
        <v>0</v>
      </c>
      <c r="H726" s="16">
        <v>0</v>
      </c>
      <c r="I726" s="17">
        <v>0</v>
      </c>
      <c r="J726" s="18">
        <f>SUM(EV_GenVI[[#This Row],[HP]:[Speed]])</f>
        <v>1</v>
      </c>
      <c r="M726" s="26"/>
    </row>
    <row r="727" spans="1:13" ht="25" customHeight="1" thickTop="1" thickBot="1" x14ac:dyDescent="0.25">
      <c r="A727" s="27" t="s">
        <v>1495</v>
      </c>
      <c r="B727" s="20" t="s">
        <v>1272</v>
      </c>
      <c r="C727" s="28" t="str" cm="1">
        <f t="array" ref="C727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27" s="12">
        <v>0</v>
      </c>
      <c r="E727" s="13">
        <v>0</v>
      </c>
      <c r="F727" s="14">
        <v>2</v>
      </c>
      <c r="G727" s="15">
        <v>0</v>
      </c>
      <c r="H727" s="16">
        <v>0</v>
      </c>
      <c r="I727" s="17">
        <v>0</v>
      </c>
      <c r="J727" s="18">
        <f>SUM(EV_GenVI[[#This Row],[HP]:[Speed]])</f>
        <v>2</v>
      </c>
      <c r="M727" s="26"/>
    </row>
    <row r="728" spans="1:13" ht="25" customHeight="1" thickTop="1" thickBot="1" x14ac:dyDescent="0.25">
      <c r="A728" s="27" t="s">
        <v>1496</v>
      </c>
      <c r="B728" s="20" t="s">
        <v>1273</v>
      </c>
      <c r="C728" s="28" t="str" cm="1">
        <f t="array" ref="C728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28" s="12">
        <v>0</v>
      </c>
      <c r="E728" s="13">
        <v>0</v>
      </c>
      <c r="F728" s="14">
        <v>0</v>
      </c>
      <c r="G728" s="15">
        <v>0</v>
      </c>
      <c r="H728" s="16">
        <v>0</v>
      </c>
      <c r="I728" s="17">
        <v>1</v>
      </c>
      <c r="J728" s="18">
        <f>SUM(EV_GenVI[[#This Row],[HP]:[Speed]])</f>
        <v>1</v>
      </c>
      <c r="M728" s="26"/>
    </row>
    <row r="729" spans="1:13" ht="25" customHeight="1" thickTop="1" thickBot="1" x14ac:dyDescent="0.25">
      <c r="A729" s="27" t="s">
        <v>1497</v>
      </c>
      <c r="B729" s="20" t="s">
        <v>1274</v>
      </c>
      <c r="C729" s="28" t="str" cm="1">
        <f t="array" ref="C729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29" s="12">
        <v>0</v>
      </c>
      <c r="E729" s="13">
        <v>0</v>
      </c>
      <c r="F729" s="14">
        <v>0</v>
      </c>
      <c r="G729" s="15">
        <v>0</v>
      </c>
      <c r="H729" s="16">
        <v>0</v>
      </c>
      <c r="I729" s="17">
        <v>2</v>
      </c>
      <c r="J729" s="18">
        <f>SUM(EV_GenVI[[#This Row],[HP]:[Speed]])</f>
        <v>2</v>
      </c>
      <c r="M729" s="26"/>
    </row>
    <row r="730" spans="1:13" ht="25" customHeight="1" thickTop="1" thickBot="1" x14ac:dyDescent="0.25">
      <c r="A730" s="27" t="s">
        <v>1498</v>
      </c>
      <c r="B730" s="20" t="s">
        <v>1275</v>
      </c>
      <c r="C730" s="28" t="str" cm="1">
        <f t="array" ref="C730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30" s="12">
        <v>3</v>
      </c>
      <c r="E730" s="13">
        <v>0</v>
      </c>
      <c r="F730" s="14">
        <v>0</v>
      </c>
      <c r="G730" s="15">
        <v>0</v>
      </c>
      <c r="H730" s="16">
        <v>0</v>
      </c>
      <c r="I730" s="17">
        <v>0</v>
      </c>
      <c r="J730" s="18">
        <f>SUM(EV_GenVI[[#This Row],[HP]:[Speed]])</f>
        <v>3</v>
      </c>
      <c r="M730" s="26"/>
    </row>
    <row r="731" spans="1:13" ht="25" customHeight="1" thickTop="1" thickBot="1" x14ac:dyDescent="0.25">
      <c r="A731" s="27" t="s">
        <v>1499</v>
      </c>
      <c r="B731" s="20" t="s">
        <v>1276</v>
      </c>
      <c r="C731" s="28" t="str" cm="1">
        <f t="array" ref="C731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31" s="12">
        <v>3</v>
      </c>
      <c r="E731" s="13">
        <v>0</v>
      </c>
      <c r="F731" s="14">
        <v>0</v>
      </c>
      <c r="G731" s="15">
        <v>0</v>
      </c>
      <c r="H731" s="16">
        <v>0</v>
      </c>
      <c r="I731" s="17">
        <v>0</v>
      </c>
      <c r="J731" s="18">
        <f>SUM(EV_GenVI[[#This Row],[HP]:[Speed]])</f>
        <v>3</v>
      </c>
      <c r="M731" s="26"/>
    </row>
    <row r="732" spans="1:13" ht="25" customHeight="1" thickTop="1" thickBot="1" x14ac:dyDescent="0.25">
      <c r="A732" s="27" t="s">
        <v>1500</v>
      </c>
      <c r="B732" s="20" t="s">
        <v>1277</v>
      </c>
      <c r="C732" s="28" t="str" cm="1">
        <f t="array" ref="C732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32" s="12">
        <v>3</v>
      </c>
      <c r="E732" s="13">
        <v>0</v>
      </c>
      <c r="F732" s="14">
        <v>0</v>
      </c>
      <c r="G732" s="15">
        <v>0</v>
      </c>
      <c r="H732" s="16">
        <v>0</v>
      </c>
      <c r="I732" s="17">
        <v>0</v>
      </c>
      <c r="J732" s="18">
        <f>SUM(EV_GenVI[[#This Row],[HP]:[Speed]])</f>
        <v>3</v>
      </c>
      <c r="M732" s="26"/>
    </row>
    <row r="733" spans="1:13" ht="25" customHeight="1" thickTop="1" thickBot="1" x14ac:dyDescent="0.25">
      <c r="A733" s="27" t="s">
        <v>1501</v>
      </c>
      <c r="B733" s="20" t="s">
        <v>1278</v>
      </c>
      <c r="C733" s="28" t="str" cm="1">
        <f t="array" ref="C733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33" s="12">
        <v>0</v>
      </c>
      <c r="E733" s="13">
        <v>0</v>
      </c>
      <c r="F733" s="14">
        <v>1</v>
      </c>
      <c r="G733" s="15">
        <v>0</v>
      </c>
      <c r="H733" s="16">
        <v>2</v>
      </c>
      <c r="I733" s="17">
        <v>0</v>
      </c>
      <c r="J733" s="18">
        <f>SUM(EV_GenVI[[#This Row],[HP]:[Speed]])</f>
        <v>3</v>
      </c>
      <c r="M733" s="26"/>
    </row>
    <row r="734" spans="1:13" ht="25" customHeight="1" thickTop="1" thickBot="1" x14ac:dyDescent="0.25">
      <c r="A734" s="27" t="s">
        <v>1502</v>
      </c>
      <c r="B734" s="20" t="s">
        <v>1279</v>
      </c>
      <c r="C734" s="28" t="str" cm="1">
        <f t="array" ref="C734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34" s="12">
        <v>0</v>
      </c>
      <c r="E734" s="13">
        <v>0</v>
      </c>
      <c r="F734" s="14">
        <v>0</v>
      </c>
      <c r="G734" s="15">
        <v>3</v>
      </c>
      <c r="H734" s="16">
        <v>0</v>
      </c>
      <c r="I734" s="17">
        <v>0</v>
      </c>
      <c r="J734" s="18">
        <f>SUM(EV_GenVI[[#This Row],[HP]:[Speed]])</f>
        <v>3</v>
      </c>
      <c r="M734" s="26"/>
    </row>
    <row r="735" spans="1:13" ht="25" customHeight="1" thickTop="1" x14ac:dyDescent="0.2">
      <c r="A735" s="27" t="s">
        <v>1503</v>
      </c>
      <c r="B735" s="20" t="s">
        <v>1280</v>
      </c>
      <c r="C735" s="28" t="str" cm="1">
        <f t="array" ref="C735">_xlfn.IFS(INT(EV_GenVI[[#This Row],[Dex No.]])&lt;152,"Kanto",AND(INT(EV_GenVI[[#This Row],[Dex No.]])&gt;=152,INT(EV_GenVI[[#This Row],[Dex No.]])&lt;252),"Johto",AND(INT(EV_GenVI[[#This Row],[Dex No.]])&gt;=252,INT(EV_GenVI[[#This Row],[Dex No.]])&lt;387),"Hoenn",AND(INT(EV_GenVI[[#This Row],[Dex No.]])&gt;=387,INT(EV_GenVI[[#This Row],[Dex No.]])&lt;494),"Sinnoh",AND(INT(EV_GenVI[[#This Row],[Dex No.]])&gt;=494,INT(EV_GenVI[[#This Row],[Dex No.]])&lt;650),"Unova",INT(EV_GenVI[[#This Row],[Dex No.]])&gt;=650,"Kalos")</f>
        <v>Kalos</v>
      </c>
      <c r="D735" s="12">
        <v>0</v>
      </c>
      <c r="E735" s="13">
        <v>0</v>
      </c>
      <c r="F735" s="14">
        <v>0</v>
      </c>
      <c r="G735" s="15">
        <v>3</v>
      </c>
      <c r="H735" s="16">
        <v>0</v>
      </c>
      <c r="I735" s="17">
        <v>0</v>
      </c>
      <c r="J735" s="18">
        <f>SUM(EV_GenVI[[#This Row],[HP]:[Speed]])</f>
        <v>3</v>
      </c>
      <c r="M735" s="26"/>
    </row>
  </sheetData>
  <hyperlinks>
    <hyperlink ref="B2" r:id="rId1" tooltip="Serebii Dex Info" display="https://www.serebii.net/pokedex-xy/001.shtml" xr:uid="{010E205B-869D-AC45-B181-757C62CF254E}"/>
    <hyperlink ref="B3" r:id="rId2" tooltip="Serebii Dex Info" display="https://www.serebii.net/pokedex-xy/002.shtml" xr:uid="{0C214F63-28DF-2347-9FF9-A58792A586BB}"/>
    <hyperlink ref="B4" r:id="rId3" tooltip="Serebii Dex Info" display="https://www.serebii.net/pokedex-xy/003.shtml" xr:uid="{A606C365-35F1-C34A-A94D-A569E717B090}"/>
    <hyperlink ref="B5" r:id="rId4" tooltip="Serebii Dex Info" display="https://www.serebii.net/pokedex-xy/004.shtml" xr:uid="{2F6B08FA-61F7-C743-801A-68ABF1D16CC7}"/>
    <hyperlink ref="B6" r:id="rId5" tooltip="Serebii Dex Info" display="https://www.serebii.net/pokedex-xy/005.shtml" xr:uid="{4289853C-FA34-F945-930B-98B91811E897}"/>
    <hyperlink ref="B7" r:id="rId6" tooltip="Serebii Dex Info" display="https://www.serebii.net/pokedex-xy/006.shtml" xr:uid="{4E023D9A-560B-734F-BDA5-B64225D1E535}"/>
    <hyperlink ref="B8" r:id="rId7" tooltip="Serebii Dex Info" display="https://www.serebii.net/pokedex-xy/007.shtml" xr:uid="{0F0CC170-A55B-B642-A61E-30D93C84CA01}"/>
    <hyperlink ref="B9" r:id="rId8" tooltip="Serebii Dex Info" display="https://www.serebii.net/pokedex-xy/008.shtml" xr:uid="{8DD7F92C-17B5-CB46-92DB-2BE0990F74CC}"/>
    <hyperlink ref="B10" r:id="rId9" tooltip="Serebii Dex Info" display="https://www.serebii.net/pokedex-xy/009.shtml" xr:uid="{27F7949E-7CB2-9142-BFE6-4069CE2FEBA2}"/>
    <hyperlink ref="B11" r:id="rId10" tooltip="Serebii Dex Info" display="https://www.serebii.net/pokedex-xy/010.shtml" xr:uid="{E0293BC3-4BF9-B041-9A71-3D35613D2128}"/>
    <hyperlink ref="B12" r:id="rId11" tooltip="Serebii Dex Info" display="https://www.serebii.net/pokedex-xy/011.shtml" xr:uid="{4C81EB17-03F5-314E-8F29-3615FEDF3470}"/>
    <hyperlink ref="B13" r:id="rId12" tooltip="Serebii Dex Info" display="https://www.serebii.net/pokedex-xy/012.shtml" xr:uid="{8D39AD1C-CB93-1649-AADD-7FA3FF4D3DF9}"/>
    <hyperlink ref="B14" r:id="rId13" tooltip="Serebii Dex Info" display="https://www.serebii.net/pokedex-xy/013.shtml" xr:uid="{36096857-9E29-6D45-9292-477A89CA1ED9}"/>
    <hyperlink ref="B15" r:id="rId14" tooltip="Serebii Dex Info" display="https://www.serebii.net/pokedex-xy/014.shtml" xr:uid="{7C3F67D5-6728-9D41-8B7C-0EAF0E38ACF1}"/>
    <hyperlink ref="B16" r:id="rId15" tooltip="Serebii Dex Info" display="https://www.serebii.net/pokedex-xy/015.shtml" xr:uid="{A624E8DD-8D7A-9449-B526-D341BBCA45A9}"/>
    <hyperlink ref="B17" r:id="rId16" tooltip="Serebii Dex Info" display="https://www.serebii.net/pokedex-xy/016.shtml" xr:uid="{3FB0F0BE-66E7-314A-874A-F4EDF36F23BD}"/>
    <hyperlink ref="B18" r:id="rId17" tooltip="Serebii Dex Info" display="https://www.serebii.net/pokedex-xy/017.shtml" xr:uid="{19486762-8E84-094D-8B8E-1C0FF4E6E869}"/>
    <hyperlink ref="B19" r:id="rId18" tooltip="Serebii Dex Info" display="https://www.serebii.net/pokedex-xy/018.shtml" xr:uid="{0D247742-B382-E348-8DB4-662300C3F9F3}"/>
    <hyperlink ref="B20" r:id="rId19" tooltip="Serebii Dex Info" display="https://www.serebii.net/pokedex-xy/019.shtml" xr:uid="{538FF3D7-E5EC-0D41-BDA2-486697CDEA84}"/>
    <hyperlink ref="B21" r:id="rId20" tooltip="Serebii Dex Info" display="https://www.serebii.net/pokedex-xy/020.shtml" xr:uid="{EF731F68-1794-0045-900F-7547363804BB}"/>
    <hyperlink ref="B22" r:id="rId21" tooltip="Serebii Dex Info" display="https://www.serebii.net/pokedex-xy/021.shtml" xr:uid="{4CE4B013-DB07-A14F-A86D-03F864F7EB86}"/>
    <hyperlink ref="B23" r:id="rId22" tooltip="Serebii Dex Info" display="https://www.serebii.net/pokedex-xy/022.shtml" xr:uid="{9DAFCBC2-2236-7342-9AD7-D6F7DBC907DA}"/>
    <hyperlink ref="B24" r:id="rId23" tooltip="Serebii Dex Info" display="https://www.serebii.net/pokedex-xy/023.shtml" xr:uid="{7ABC6465-AA51-8B4F-8BE9-20682BB5BD7A}"/>
    <hyperlink ref="B25" r:id="rId24" tooltip="Serebii Dex Info" display="https://www.serebii.net/pokedex-xy/024.shtml" xr:uid="{60902D0B-8BA8-D443-A071-097236603EEC}"/>
    <hyperlink ref="B26" r:id="rId25" tooltip="Serebii Dex Info" display="https://www.serebii.net/pokedex-xy/025.shtml" xr:uid="{80659A26-042B-714C-B596-B9DFB2003BBE}"/>
    <hyperlink ref="B27" r:id="rId26" tooltip="Serebii Dex Info" display="https://www.serebii.net/pokedex-xy/026.shtml" xr:uid="{1CAA685B-DBE7-B949-BC16-5BE35BE4140F}"/>
    <hyperlink ref="B28" r:id="rId27" tooltip="Serebii Dex Info" display="https://www.serebii.net/pokedex-xy/027.shtml" xr:uid="{55020303-B50F-1942-9217-ECE68D5DC3B7}"/>
    <hyperlink ref="B29" r:id="rId28" tooltip="Serebii Dex Info" display="https://www.serebii.net/pokedex-xy/028.shtml" xr:uid="{C4980693-2A91-EC46-A021-9AA282AE4238}"/>
    <hyperlink ref="B30" r:id="rId29" tooltip="Serebii Dex Info" display="https://www.serebii.net/pokedex-xy/029.shtml" xr:uid="{7E0AF659-E607-6049-A02D-C658CC323609}"/>
    <hyperlink ref="B31" r:id="rId30" tooltip="Serebii Dex Info" display="https://www.serebii.net/pokedex-xy/030.shtml" xr:uid="{3D09C486-05C9-2B40-8EAF-82848C43DCB7}"/>
    <hyperlink ref="B32" r:id="rId31" tooltip="Serebii Dex Info" display="https://www.serebii.net/pokedex-xy/031.shtml" xr:uid="{331F338C-E14A-1C40-BD29-F277A7B138FB}"/>
    <hyperlink ref="B33" r:id="rId32" tooltip="Serebii Dex Info" display="https://www.serebii.net/pokedex-xy/032.shtml" xr:uid="{61E30D41-07A9-B745-AEA6-584E4B173CEB}"/>
    <hyperlink ref="B34" r:id="rId33" tooltip="Serebii Dex Info" display="https://www.serebii.net/pokedex-xy/033.shtml" xr:uid="{222E597E-0810-3741-81D3-532523AA1478}"/>
    <hyperlink ref="B35" r:id="rId34" tooltip="Serebii Dex Info" display="https://www.serebii.net/pokedex-xy/034.shtml" xr:uid="{D6C63B4B-A6A8-CE4E-86AC-128C04F58A09}"/>
    <hyperlink ref="B36" r:id="rId35" tooltip="Serebii Dex Info" display="https://www.serebii.net/pokedex-xy/035.shtml" xr:uid="{18B40E0C-2546-4C45-BBB9-6B897FA8ED96}"/>
    <hyperlink ref="B37" r:id="rId36" tooltip="Serebii Dex Info" display="https://www.serebii.net/pokedex-xy/036.shtml" xr:uid="{B9CB5039-F701-054E-B69E-07A0D8AA2E0D}"/>
    <hyperlink ref="B38" r:id="rId37" tooltip="Serebii Dex Info" display="https://www.serebii.net/pokedex-xy/037.shtml" xr:uid="{E0AB9AE5-783A-AE44-B5B1-BEFBE013AD89}"/>
    <hyperlink ref="B39" r:id="rId38" tooltip="Serebii Dex Info" display="https://www.serebii.net/pokedex-xy/038.shtml" xr:uid="{0D34E519-4464-2249-B0E6-63962BDAD1D0}"/>
    <hyperlink ref="B40" r:id="rId39" tooltip="Serebii Dex Info" display="https://www.serebii.net/pokedex-xy/039.shtml" xr:uid="{AF97B174-5867-3740-86BB-14A46DC4D15A}"/>
    <hyperlink ref="B41" r:id="rId40" tooltip="Serebii Dex Info" display="https://www.serebii.net/pokedex-xy/040.shtml" xr:uid="{B8ABDF1E-8F5D-DE44-8764-03246F2E19C5}"/>
    <hyperlink ref="B42" r:id="rId41" tooltip="Serebii Dex Info" display="https://www.serebii.net/pokedex-xy/041.shtml" xr:uid="{044C09B0-D008-274D-89A2-179F7AFA2D8D}"/>
    <hyperlink ref="B43" r:id="rId42" tooltip="Serebii Dex Info" display="https://www.serebii.net/pokedex-xy/042.shtml" xr:uid="{752B2CA6-D536-B146-86FE-B80FDF74CE37}"/>
    <hyperlink ref="B44" r:id="rId43" tooltip="Serebii Dex Info" display="https://www.serebii.net/pokedex-xy/043.shtml" xr:uid="{8E59BEB4-48A1-3444-939D-9EC6143AAAC6}"/>
    <hyperlink ref="B45" r:id="rId44" tooltip="Serebii Dex Info" display="https://www.serebii.net/pokedex-xy/044.shtml" xr:uid="{53E2C671-42C7-2948-B0AC-58055A58931B}"/>
    <hyperlink ref="B46" r:id="rId45" tooltip="Serebii Dex Info" display="https://www.serebii.net/pokedex-xy/045.shtml" xr:uid="{48894EE8-09CC-5141-BCC1-0DE40408FEFB}"/>
    <hyperlink ref="B47" r:id="rId46" tooltip="Serebii Dex Info" display="https://www.serebii.net/pokedex-xy/046.shtml" xr:uid="{C7375048-8920-C945-AF13-0704DBBC441B}"/>
    <hyperlink ref="B48" r:id="rId47" tooltip="Serebii Dex Info" display="https://www.serebii.net/pokedex-xy/047.shtml" xr:uid="{6CC7763A-9162-2A4E-8344-DE26A7CD2CF0}"/>
    <hyperlink ref="B49" r:id="rId48" tooltip="Serebii Dex Info" display="https://www.serebii.net/pokedex-xy/048.shtml" xr:uid="{29254A13-048E-314C-9E03-DE9425F3C5D1}"/>
    <hyperlink ref="B50" r:id="rId49" tooltip="Serebii Dex Info" display="https://www.serebii.net/pokedex-xy/049.shtml" xr:uid="{880C35E4-5B68-434B-94D5-17EA188F4F35}"/>
    <hyperlink ref="B51" r:id="rId50" tooltip="Serebii Dex Info" display="https://www.serebii.net/pokedex-xy/050.shtml" xr:uid="{5A41EA95-212D-8648-AC65-D812EB80F91B}"/>
    <hyperlink ref="B52" r:id="rId51" tooltip="Serebii Dex Info" display="https://www.serebii.net/pokedex-xy/051.shtml" xr:uid="{F9723E4C-8990-E246-AA6E-3BB67BB8A74A}"/>
    <hyperlink ref="B53" r:id="rId52" tooltip="Serebii Dex Info" display="https://www.serebii.net/pokedex-xy/052.shtml" xr:uid="{A70555D0-8964-1141-9FD3-BACD517C8DFB}"/>
    <hyperlink ref="B54" r:id="rId53" tooltip="Serebii Dex Info" display="https://www.serebii.net/pokedex-xy/053.shtml" xr:uid="{94A2B7B2-632C-FD4F-B22B-2A644ABDB9F8}"/>
    <hyperlink ref="B55" r:id="rId54" tooltip="Serebii Dex Info" display="https://www.serebii.net/pokedex-xy/054.shtml" xr:uid="{89B5E47B-BB61-934C-AB82-164E6EB403F0}"/>
    <hyperlink ref="B56" r:id="rId55" tooltip="Serebii Dex Info" display="https://www.serebii.net/pokedex-xy/055.shtml" xr:uid="{8A8808C1-50BB-BE43-BF9B-839E7BF216E3}"/>
    <hyperlink ref="B57" r:id="rId56" tooltip="Serebii Dex Info" display="https://www.serebii.net/pokedex-xy/056.shtml" xr:uid="{5B222713-8ADA-D04C-9DE9-815741716840}"/>
    <hyperlink ref="B58" r:id="rId57" tooltip="Serebii Dex Info" display="https://www.serebii.net/pokedex-xy/057.shtml" xr:uid="{B93455BE-1E50-4A48-9A0D-DF3AB068757C}"/>
    <hyperlink ref="B59" r:id="rId58" tooltip="Serebii Dex Info" display="https://www.serebii.net/pokedex-xy/058.shtml" xr:uid="{4155951E-FC94-4840-B147-E342B955B953}"/>
    <hyperlink ref="B60" r:id="rId59" tooltip="Serebii Dex Info" display="https://www.serebii.net/pokedex-xy/059.shtml" xr:uid="{981D59CC-8BDA-6C45-9684-72F8CCCD74AC}"/>
    <hyperlink ref="B61" r:id="rId60" tooltip="Serebii Dex Info" display="https://www.serebii.net/pokedex-xy/060.shtml" xr:uid="{442AB5D8-FD0F-F140-A802-8BC41B0944D8}"/>
    <hyperlink ref="B62" r:id="rId61" tooltip="Serebii Dex Info" display="https://www.serebii.net/pokedex-xy/061.shtml" xr:uid="{357D86CF-A288-544E-89B3-EFFC43E0D0AA}"/>
    <hyperlink ref="B63" r:id="rId62" tooltip="Serebii Dex Info" display="https://www.serebii.net/pokedex-xy/062.shtml" xr:uid="{3C895F10-C15F-E245-B84D-853406FFDA1C}"/>
    <hyperlink ref="B64" r:id="rId63" tooltip="Serebii Dex Info" display="https://www.serebii.net/pokedex-xy/063.shtml" xr:uid="{1ECFE0BF-0420-3F47-9754-0B8848939DA8}"/>
    <hyperlink ref="B65" r:id="rId64" tooltip="Serebii Dex Info" display="https://www.serebii.net/pokedex-xy/064.shtml" xr:uid="{0B547F0F-8FB8-3348-BC3B-B3D5BDEDC5ED}"/>
    <hyperlink ref="B66" r:id="rId65" tooltip="Serebii Dex Info" display="https://www.serebii.net/pokedex-xy/065.shtml" xr:uid="{3EA8CFAA-4550-794B-BE9F-6B38F0DC0A87}"/>
    <hyperlink ref="B67" r:id="rId66" tooltip="Serebii Dex Info" display="https://www.serebii.net/pokedex-xy/066.shtml" xr:uid="{F3FD797C-36A2-964E-BA10-67FC6166DA81}"/>
    <hyperlink ref="B68" r:id="rId67" tooltip="Serebii Dex Info" display="https://www.serebii.net/pokedex-xy/067.shtml" xr:uid="{199A858E-ABD2-A14B-9D34-D3C455D73978}"/>
    <hyperlink ref="B69" r:id="rId68" tooltip="Serebii Dex Info" display="https://www.serebii.net/pokedex-xy/068.shtml" xr:uid="{55EC55B9-E289-6441-81BE-82EF397B9EF4}"/>
    <hyperlink ref="B70" r:id="rId69" tooltip="Serebii Dex Info" display="https://www.serebii.net/pokedex-xy/069.shtml" xr:uid="{6098756F-21D9-B844-BFD7-5D6CAA34EC6E}"/>
    <hyperlink ref="B71" r:id="rId70" tooltip="Serebii Dex Info" display="https://www.serebii.net/pokedex-xy/070.shtml" xr:uid="{E7DCC75F-A03C-7640-9FF4-A876D08C5CF3}"/>
    <hyperlink ref="B72" r:id="rId71" tooltip="Serebii Dex Info" display="https://www.serebii.net/pokedex-xy/071.shtml" xr:uid="{A1D4D172-C780-C24F-8EE1-EBE4187EB22F}"/>
    <hyperlink ref="B73" r:id="rId72" tooltip="Serebii Dex Info" display="https://www.serebii.net/pokedex-xy/072.shtml" xr:uid="{5F175F53-04B2-C14E-9DE4-A954D51A0C41}"/>
    <hyperlink ref="B74" r:id="rId73" tooltip="Serebii Dex Info" display="https://www.serebii.net/pokedex-xy/073.shtml" xr:uid="{B1B8FDE5-0C0B-7440-949E-9473A044ABCC}"/>
    <hyperlink ref="B75" r:id="rId74" tooltip="Serebii Dex Info" display="https://www.serebii.net/pokedex-xy/074.shtml" xr:uid="{91E63554-1C02-5F43-A33E-D2E22C89E962}"/>
    <hyperlink ref="B76" r:id="rId75" tooltip="Serebii Dex Info" display="https://www.serebii.net/pokedex-xy/075.shtml" xr:uid="{F3F88386-291D-0A49-8B02-D572A0204C66}"/>
    <hyperlink ref="B77" r:id="rId76" tooltip="Serebii Dex Info" display="https://www.serebii.net/pokedex-xy/076.shtml" xr:uid="{60DF2BA0-0A66-594B-9938-A2EB2E5DCA47}"/>
    <hyperlink ref="B78" r:id="rId77" tooltip="Serebii Dex Info" display="https://www.serebii.net/pokedex-xy/077.shtml" xr:uid="{A3A932F0-9C39-5241-9ABE-6D49AC346739}"/>
    <hyperlink ref="B79" r:id="rId78" tooltip="Serebii Dex Info" display="https://www.serebii.net/pokedex-xy/078.shtml" xr:uid="{37BEB071-C43E-634F-849F-0D1D07668235}"/>
    <hyperlink ref="B80" r:id="rId79" tooltip="Serebii Dex Info" display="https://www.serebii.net/pokedex-xy/079.shtml" xr:uid="{071C79C7-973C-1A4B-A74C-46A0A11A8F7F}"/>
    <hyperlink ref="B81" r:id="rId80" tooltip="Serebii Dex Info" display="https://www.serebii.net/pokedex-xy/080.shtml" xr:uid="{4F5C519D-A378-F147-B1CE-1A2A2B7A4BD7}"/>
    <hyperlink ref="B82" r:id="rId81" tooltip="Serebii Dex Info" display="https://www.serebii.net/pokedex-xy/081.shtml" xr:uid="{61542B9D-76DC-0046-BAD2-61FFA1179129}"/>
    <hyperlink ref="B83" r:id="rId82" tooltip="Serebii Dex Info" display="https://www.serebii.net/pokedex-xy/082.shtml" xr:uid="{93E4DE5A-4EAF-B84A-B623-14CC40C96E4F}"/>
    <hyperlink ref="B84" r:id="rId83" tooltip="Serebii Dex Info" display="https://www.serebii.net/pokedex-xy/083.shtml" xr:uid="{018F52F6-2ECA-5F48-807E-678D57966AF3}"/>
    <hyperlink ref="B85" r:id="rId84" tooltip="Serebii Dex Info" display="https://www.serebii.net/pokedex-xy/084.shtml" xr:uid="{0CCF44A7-66F9-CD4F-A813-B237BBC9CD5C}"/>
    <hyperlink ref="B86" r:id="rId85" tooltip="Serebii Dex Info" display="https://www.serebii.net/pokedex-xy/085.shtml" xr:uid="{C98A5DFF-089B-F044-9DE4-D306B0781C9A}"/>
    <hyperlink ref="B87" r:id="rId86" tooltip="Serebii Dex Info" display="https://www.serebii.net/pokedex-xy/086.shtml" xr:uid="{3FBA54D6-D260-164E-9CB9-40C3463E48BA}"/>
    <hyperlink ref="B88" r:id="rId87" tooltip="Serebii Dex Info" display="https://www.serebii.net/pokedex-xy/087.shtml" xr:uid="{AA888C4B-6775-AB4E-922B-AB5AC4E30DEB}"/>
    <hyperlink ref="B89" r:id="rId88" tooltip="Serebii Dex Info" display="https://www.serebii.net/pokedex-xy/088.shtml" xr:uid="{0EC6DC92-A705-BE4B-89CE-B65BCAA754BC}"/>
    <hyperlink ref="B90" r:id="rId89" tooltip="Serebii Dex Info" display="https://www.serebii.net/pokedex-xy/089.shtml" xr:uid="{C950D3A7-C1DE-EE44-BA1E-62707A4EB0AB}"/>
    <hyperlink ref="B91" r:id="rId90" tooltip="Serebii Dex Info" display="https://www.serebii.net/pokedex-xy/090.shtml" xr:uid="{4CC4BF50-A269-B94C-85B0-D2CBD9F73F66}"/>
    <hyperlink ref="B92" r:id="rId91" tooltip="Serebii Dex Info" display="https://www.serebii.net/pokedex-xy/091.shtml" xr:uid="{8BA1E6E4-9D8E-2D43-A96F-FC85CAFA73FD}"/>
    <hyperlink ref="B93" r:id="rId92" tooltip="Serebii Dex Info" display="https://www.serebii.net/pokedex-xy/092.shtml" xr:uid="{9ED6BCC4-66B4-3E42-971F-5B9E09E89A39}"/>
    <hyperlink ref="B94" r:id="rId93" tooltip="Serebii Dex Info" display="https://www.serebii.net/pokedex-xy/093.shtml" xr:uid="{0198B064-62FE-E64C-8BB4-7254B5DC09A5}"/>
    <hyperlink ref="B95" r:id="rId94" tooltip="Serebii Dex Info" display="https://www.serebii.net/pokedex-xy/094.shtml" xr:uid="{EF5AD393-8C1D-4C45-8576-80C2B5D97CC0}"/>
    <hyperlink ref="B96" r:id="rId95" tooltip="Serebii Dex Info" display="https://www.serebii.net/pokedex-xy/095.shtml" xr:uid="{418BE513-A129-7744-8E1A-2024CF88BCF8}"/>
    <hyperlink ref="B97" r:id="rId96" tooltip="Serebii Dex Info" display="https://www.serebii.net/pokedex-xy/096.shtml" xr:uid="{4622500F-8C18-234B-BF45-7576CD6ED9AD}"/>
    <hyperlink ref="B98" r:id="rId97" tooltip="Serebii Dex Info" display="https://www.serebii.net/pokedex-xy/097.shtml" xr:uid="{FCB10D43-A554-4E4D-84AD-CC6A69EFEA1E}"/>
    <hyperlink ref="B99" r:id="rId98" tooltip="Serebii Dex Info" display="https://www.serebii.net/pokedex-xy/098.shtml" xr:uid="{25FAF4CD-C388-E344-BC09-786D119D2B84}"/>
    <hyperlink ref="B100" r:id="rId99" tooltip="Serebii Dex Info" display="https://www.serebii.net/pokedex-xy/099.shtml" xr:uid="{A1708A40-7002-084C-8973-44357C2E6DCF}"/>
    <hyperlink ref="B101" r:id="rId100" tooltip="Serebii Dex Info" display="https://www.serebii.net/pokedex-xy/100.shtml" xr:uid="{36102AF2-6D10-7646-9D2C-0E5B9EC231ED}"/>
    <hyperlink ref="B102" r:id="rId101" tooltip="Serebii Dex Info" display="https://www.serebii.net/pokedex-xy/101.shtml" xr:uid="{667F9C47-C676-D743-8F2C-46C141C75A48}"/>
    <hyperlink ref="B103" r:id="rId102" tooltip="Serebii Dex Info" display="https://www.serebii.net/pokedex-xy/102.shtml" xr:uid="{F86544EA-2CAF-0D40-BA3D-6A471D92D06F}"/>
    <hyperlink ref="B104" r:id="rId103" tooltip="Serebii Dex Info" display="https://www.serebii.net/pokedex-xy/103.shtml" xr:uid="{A71B4B44-F410-514C-A491-2EB6162F02FF}"/>
    <hyperlink ref="B105" r:id="rId104" tooltip="Serebii Dex Info" display="https://www.serebii.net/pokedex-xy/104.shtml" xr:uid="{8BDE42CA-3503-3A43-AE96-FFBF057A9C9C}"/>
    <hyperlink ref="B106" r:id="rId105" tooltip="Serebii Dex Info" display="https://www.serebii.net/pokedex-xy/105.shtml" xr:uid="{17F907A2-F903-2F4A-A7C5-F29BED344ECC}"/>
    <hyperlink ref="B107" r:id="rId106" tooltip="Serebii Dex Info" display="https://www.serebii.net/pokedex-xy/106.shtml" xr:uid="{ADAA0577-2D16-F041-B8A9-DED16A83D2AB}"/>
    <hyperlink ref="B108" r:id="rId107" tooltip="Serebii Dex Info" display="https://www.serebii.net/pokedex-xy/107.shtml" xr:uid="{8051EBCF-D02E-3D45-97BB-0C3FB534466D}"/>
    <hyperlink ref="B109" r:id="rId108" tooltip="Serebii Dex Info" display="https://www.serebii.net/pokedex-xy/108.shtml" xr:uid="{E4914B83-6C3C-5A4F-BBDD-61E2DDCE1B42}"/>
    <hyperlink ref="B110" r:id="rId109" tooltip="Serebii Dex Info" display="https://www.serebii.net/pokedex-xy/109.shtml" xr:uid="{FBBEB20E-0680-A345-BD1C-3DAEA797C472}"/>
    <hyperlink ref="B111" r:id="rId110" tooltip="Serebii Dex Info" display="https://www.serebii.net/pokedex-xy/110.shtml" xr:uid="{B0D91520-40AA-A845-97EC-49E42647E803}"/>
    <hyperlink ref="B112" r:id="rId111" tooltip="Serebii Dex Info" display="https://www.serebii.net/pokedex-xy/111.shtml" xr:uid="{E09DF1E2-F9F7-7F4F-95D5-15C17B5F92B6}"/>
    <hyperlink ref="B113" r:id="rId112" tooltip="Serebii Dex Info" display="https://www.serebii.net/pokedex-xy/112.shtml" xr:uid="{63295FB5-FF57-7048-AC7A-5265A83E5C92}"/>
    <hyperlink ref="B114" r:id="rId113" tooltip="Serebii Dex Info" display="https://www.serebii.net/pokedex-xy/113.shtml" xr:uid="{0326C3C4-BFD6-2941-A908-373672640D84}"/>
    <hyperlink ref="B115" r:id="rId114" tooltip="Serebii Dex Info" display="https://www.serebii.net/pokedex-xy/114.shtml" xr:uid="{EB5E4CDE-3095-1741-A49D-8735A2926105}"/>
    <hyperlink ref="B116" r:id="rId115" tooltip="Serebii Dex Info" display="https://www.serebii.net/pokedex-xy/115.shtml" xr:uid="{8CE25E20-6B05-E343-A035-7C2EAD48A741}"/>
    <hyperlink ref="B117" r:id="rId116" tooltip="Serebii Dex Info" display="https://www.serebii.net/pokedex-xy/116.shtml" xr:uid="{089D3731-9075-2244-A571-B8B74AAA0DB1}"/>
    <hyperlink ref="B118" r:id="rId117" tooltip="Serebii Dex Info" display="https://www.serebii.net/pokedex-xy/117.shtml" xr:uid="{E83D5FCC-B87E-DF4D-AF09-D6F6BFFDEACF}"/>
    <hyperlink ref="B119" r:id="rId118" tooltip="Serebii Dex Info" display="https://www.serebii.net/pokedex-xy/118.shtml" xr:uid="{15208C9F-3761-A844-A40F-33C6D98C9D94}"/>
    <hyperlink ref="B120" r:id="rId119" tooltip="Serebii Dex Info" display="https://www.serebii.net/pokedex-xy/119.shtml" xr:uid="{204FAB18-30C6-0B4F-B16C-5AD58C38EB91}"/>
    <hyperlink ref="B121" r:id="rId120" tooltip="Serebii Dex Info" display="https://www.serebii.net/pokedex-xy/120.shtml" xr:uid="{7E404BD7-DEB3-A541-A5DF-5A59F1F17121}"/>
    <hyperlink ref="B122" r:id="rId121" tooltip="Serebii Dex Info" display="https://www.serebii.net/pokedex-xy/121.shtml" xr:uid="{BEEB5D5F-DFB4-D448-9C8F-B8A58E631E8D}"/>
    <hyperlink ref="B123" r:id="rId122" tooltip="Serebii Dex Info" display="https://www.serebii.net/pokedex-xy/122.shtml" xr:uid="{F5B3FE4D-B241-B940-83A3-D1AEA175AD48}"/>
    <hyperlink ref="B124" r:id="rId123" tooltip="Serebii Dex Info" display="https://www.serebii.net/pokedex-xy/123.shtml" xr:uid="{E2465B3F-D57D-7742-8952-6C7AC01A099A}"/>
    <hyperlink ref="B125" r:id="rId124" tooltip="Serebii Dex Info" display="https://www.serebii.net/pokedex-xy/124.shtml" xr:uid="{1ED9BAAA-00F9-2244-BB0E-EE9A16740803}"/>
    <hyperlink ref="B126" r:id="rId125" tooltip="Serebii Dex Info" display="https://www.serebii.net/pokedex-xy/125.shtml" xr:uid="{F653BF38-6C97-6042-AF30-8E73C699E0BD}"/>
    <hyperlink ref="B127" r:id="rId126" tooltip="Serebii Dex Info" display="https://www.serebii.net/pokedex-xy/126.shtml" xr:uid="{35DBB153-9EB0-034E-86F8-295604369924}"/>
    <hyperlink ref="B128" r:id="rId127" tooltip="Serebii Dex Info" display="https://www.serebii.net/pokedex-xy/127.shtml" xr:uid="{F8BCF0CD-D03D-704E-A514-A6F8BDE2DDFC}"/>
    <hyperlink ref="B129" r:id="rId128" tooltip="Serebii Dex Info" display="https://www.serebii.net/pokedex-xy/128.shtml" xr:uid="{BC115EAD-EAC7-BB48-8D82-C7E1E1E63192}"/>
    <hyperlink ref="B130" r:id="rId129" tooltip="Serebii Dex Info" display="https://www.serebii.net/pokedex-xy/129.shtml" xr:uid="{A848BBF3-50CC-904F-AFEA-7BB59CC16A61}"/>
    <hyperlink ref="B131" r:id="rId130" tooltip="Serebii Dex Info" display="https://www.serebii.net/pokedex-xy/130.shtml" xr:uid="{B5B2059A-1D15-D146-9B37-D0E005206380}"/>
    <hyperlink ref="B132" r:id="rId131" tooltip="Serebii Dex Info" display="https://www.serebii.net/pokedex-xy/131.shtml" xr:uid="{605D8588-F72E-E845-972A-E959D04FEA3B}"/>
    <hyperlink ref="B133" r:id="rId132" tooltip="Serebii Dex Info" display="https://www.serebii.net/pokedex-xy/132.shtml" xr:uid="{F1728E76-FE5E-2F48-8019-9E810DE6729C}"/>
    <hyperlink ref="B134" r:id="rId133" tooltip="Serebii Dex Info" display="https://www.serebii.net/pokedex-xy/133.shtml" xr:uid="{90F60047-95B3-844D-A1C3-039114787CD7}"/>
    <hyperlink ref="B135" r:id="rId134" tooltip="Serebii Dex Info" display="https://www.serebii.net/pokedex-xy/134.shtml" xr:uid="{EA9D4A3B-7D06-484E-8555-B9D34BE2B4DC}"/>
    <hyperlink ref="B136" r:id="rId135" tooltip="Serebii Dex Info" display="https://www.serebii.net/pokedex-xy/135.shtml" xr:uid="{BA2C94B6-C8FC-3942-AD24-F3C69E1E5DE2}"/>
    <hyperlink ref="B137" r:id="rId136" tooltip="Serebii Dex Info" display="https://www.serebii.net/pokedex-xy/136.shtml" xr:uid="{45CBB9AB-12D3-BD4D-911E-3EA522F5F8AD}"/>
    <hyperlink ref="B138" r:id="rId137" tooltip="Serebii Dex Info" display="https://www.serebii.net/pokedex-xy/137.shtml" xr:uid="{3C584E56-1F81-684D-872D-DE557A3609FA}"/>
    <hyperlink ref="B139" r:id="rId138" tooltip="Serebii Dex Info" display="https://www.serebii.net/pokedex-xy/138.shtml" xr:uid="{B37A6D50-1172-CD4B-99A7-B02B1B670397}"/>
    <hyperlink ref="B140" r:id="rId139" tooltip="Serebii Dex Info" display="https://www.serebii.net/pokedex-xy/139.shtml" xr:uid="{9C16CF84-FC94-BE48-83C6-31A3D9EDEBB1}"/>
    <hyperlink ref="B141" r:id="rId140" tooltip="Serebii Dex Info" display="https://www.serebii.net/pokedex-xy/140.shtml" xr:uid="{3CC2F4B8-EF72-B048-9F64-B80B64A31201}"/>
    <hyperlink ref="B142" r:id="rId141" tooltip="Serebii Dex Info" display="https://www.serebii.net/pokedex-xy/141.shtml" xr:uid="{8A5FF208-78F9-1549-8E97-BB5E8ECEDEFB}"/>
    <hyperlink ref="B143" r:id="rId142" tooltip="Serebii Dex Info" display="https://www.serebii.net/pokedex-xy/142.shtml" xr:uid="{C857DA00-9BCE-4D48-9091-FD7D79C0AE50}"/>
    <hyperlink ref="B144" r:id="rId143" tooltip="Serebii Dex Info" display="https://www.serebii.net/pokedex-xy/143.shtml" xr:uid="{E8A42C32-30F5-3645-A949-CAD536FE369D}"/>
    <hyperlink ref="B145" r:id="rId144" tooltip="Serebii Dex Info" display="https://www.serebii.net/pokedex-xy/144.shtml" xr:uid="{4C4A3848-1FC1-0C46-871B-4AF1BDA14EB7}"/>
    <hyperlink ref="B146" r:id="rId145" tooltip="Serebii Dex Info" display="https://www.serebii.net/pokedex-xy/145.shtml" xr:uid="{B7A1D71C-EBE1-9C45-9D58-0F9EE5BEBA17}"/>
    <hyperlink ref="B147" r:id="rId146" tooltip="Serebii Dex Info" display="https://www.serebii.net/pokedex-xy/146.shtml" xr:uid="{8083B22E-B278-5846-BC36-E3833EF2D009}"/>
    <hyperlink ref="B148" r:id="rId147" tooltip="Serebii Dex Info" display="https://www.serebii.net/pokedex-xy/147.shtml" xr:uid="{BE1C6DFB-DDE1-5D4E-A71C-2F03FE48417B}"/>
    <hyperlink ref="B149" r:id="rId148" tooltip="Serebii Dex Info" display="https://www.serebii.net/pokedex-xy/148.shtml" xr:uid="{B5CF41A2-94BE-AA4A-8FA7-A4BA665122AC}"/>
    <hyperlink ref="B150" r:id="rId149" tooltip="Serebii Dex Info" display="https://www.serebii.net/pokedex-xy/149.shtml" xr:uid="{8B12D74B-F914-1649-92A4-321569940A9C}"/>
    <hyperlink ref="B151" r:id="rId150" tooltip="Serebii Dex Info" display="https://www.serebii.net/pokedex-xy/150.shtml" xr:uid="{9F61CE59-B018-CE42-AC6F-D581D8197669}"/>
    <hyperlink ref="B152" r:id="rId151" tooltip="Serebii Dex Info" display="https://www.serebii.net/pokedex-xy/151.shtml" xr:uid="{A3AB0A3B-EB64-8E42-9FDE-CA8314E108EA}"/>
    <hyperlink ref="B153" r:id="rId152" tooltip="Serebii Dex Info" display="https://www.serebii.net/pokedex-xy/152.shtml" xr:uid="{E2C2283B-63C3-0B4A-8885-117E181EA06D}"/>
    <hyperlink ref="B154" r:id="rId153" tooltip="Serebii Dex Info" display="https://www.serebii.net/pokedex-xy/153.shtml" xr:uid="{B14B7A08-1D7E-EA41-B73F-5BA793F1A79C}"/>
    <hyperlink ref="B155" r:id="rId154" tooltip="Serebii Dex Info" display="https://www.serebii.net/pokedex-xy/154.shtml" xr:uid="{95D13A5A-1948-8E49-BEE7-0C2617F70E2D}"/>
    <hyperlink ref="B156" r:id="rId155" tooltip="Serebii Dex Info" display="https://www.serebii.net/pokedex-xy/155.shtml" xr:uid="{FE424794-71D8-5240-8E00-79AA40A35168}"/>
    <hyperlink ref="B157" r:id="rId156" tooltip="Serebii Dex Info" display="https://www.serebii.net/pokedex-xy/156.shtml" xr:uid="{DA9844A7-DD09-5747-A4D8-1130F7A238A6}"/>
    <hyperlink ref="B158" r:id="rId157" tooltip="Serebii Dex Info" display="https://www.serebii.net/pokedex-xy/157.shtml" xr:uid="{2F05BD75-F994-3A4B-A87F-488B6A010A34}"/>
    <hyperlink ref="B159" r:id="rId158" tooltip="Serebii Dex Info" display="https://www.serebii.net/pokedex-xy/158.shtml" xr:uid="{937D35AE-2561-6E49-BD25-2A686DE277F9}"/>
    <hyperlink ref="B160" r:id="rId159" tooltip="Serebii Dex Info" display="https://www.serebii.net/pokedex-xy/159.shtml" xr:uid="{536D96E0-4B1C-694C-B697-515CDDFCB930}"/>
    <hyperlink ref="B161" r:id="rId160" tooltip="Serebii Dex Info" display="https://www.serebii.net/pokedex-xy/160.shtml" xr:uid="{9D7F8FE0-1ABE-504D-9F65-6D38E456E7D6}"/>
    <hyperlink ref="B162" r:id="rId161" tooltip="Serebii Dex Info" display="https://www.serebii.net/pokedex-xy/161.shtml" xr:uid="{C90B1314-846F-D64F-82C8-41E5988B57A4}"/>
    <hyperlink ref="B163" r:id="rId162" tooltip="Serebii Dex Info" display="https://www.serebii.net/pokedex-xy/162.shtml" xr:uid="{DAFB9E24-EE27-CB43-925F-9435D1E8EA5C}"/>
    <hyperlink ref="B164" r:id="rId163" tooltip="Serebii Dex Info" display="https://www.serebii.net/pokedex-xy/163.shtml" xr:uid="{560A29A1-C9D1-9940-8831-0ECB07DD64DE}"/>
    <hyperlink ref="B165" r:id="rId164" tooltip="Serebii Dex Info" display="https://www.serebii.net/pokedex-xy/164.shtml" xr:uid="{B1B8F268-9D9D-CE42-AB66-D681B64BEA67}"/>
    <hyperlink ref="B166" r:id="rId165" tooltip="Serebii Dex Info" display="https://www.serebii.net/pokedex-xy/165.shtml" xr:uid="{AE2E1549-97B0-BC48-A3AB-A7B344722D28}"/>
    <hyperlink ref="B167" r:id="rId166" tooltip="Serebii Dex Info" display="https://www.serebii.net/pokedex-xy/166.shtml" xr:uid="{4D3F53DC-09DB-B24E-BB54-3770ACB63DCC}"/>
    <hyperlink ref="B168" r:id="rId167" tooltip="Serebii Dex Info" display="https://www.serebii.net/pokedex-xy/167.shtml" xr:uid="{80C2DFA4-3237-DF49-B83A-CE91F3B21152}"/>
    <hyperlink ref="B169" r:id="rId168" tooltip="Serebii Dex Info" display="https://www.serebii.net/pokedex-xy/168.shtml" xr:uid="{EA85902A-61C3-C74E-B3A2-F01E3E868438}"/>
    <hyperlink ref="B170" r:id="rId169" tooltip="Serebii Dex Info" display="https://www.serebii.net/pokedex-xy/169.shtml" xr:uid="{0005C5D5-706E-854A-B0CA-548B71B354E5}"/>
    <hyperlink ref="B171" r:id="rId170" tooltip="Serebii Dex Info" display="https://www.serebii.net/pokedex-xy/170.shtml" xr:uid="{477B509B-D291-944E-A582-6E2D8E899C19}"/>
    <hyperlink ref="B172" r:id="rId171" tooltip="Serebii Dex Info" display="https://www.serebii.net/pokedex-xy/171.shtml" xr:uid="{9DF46EA0-39F7-CE42-BBCA-75317C0236B9}"/>
    <hyperlink ref="B173" r:id="rId172" tooltip="Serebii Dex Info" display="https://www.serebii.net/pokedex-xy/172.shtml" xr:uid="{8EA9D62D-A455-DB47-8926-24042C16944A}"/>
    <hyperlink ref="B174" r:id="rId173" tooltip="Serebii Dex Info" display="https://www.serebii.net/pokedex-xy/173.shtml" xr:uid="{67CDC33E-1732-A344-9B02-4C1B0E71422F}"/>
    <hyperlink ref="B175" r:id="rId174" tooltip="Serebii Dex Info" display="https://www.serebii.net/pokedex-xy/174.shtml" xr:uid="{6C2B2C04-9785-5641-A352-537CC6A39BEA}"/>
    <hyperlink ref="B176" r:id="rId175" tooltip="Serebii Dex Info" display="https://www.serebii.net/pokedex-xy/175.shtml" xr:uid="{B34A9A0D-24E5-924F-97F6-90239677D228}"/>
    <hyperlink ref="B177" r:id="rId176" tooltip="Serebii Dex Info" display="https://www.serebii.net/pokedex-xy/176.shtml" xr:uid="{C768C76A-E2D8-794C-9FCC-9936F68F5FD1}"/>
    <hyperlink ref="B178" r:id="rId177" tooltip="Serebii Dex Info" display="https://www.serebii.net/pokedex-xy/177.shtml" xr:uid="{AC6C1366-04C7-F645-BA3B-900BF0BDBFA4}"/>
    <hyperlink ref="B179" r:id="rId178" tooltip="Serebii Dex Info" display="https://www.serebii.net/pokedex-xy/178.shtml" xr:uid="{F8FCABD9-B916-E541-9340-EE394D4DB1E0}"/>
    <hyperlink ref="B180" r:id="rId179" tooltip="Serebii Dex Info" display="https://www.serebii.net/pokedex-xy/179.shtml" xr:uid="{9521C246-AAFF-6642-98C7-3C0F2EB8950F}"/>
    <hyperlink ref="B181" r:id="rId180" tooltip="Serebii Dex Info" display="https://www.serebii.net/pokedex-xy/180.shtml" xr:uid="{5A5F7A8B-9DEA-7A47-835B-FC43556EAA96}"/>
    <hyperlink ref="B182" r:id="rId181" tooltip="Serebii Dex Info" display="https://www.serebii.net/pokedex-xy/181.shtml" xr:uid="{6BA666B3-890B-004E-9A84-CD9311BF1A20}"/>
    <hyperlink ref="B183" r:id="rId182" tooltip="Serebii Dex Info" display="https://www.serebii.net/pokedex-xy/182.shtml" xr:uid="{F7FC1C02-D88D-3447-9038-FE13D15E8A8B}"/>
    <hyperlink ref="B184" r:id="rId183" tooltip="Serebii Dex Info" display="https://www.serebii.net/pokedex-xy/183.shtml" xr:uid="{7F2E638E-EF22-AE40-920A-267DB20F3446}"/>
    <hyperlink ref="B185" r:id="rId184" tooltip="Serebii Dex Info" display="https://www.serebii.net/pokedex-xy/184.shtml" xr:uid="{6663F28C-D250-6A45-AEA6-772190EA1B90}"/>
    <hyperlink ref="B186" r:id="rId185" tooltip="Serebii Dex Info" display="https://www.serebii.net/pokedex-xy/185.shtml" xr:uid="{33C947A9-6214-2F40-B177-0ABBA4C6D518}"/>
    <hyperlink ref="B187" r:id="rId186" tooltip="Serebii Dex Info" display="https://www.serebii.net/pokedex-xy/186.shtml" xr:uid="{DE6A4D3C-5120-9E47-9717-4C8E5DC98C0E}"/>
    <hyperlink ref="B188" r:id="rId187" tooltip="Serebii Dex Info" display="https://www.serebii.net/pokedex-xy/187.shtml" xr:uid="{94BC1554-B3EF-FB41-AE09-1105F8F157EB}"/>
    <hyperlink ref="B189" r:id="rId188" tooltip="Serebii Dex Info" display="https://www.serebii.net/pokedex-xy/188.shtml" xr:uid="{AE8BB252-D562-A442-AD4D-74D83FF63D71}"/>
    <hyperlink ref="B190" r:id="rId189" tooltip="Serebii Dex Info" display="https://www.serebii.net/pokedex-xy/189.shtml" xr:uid="{DA573F38-7A7C-1041-9D88-8493B1482B87}"/>
    <hyperlink ref="B191" r:id="rId190" tooltip="Serebii Dex Info" display="https://www.serebii.net/pokedex-xy/190.shtml" xr:uid="{6DCBFBBF-0D9D-8C46-9DF5-E990099FA73B}"/>
    <hyperlink ref="B192" r:id="rId191" tooltip="Serebii Dex Info" display="https://www.serebii.net/pokedex-xy/191.shtml" xr:uid="{7B5A9322-48CE-F54C-A94D-20A81ACC9E0A}"/>
    <hyperlink ref="B193" r:id="rId192" tooltip="Serebii Dex Info" display="https://www.serebii.net/pokedex-xy/192.shtml" xr:uid="{82C7BC76-C04D-2C43-BE77-E4A3742579B1}"/>
    <hyperlink ref="B194" r:id="rId193" tooltip="Serebii Dex Info" display="https://www.serebii.net/pokedex-xy/193.shtml" xr:uid="{D9B61680-B65D-9C47-8BEE-B185FE963B97}"/>
    <hyperlink ref="B195" r:id="rId194" tooltip="Serebii Dex Info" display="https://www.serebii.net/pokedex-xy/194.shtml" xr:uid="{E13D39D7-B66E-5E4E-A6C1-0A1032DA0AEC}"/>
    <hyperlink ref="B196" r:id="rId195" tooltip="Serebii Dex Info" display="https://www.serebii.net/pokedex-xy/195.shtml" xr:uid="{EBE87C45-7460-C745-87D4-A50A5CA294B5}"/>
    <hyperlink ref="B197" r:id="rId196" tooltip="Serebii Dex Info" display="https://www.serebii.net/pokedex-xy/196.shtml" xr:uid="{DBF55281-07A9-CF4B-9F0E-7CACA0BCF17F}"/>
    <hyperlink ref="B198" r:id="rId197" tooltip="Serebii Dex Info" display="https://www.serebii.net/pokedex-xy/197.shtml" xr:uid="{54EF029E-0801-BC47-9FE9-FB33A1A26F7E}"/>
    <hyperlink ref="B199" r:id="rId198" tooltip="Serebii Dex Info" display="https://www.serebii.net/pokedex-xy/198.shtml" xr:uid="{6371FA06-D007-0548-BB91-1D6BAFB74C63}"/>
    <hyperlink ref="B200" r:id="rId199" tooltip="Serebii Dex Info" display="https://www.serebii.net/pokedex-xy/199.shtml" xr:uid="{60F38544-714C-4243-A49F-B39A94297AFB}"/>
    <hyperlink ref="B201" r:id="rId200" tooltip="Serebii Dex Info" display="https://www.serebii.net/pokedex-xy/200.shtml" xr:uid="{D69FEE14-6A91-C94A-A883-0ECD3FF6A012}"/>
    <hyperlink ref="B202" r:id="rId201" tooltip="Serebii Dex Info" display="https://www.serebii.net/pokedex-xy/201.shtml" xr:uid="{DD367CDC-E500-2546-B4A7-75F666C41D72}"/>
    <hyperlink ref="B203" r:id="rId202" tooltip="Serebii Dex Info" display="https://www.serebii.net/pokedex-xy/202.shtml" xr:uid="{3CC72B19-1539-8B4E-91AF-53852163600B}"/>
    <hyperlink ref="B204" r:id="rId203" tooltip="Serebii Dex Info" display="https://www.serebii.net/pokedex-xy/203.shtml" xr:uid="{9EE9AE6A-EC02-E844-815C-54A3AB22E02D}"/>
    <hyperlink ref="B205" r:id="rId204" tooltip="Serebii Dex Info" display="https://www.serebii.net/pokedex-xy/204.shtml" xr:uid="{CFFAE937-2DBB-6C45-96BD-1B2BC1868FE8}"/>
    <hyperlink ref="B206" r:id="rId205" tooltip="Serebii Dex Info" display="https://www.serebii.net/pokedex-xy/205.shtml" xr:uid="{04F66991-02EF-E04B-BC6B-73E37A8604BB}"/>
    <hyperlink ref="B207" r:id="rId206" tooltip="Serebii Dex Info" display="https://www.serebii.net/pokedex-xy/206.shtml" xr:uid="{F616D3B3-7A5E-714C-91D8-E1ADA605345C}"/>
    <hyperlink ref="B208" r:id="rId207" tooltip="Serebii Dex Info" display="https://www.serebii.net/pokedex-xy/207.shtml" xr:uid="{D6E1140A-9BF6-BD42-A608-33A255E4CC85}"/>
    <hyperlink ref="B209" r:id="rId208" tooltip="Serebii Dex Info" display="https://www.serebii.net/pokedex-xy/208.shtml" xr:uid="{7D7D7576-0843-BC47-A648-07E64515778B}"/>
    <hyperlink ref="B210" r:id="rId209" tooltip="Serebii Dex Info" display="https://www.serebii.net/pokedex-xy/209.shtml" xr:uid="{44CF5777-5724-B74D-A424-82CCA10384FC}"/>
    <hyperlink ref="B211" r:id="rId210" tooltip="Serebii Dex Info" display="https://www.serebii.net/pokedex-xy/210.shtml" xr:uid="{6BA69FF2-8FE9-0F45-B5AF-6AA92B43443B}"/>
    <hyperlink ref="B212" r:id="rId211" tooltip="Serebii Dex Info" display="https://www.serebii.net/pokedex-xy/211.shtml" xr:uid="{0A464F99-4886-9745-8000-045C024565D8}"/>
    <hyperlink ref="B213" r:id="rId212" tooltip="Serebii Dex Info" display="https://www.serebii.net/pokedex-xy/212.shtml" xr:uid="{03A02D21-3F21-EE45-AF1A-2E47B898505A}"/>
    <hyperlink ref="B214" r:id="rId213" tooltip="Serebii Dex Info" display="https://www.serebii.net/pokedex-xy/213.shtml" xr:uid="{3EBA9B8F-D044-F545-9DAC-12B6CD45D4CC}"/>
    <hyperlink ref="B215" r:id="rId214" tooltip="Serebii Dex Info" display="https://www.serebii.net/pokedex-xy/214.shtml" xr:uid="{CD496FB9-38BF-204D-AB53-E46AE52A7897}"/>
    <hyperlink ref="B216" r:id="rId215" tooltip="Serebii Dex Info" display="https://www.serebii.net/pokedex-xy/215.shtml" xr:uid="{7064F15A-9D12-7B4A-89E1-3645C61044D5}"/>
    <hyperlink ref="B217" r:id="rId216" tooltip="Serebii Dex Info" display="https://www.serebii.net/pokedex-xy/216.shtml" xr:uid="{5E9B1B4F-DE42-F44E-9CD3-2734FC72D402}"/>
    <hyperlink ref="B218" r:id="rId217" tooltip="Serebii Dex Info" display="https://www.serebii.net/pokedex-xy/217.shtml" xr:uid="{AF304249-6D91-474E-8C27-DD016E4681A2}"/>
    <hyperlink ref="B219" r:id="rId218" tooltip="Serebii Dex Info" display="https://www.serebii.net/pokedex-xy/218.shtml" xr:uid="{18DA0EC4-3D37-2343-AEDA-B04F71948EE9}"/>
    <hyperlink ref="B220" r:id="rId219" tooltip="Serebii Dex Info" display="https://www.serebii.net/pokedex-xy/219.shtml" xr:uid="{2C9C26F9-DB40-454B-A12A-939C166472E8}"/>
    <hyperlink ref="B221" r:id="rId220" tooltip="Serebii Dex Info" display="https://www.serebii.net/pokedex-xy/220.shtml" xr:uid="{D6F4A292-13D4-5843-9753-80044CEF3A62}"/>
    <hyperlink ref="B222" r:id="rId221" tooltip="Serebii Dex Info" display="https://www.serebii.net/pokedex-xy/221.shtml" xr:uid="{576B0FC0-8A09-4F45-969C-ED138B0AF5A4}"/>
    <hyperlink ref="B223" r:id="rId222" tooltip="Serebii Dex Info" display="https://www.serebii.net/pokedex-xy/222.shtml" xr:uid="{A48C1751-5B83-D04F-8F1C-799C2F32694D}"/>
    <hyperlink ref="B224" r:id="rId223" tooltip="Serebii Dex Info" display="https://www.serebii.net/pokedex-xy/223.shtml" xr:uid="{9BB6DCA8-FDA5-5340-8355-BF55383EC277}"/>
    <hyperlink ref="B225" r:id="rId224" tooltip="Serebii Dex Info" display="https://www.serebii.net/pokedex-xy/224.shtml" xr:uid="{F17279C4-D1A5-C04C-8C94-51966715F8E2}"/>
    <hyperlink ref="B226" r:id="rId225" tooltip="Serebii Dex Info" display="https://www.serebii.net/pokedex-xy/225.shtml" xr:uid="{084D90F8-7745-294B-80F2-9DA801043989}"/>
    <hyperlink ref="B227" r:id="rId226" tooltip="Serebii Dex Info" display="https://www.serebii.net/pokedex-xy/226.shtml" xr:uid="{8BF9A315-D68D-8A4A-9D3C-A712E87D9A65}"/>
    <hyperlink ref="B228" r:id="rId227" tooltip="Serebii Dex Info" display="https://www.serebii.net/pokedex-xy/227.shtml" xr:uid="{F7BFF584-7442-5D45-AFE2-9F473ACD7BA4}"/>
    <hyperlink ref="B229" r:id="rId228" tooltip="Serebii Dex Info" display="https://www.serebii.net/pokedex-xy/228.shtml" xr:uid="{5600121D-256F-0144-8250-F9FB3CD1AE15}"/>
    <hyperlink ref="B230" r:id="rId229" tooltip="Serebii Dex Info" display="https://www.serebii.net/pokedex-xy/229.shtml" xr:uid="{20334841-2948-3443-8B01-6A323293B83C}"/>
    <hyperlink ref="B231" r:id="rId230" tooltip="Serebii Dex Info" display="https://www.serebii.net/pokedex-xy/230.shtml" xr:uid="{8CB61E11-A470-D54F-B513-C35BA61EB3B2}"/>
    <hyperlink ref="B232" r:id="rId231" tooltip="Serebii Dex Info" display="https://www.serebii.net/pokedex-xy/231.shtml" xr:uid="{BAC5FE0D-A06C-CA47-AFE8-B34E34A84CC5}"/>
    <hyperlink ref="B233" r:id="rId232" tooltip="Serebii Dex Info" display="https://www.serebii.net/pokedex-xy/232.shtml" xr:uid="{9F5BDFB3-F6F7-1D44-838B-8F56EE97798A}"/>
    <hyperlink ref="B234" r:id="rId233" tooltip="Serebii Dex Info" display="https://www.serebii.net/pokedex-xy/233.shtml" xr:uid="{C18B7DC7-5565-6C45-991D-AC09C616393C}"/>
    <hyperlink ref="B235" r:id="rId234" tooltip="Serebii Dex Info" display="https://www.serebii.net/pokedex-xy/234.shtml" xr:uid="{08EF3FCF-D132-384D-989E-8720D3D6A58B}"/>
    <hyperlink ref="B236" r:id="rId235" tooltip="Serebii Dex Info" display="https://www.serebii.net/pokedex-xy/235.shtml" xr:uid="{4118F0DB-776D-0946-8E17-2EDCA33D7CEF}"/>
    <hyperlink ref="B237" r:id="rId236" tooltip="Serebii Dex Info" display="https://www.serebii.net/pokedex-xy/236.shtml" xr:uid="{85C1D815-A74C-EF49-85DE-0B1CF2776AD8}"/>
    <hyperlink ref="B238" r:id="rId237" tooltip="Serebii Dex Info" display="https://www.serebii.net/pokedex-xy/237.shtml" xr:uid="{F274084E-D06F-AD4D-964A-A863C955A799}"/>
    <hyperlink ref="B239" r:id="rId238" tooltip="Serebii Dex Info" display="https://www.serebii.net/pokedex-xy/238.shtml" xr:uid="{B5760BF6-44F8-9D41-9507-676398A68D19}"/>
    <hyperlink ref="B240" r:id="rId239" tooltip="Serebii Dex Info" display="https://www.serebii.net/pokedex-xy/239.shtml" xr:uid="{FA5CE0CA-DC2F-FF43-93B5-6861EF1F578C}"/>
    <hyperlink ref="B241" r:id="rId240" tooltip="Serebii Dex Info" display="https://www.serebii.net/pokedex-xy/240.shtml" xr:uid="{7C0D8719-995C-D446-87DF-D5717739C6B6}"/>
    <hyperlink ref="B242" r:id="rId241" tooltip="Serebii Dex Info" display="https://www.serebii.net/pokedex-xy/241.shtml" xr:uid="{C629CFA6-08FE-C146-A54A-96EC37B62678}"/>
    <hyperlink ref="B243" r:id="rId242" tooltip="Serebii Dex Info" display="https://www.serebii.net/pokedex-xy/242.shtml" xr:uid="{C479C5AB-6F63-914F-B412-71CA07CE212A}"/>
    <hyperlink ref="B244" r:id="rId243" tooltip="Serebii Dex Info" display="https://www.serebii.net/pokedex-xy/243.shtml" xr:uid="{D0BC5E5E-65C1-E54C-B16C-F52BBA8A1CBF}"/>
    <hyperlink ref="B245" r:id="rId244" tooltip="Serebii Dex Info" display="https://www.serebii.net/pokedex-xy/244.shtml" xr:uid="{AF671CFB-391C-8846-B913-289C15FC29CB}"/>
    <hyperlink ref="B246" r:id="rId245" tooltip="Serebii Dex Info" display="https://www.serebii.net/pokedex-xy/245.shtml" xr:uid="{5019617E-5B88-3A45-938E-2651C0C16762}"/>
    <hyperlink ref="B247" r:id="rId246" tooltip="Serebii Dex Info" display="https://www.serebii.net/pokedex-xy/246.shtml" xr:uid="{C3EEF4C5-7F30-E14A-92CF-6F63617E439D}"/>
    <hyperlink ref="B248" r:id="rId247" tooltip="Serebii Dex Info" display="https://www.serebii.net/pokedex-xy/247.shtml" xr:uid="{8D6220B3-A2F7-F845-957B-4C7047E24921}"/>
    <hyperlink ref="B249" r:id="rId248" tooltip="Serebii Dex Info" display="https://www.serebii.net/pokedex-xy/248.shtml" xr:uid="{D00DC0BC-7D60-E941-A72E-C0DB7CBAC548}"/>
    <hyperlink ref="B250" r:id="rId249" tooltip="Serebii Dex Info" display="https://www.serebii.net/pokedex-xy/249.shtml" xr:uid="{16FF83F8-FC74-6B49-AB7B-F50AAC698A57}"/>
    <hyperlink ref="B251" r:id="rId250" tooltip="Serebii Dex Info" display="https://www.serebii.net/pokedex-xy/250.shtml" xr:uid="{6D074A8B-C004-A945-A371-31F1AA9CA625}"/>
    <hyperlink ref="B252" r:id="rId251" tooltip="Serebii Dex Info" display="https://www.serebii.net/pokedex-xy/251.shtml" xr:uid="{5F9FDB6D-7194-EE42-832C-EF0C923918C0}"/>
    <hyperlink ref="B253" r:id="rId252" tooltip="Serebii Dex Info" display="https://www.serebii.net/pokedex-xy/252.shtml" xr:uid="{E116F673-EB0E-8743-A709-2BC3C256EB79}"/>
    <hyperlink ref="B254" r:id="rId253" tooltip="Serebii Dex Info" display="https://www.serebii.net/pokedex-xy/253.shtml" xr:uid="{9982F9C3-B78A-A348-A9C7-8EBE8D4CFF67}"/>
    <hyperlink ref="B255" r:id="rId254" tooltip="Serebii Dex Info" display="https://www.serebii.net/pokedex-xy/254.shtml" xr:uid="{BD236765-324E-6541-9F77-29FBAD40486A}"/>
    <hyperlink ref="B256" r:id="rId255" tooltip="Serebii Dex Info" display="https://www.serebii.net/pokedex-xy/255.shtml" xr:uid="{0789FAC0-13CF-CE43-B23B-590DE39BD729}"/>
    <hyperlink ref="B257" r:id="rId256" tooltip="Serebii Dex Info" display="https://www.serebii.net/pokedex-xy/256.shtml" xr:uid="{B31F518D-8A86-394B-8D92-8A1B1368214A}"/>
    <hyperlink ref="B258" r:id="rId257" tooltip="Serebii Dex Info" display="https://www.serebii.net/pokedex-xy/257.shtml" xr:uid="{7E617FBB-2716-2946-BC17-EF6988FA0D86}"/>
    <hyperlink ref="B259" r:id="rId258" tooltip="Serebii Dex Info" display="https://www.serebii.net/pokedex-xy/258.shtml" xr:uid="{0027943F-2324-2C48-B0CB-FAC2480F6F23}"/>
    <hyperlink ref="B260" r:id="rId259" tooltip="Serebii Dex Info" display="https://www.serebii.net/pokedex-xy/259.shtml" xr:uid="{597CEEEB-536C-A84E-B7C1-73F58C4B4567}"/>
    <hyperlink ref="B261" r:id="rId260" tooltip="Serebii Dex Info" display="https://www.serebii.net/pokedex-xy/260.shtml" xr:uid="{43E60BB2-BEC1-6E45-9AA1-68BCB6027CA2}"/>
    <hyperlink ref="B262" r:id="rId261" tooltip="Serebii Dex Info" display="https://www.serebii.net/pokedex-xy/261.shtml" xr:uid="{FA9B7172-C568-1D45-A07E-50D5A3788275}"/>
    <hyperlink ref="B263" r:id="rId262" tooltip="Serebii Dex Info" display="https://www.serebii.net/pokedex-xy/262.shtml" xr:uid="{8642B411-42FD-5440-B9C2-0C1CEAFB0B6F}"/>
    <hyperlink ref="B264" r:id="rId263" tooltip="Serebii Dex Info" display="https://www.serebii.net/pokedex-xy/263.shtml" xr:uid="{F5AB927C-E3C3-D44C-A316-14B1B6ACE160}"/>
    <hyperlink ref="B265" r:id="rId264" tooltip="Serebii Dex Info" display="https://www.serebii.net/pokedex-xy/264.shtml" xr:uid="{61B9D5A1-9976-A246-B7F3-CF7844D9745C}"/>
    <hyperlink ref="B266" r:id="rId265" tooltip="Serebii Dex Info" display="https://www.serebii.net/pokedex-xy/265.shtml" xr:uid="{67B93F56-112C-8040-98C0-5DC83B1CFF07}"/>
    <hyperlink ref="B267" r:id="rId266" tooltip="Serebii Dex Info" display="https://www.serebii.net/pokedex-xy/266.shtml" xr:uid="{E1015C76-D1FD-CF48-BC28-70D04D7DA11E}"/>
    <hyperlink ref="B268" r:id="rId267" tooltip="Serebii Dex Info" display="https://www.serebii.net/pokedex-xy/267.shtml" xr:uid="{E8390929-F277-704F-ABFD-B51E1CE2107E}"/>
    <hyperlink ref="B269" r:id="rId268" tooltip="Serebii Dex Info" display="https://www.serebii.net/pokedex-xy/268.shtml" xr:uid="{C51A6630-92F6-E24A-9F82-F7D760134F1B}"/>
    <hyperlink ref="B270" r:id="rId269" tooltip="Serebii Dex Info" display="https://www.serebii.net/pokedex-xy/269.shtml" xr:uid="{26B93011-2008-9840-933C-BF82379564BE}"/>
    <hyperlink ref="B271" r:id="rId270" tooltip="Serebii Dex Info" display="https://www.serebii.net/pokedex-xy/270.shtml" xr:uid="{7575CE00-7E62-7B4E-940C-26FB798D320F}"/>
    <hyperlink ref="B272" r:id="rId271" tooltip="Serebii Dex Info" display="https://www.serebii.net/pokedex-xy/271.shtml" xr:uid="{9CEFA3F8-C26E-5942-BE63-6C721B3844C3}"/>
    <hyperlink ref="B273" r:id="rId272" tooltip="Serebii Dex Info" display="https://www.serebii.net/pokedex-xy/272.shtml" xr:uid="{C3EA467B-DB59-E348-889E-B3FB7B1EF204}"/>
    <hyperlink ref="B274" r:id="rId273" tooltip="Serebii Dex Info" display="https://www.serebii.net/pokedex-xy/273.shtml" xr:uid="{A7E7645A-310D-E041-AAA9-19147718BF88}"/>
    <hyperlink ref="B275" r:id="rId274" tooltip="Serebii Dex Info" display="https://www.serebii.net/pokedex-xy/274.shtml" xr:uid="{402E4371-8F3F-514B-8850-5E0BE849DAEC}"/>
    <hyperlink ref="B276" r:id="rId275" tooltip="Serebii Dex Info" display="https://www.serebii.net/pokedex-xy/275.shtml" xr:uid="{3E93FEBA-C96D-A84B-BC4E-B06F80119128}"/>
    <hyperlink ref="B277" r:id="rId276" tooltip="Serebii Dex Info" display="https://www.serebii.net/pokedex-xy/276.shtml" xr:uid="{6E30C0E1-8C5A-FC4C-8131-8F3EF14F7316}"/>
    <hyperlink ref="B278" r:id="rId277" tooltip="Serebii Dex Info" display="https://www.serebii.net/pokedex-xy/277.shtml" xr:uid="{75039CAB-4D3E-1745-9CA9-1CA0F0A9A9F3}"/>
    <hyperlink ref="B279" r:id="rId278" tooltip="Serebii Dex Info" display="https://www.serebii.net/pokedex-xy/278.shtml" xr:uid="{6E9A813C-B854-564A-9BB8-4A2248B63706}"/>
    <hyperlink ref="B280" r:id="rId279" tooltip="Serebii Dex Info" display="https://www.serebii.net/pokedex-xy/279.shtml" xr:uid="{9F259C95-346F-1842-B49D-EFE03BECD922}"/>
    <hyperlink ref="B281" r:id="rId280" tooltip="Serebii Dex Info" display="https://www.serebii.net/pokedex-xy/280.shtml" xr:uid="{65EABE94-70FB-D042-B413-7A57F056C3D1}"/>
    <hyperlink ref="B282" r:id="rId281" tooltip="Serebii Dex Info" display="https://www.serebii.net/pokedex-xy/281.shtml" xr:uid="{7B6BCDA2-1601-CD4B-B34A-1B7BC60402A4}"/>
    <hyperlink ref="B283" r:id="rId282" tooltip="Serebii Dex Info" display="https://www.serebii.net/pokedex-xy/282.shtml" xr:uid="{A260B9C4-5DFD-D249-BCB2-48A48EF99ECD}"/>
    <hyperlink ref="B284" r:id="rId283" tooltip="Serebii Dex Info" display="https://www.serebii.net/pokedex-xy/283.shtml" xr:uid="{2987ADB4-6537-784E-BAF7-C1DEEB4EE7CB}"/>
    <hyperlink ref="B285" r:id="rId284" tooltip="Serebii Dex Info" display="https://www.serebii.net/pokedex-xy/284.shtml" xr:uid="{EEFBB7EB-88A0-A24D-B953-B53C210D8728}"/>
    <hyperlink ref="B286" r:id="rId285" tooltip="Serebii Dex Info" display="https://www.serebii.net/pokedex-xy/285.shtml" xr:uid="{3E1DF2AE-F7E1-5149-B4AF-F9509A95673C}"/>
    <hyperlink ref="B287" r:id="rId286" tooltip="Serebii Dex Info" display="https://www.serebii.net/pokedex-xy/286.shtml" xr:uid="{87F0D4B4-9A4C-D140-A44F-80BA0E2652BA}"/>
    <hyperlink ref="B288" r:id="rId287" tooltip="Serebii Dex Info" display="https://www.serebii.net/pokedex-xy/287.shtml" xr:uid="{6188B148-6BB1-6049-9930-038F72FBA336}"/>
    <hyperlink ref="B289" r:id="rId288" tooltip="Serebii Dex Info" display="https://www.serebii.net/pokedex-xy/288.shtml" xr:uid="{A17038B6-7DF8-5744-BD0B-B92266577F65}"/>
    <hyperlink ref="B290" r:id="rId289" tooltip="Serebii Dex Info" display="https://www.serebii.net/pokedex-xy/289.shtml" xr:uid="{D9B5D301-D93E-7544-89F9-2E8E9C922055}"/>
    <hyperlink ref="B291" r:id="rId290" tooltip="Serebii Dex Info" display="https://www.serebii.net/pokedex-xy/290.shtml" xr:uid="{3D3AF73B-1D2F-BF47-88D6-8518556739FA}"/>
    <hyperlink ref="B292" r:id="rId291" tooltip="Serebii Dex Info" display="https://www.serebii.net/pokedex-xy/291.shtml" xr:uid="{F0751A35-FD2F-224B-B919-88F955E403B8}"/>
    <hyperlink ref="B293" r:id="rId292" tooltip="Serebii Dex Info" display="https://www.serebii.net/pokedex-xy/292.shtml" xr:uid="{DB8E4881-AA43-D647-95F0-467AC86FB377}"/>
    <hyperlink ref="B294" r:id="rId293" tooltip="Serebii Dex Info" display="https://www.serebii.net/pokedex-xy/293.shtml" xr:uid="{94C8674B-A5A8-7649-AFBC-0B1EF58280C7}"/>
    <hyperlink ref="B295" r:id="rId294" tooltip="Serebii Dex Info" display="https://www.serebii.net/pokedex-xy/294.shtml" xr:uid="{D5E9AB6D-FDC9-C54D-B3FF-55E3EEA7C255}"/>
    <hyperlink ref="B296" r:id="rId295" tooltip="Serebii Dex Info" display="https://www.serebii.net/pokedex-xy/295.shtml" xr:uid="{8138AADD-E93A-4C42-807E-B66EB74B239D}"/>
    <hyperlink ref="B297" r:id="rId296" tooltip="Serebii Dex Info" display="https://www.serebii.net/pokedex-xy/296.shtml" xr:uid="{2CB3A643-92AB-9741-AD5A-56F01552414E}"/>
    <hyperlink ref="B298" r:id="rId297" tooltip="Serebii Dex Info" display="https://www.serebii.net/pokedex-xy/297.shtml" xr:uid="{10A8B7E0-EADB-BA4D-AB61-38E5DCC3283C}"/>
    <hyperlink ref="B299" r:id="rId298" tooltip="Serebii Dex Info" display="https://www.serebii.net/pokedex-xy/298.shtml" xr:uid="{BAECF7AB-47BD-EA4E-BDCC-16B0A2A31117}"/>
    <hyperlink ref="B300" r:id="rId299" tooltip="Serebii Dex Info" display="https://www.serebii.net/pokedex-xy/299.shtml" xr:uid="{496484B4-5518-B94E-AA2B-C89530AF0915}"/>
    <hyperlink ref="B301" r:id="rId300" tooltip="Serebii Dex Info" display="https://www.serebii.net/pokedex-xy/300.shtml" xr:uid="{C7F6F1A5-4FC7-A543-9319-37F46E89EA96}"/>
    <hyperlink ref="B302" r:id="rId301" tooltip="Serebii Dex Info" display="https://www.serebii.net/pokedex-xy/301.shtml" xr:uid="{57B3ACEA-BF2D-4F4A-91D3-0AF7389BED2C}"/>
    <hyperlink ref="B303" r:id="rId302" tooltip="Serebii Dex Info" display="https://www.serebii.net/pokedex-xy/302.shtml" xr:uid="{F5281881-4A05-4140-81FA-FF520C15DECB}"/>
    <hyperlink ref="B304" r:id="rId303" tooltip="Serebii Dex Info" display="https://www.serebii.net/pokedex-xy/303.shtml" xr:uid="{B6A8BF8B-0AB4-7641-B4D9-D85A294B9BFF}"/>
    <hyperlink ref="B305" r:id="rId304" tooltip="Serebii Dex Info" display="https://www.serebii.net/pokedex-xy/304.shtml" xr:uid="{FAE9DA12-7122-D24A-A4FA-E3B397668071}"/>
    <hyperlink ref="B306" r:id="rId305" tooltip="Serebii Dex Info" display="https://www.serebii.net/pokedex-xy/305.shtml" xr:uid="{3B05C3A5-2A00-694E-94BE-878CF7F01944}"/>
    <hyperlink ref="B307" r:id="rId306" tooltip="Serebii Dex Info" display="https://www.serebii.net/pokedex-xy/306.shtml" xr:uid="{A63472AF-2915-A845-AA4A-59EFEF762590}"/>
    <hyperlink ref="B308" r:id="rId307" tooltip="Serebii Dex Info" display="https://www.serebii.net/pokedex-xy/307.shtml" xr:uid="{8D0DB1FB-98E7-A846-8D4A-5A84C9BABDD9}"/>
    <hyperlink ref="B309" r:id="rId308" tooltip="Serebii Dex Info" display="https://www.serebii.net/pokedex-xy/308.shtml" xr:uid="{3CF78912-DED1-504D-BD9B-19EBB9F9B881}"/>
    <hyperlink ref="B310" r:id="rId309" tooltip="Serebii Dex Info" display="https://www.serebii.net/pokedex-xy/309.shtml" xr:uid="{E581F9BA-CD6C-F847-9C7E-37DF8BD19542}"/>
    <hyperlink ref="B311" r:id="rId310" tooltip="Serebii Dex Info" display="https://www.serebii.net/pokedex-xy/310.shtml" xr:uid="{63875E5E-4CCE-414B-9326-C8FCCE7C3255}"/>
    <hyperlink ref="B312" r:id="rId311" tooltip="Serebii Dex Info" display="https://www.serebii.net/pokedex-xy/311.shtml" xr:uid="{349709A0-E929-2C48-B260-4CDFC02D989E}"/>
    <hyperlink ref="B313" r:id="rId312" tooltip="Serebii Dex Info" display="https://www.serebii.net/pokedex-xy/312.shtml" xr:uid="{79467383-8202-2240-B50A-C259BCD6E4EA}"/>
    <hyperlink ref="B314" r:id="rId313" tooltip="Serebii Dex Info" display="https://www.serebii.net/pokedex-xy/313.shtml" xr:uid="{6CC7BA2E-945B-F74E-AFFD-C749722684DA}"/>
    <hyperlink ref="B315" r:id="rId314" tooltip="Serebii Dex Info" display="https://www.serebii.net/pokedex-xy/314.shtml" xr:uid="{8FF5A4A3-A54F-DA47-9A1C-6C24A717E6CF}"/>
    <hyperlink ref="B316" r:id="rId315" tooltip="Serebii Dex Info" display="https://www.serebii.net/pokedex-xy/315.shtml" xr:uid="{160CC6D9-1747-7C46-AC5F-AE68D91E653E}"/>
    <hyperlink ref="B317" r:id="rId316" tooltip="Serebii Dex Info" display="https://www.serebii.net/pokedex-xy/316.shtml" xr:uid="{45BE62CC-60FD-1A49-9CEA-88D689127DB4}"/>
    <hyperlink ref="B318" r:id="rId317" tooltip="Serebii Dex Info" display="https://www.serebii.net/pokedex-xy/317.shtml" xr:uid="{8DC2BE34-3635-BD41-8937-318CFB7A78A0}"/>
    <hyperlink ref="B319" r:id="rId318" tooltip="Serebii Dex Info" display="https://www.serebii.net/pokedex-xy/318.shtml" xr:uid="{CD510104-84D3-E149-97EC-7621C7C69836}"/>
    <hyperlink ref="B320" r:id="rId319" tooltip="Serebii Dex Info" display="https://www.serebii.net/pokedex-xy/319.shtml" xr:uid="{2715FA34-E2AF-4D46-8BBF-E20D7B3EC172}"/>
    <hyperlink ref="B321" r:id="rId320" tooltip="Serebii Dex Info" display="https://www.serebii.net/pokedex-xy/320.shtml" xr:uid="{18BE6355-4AD4-AE40-A99E-DE7B682FA564}"/>
    <hyperlink ref="B322" r:id="rId321" tooltip="Serebii Dex Info" display="https://www.serebii.net/pokedex-xy/321.shtml" xr:uid="{DAA71E23-A651-5D4F-9544-AD71FF7F7C66}"/>
    <hyperlink ref="B323" r:id="rId322" tooltip="Serebii Dex Info" display="https://www.serebii.net/pokedex-xy/322.shtml" xr:uid="{CE04CCE9-2D08-2845-A40B-D913B5685D6A}"/>
    <hyperlink ref="B324" r:id="rId323" tooltip="Serebii Dex Info" display="https://www.serebii.net/pokedex-xy/323.shtml" xr:uid="{6D9A0F9F-75BD-C248-8D8F-2A4124599184}"/>
    <hyperlink ref="B325" r:id="rId324" tooltip="Serebii Dex Info" display="https://www.serebii.net/pokedex-xy/324.shtml" xr:uid="{4C0401EC-4186-8348-BD70-D86F7E52A82D}"/>
    <hyperlink ref="B326" r:id="rId325" tooltip="Serebii Dex Info" display="https://www.serebii.net/pokedex-xy/325.shtml" xr:uid="{4CFC6781-5E5F-6347-8BB6-79048D930455}"/>
    <hyperlink ref="B327" r:id="rId326" tooltip="Serebii Dex Info" display="https://www.serebii.net/pokedex-xy/326.shtml" xr:uid="{C6FB718E-0273-3743-B51D-94C30AE67D3F}"/>
    <hyperlink ref="B328" r:id="rId327" tooltip="Serebii Dex Info" display="https://www.serebii.net/pokedex-xy/327.shtml" xr:uid="{FA6A3BDE-3AC0-A649-95D4-B061E7E3B6F6}"/>
    <hyperlink ref="B329" r:id="rId328" tooltip="Serebii Dex Info" display="https://www.serebii.net/pokedex-xy/328.shtml" xr:uid="{E8E46D79-D3AD-E843-8EA5-866EA7D4978F}"/>
    <hyperlink ref="B330" r:id="rId329" tooltip="Serebii Dex Info" display="https://www.serebii.net/pokedex-xy/329.shtml" xr:uid="{D75EA3B1-5DC3-4641-B016-9E58A15AFE94}"/>
    <hyperlink ref="B331" r:id="rId330" tooltip="Serebii Dex Info" display="https://www.serebii.net/pokedex-xy/330.shtml" xr:uid="{8C203111-8394-C349-A1D9-D5F61241FB0C}"/>
    <hyperlink ref="B332" r:id="rId331" tooltip="Serebii Dex Info" display="https://www.serebii.net/pokedex-xy/331.shtml" xr:uid="{2619E833-E352-AE45-9C01-5594C9C09879}"/>
    <hyperlink ref="B333" r:id="rId332" tooltip="Serebii Dex Info" display="https://www.serebii.net/pokedex-xy/332.shtml" xr:uid="{0B8FE727-DB2B-1E44-902D-EA51E534B24D}"/>
    <hyperlink ref="B334" r:id="rId333" tooltip="Serebii Dex Info" display="https://www.serebii.net/pokedex-xy/333.shtml" xr:uid="{FBC0DE31-7401-0946-BDB2-2EF1B08531DC}"/>
    <hyperlink ref="B335" r:id="rId334" tooltip="Serebii Dex Info" display="https://www.serebii.net/pokedex-xy/334.shtml" xr:uid="{0FF111DE-6EE8-0447-815D-6266E8B27921}"/>
    <hyperlink ref="B336" r:id="rId335" tooltip="Serebii Dex Info" display="https://www.serebii.net/pokedex-xy/335.shtml" xr:uid="{918081BA-0EB6-C240-933A-A336DF549D46}"/>
    <hyperlink ref="B337" r:id="rId336" tooltip="Serebii Dex Info" display="https://www.serebii.net/pokedex-xy/336.shtml" xr:uid="{6EDA7446-98BF-9645-ABD9-9666F835A38E}"/>
    <hyperlink ref="B338" r:id="rId337" tooltip="Serebii Dex Info" display="https://www.serebii.net/pokedex-xy/337.shtml" xr:uid="{DD752F4D-0118-4248-B087-8AB6E2DFA18C}"/>
    <hyperlink ref="B339" r:id="rId338" tooltip="Serebii Dex Info" display="https://www.serebii.net/pokedex-xy/338.shtml" xr:uid="{7AEAC53F-68EC-9745-B34F-664319DE0655}"/>
    <hyperlink ref="B340" r:id="rId339" tooltip="Serebii Dex Info" display="https://www.serebii.net/pokedex-xy/339.shtml" xr:uid="{6BCF58A7-5E70-2546-99E2-1EEAB3DB4257}"/>
    <hyperlink ref="B341" r:id="rId340" tooltip="Serebii Dex Info" display="https://www.serebii.net/pokedex-xy/340.shtml" xr:uid="{E1766C9F-CB58-004A-9677-69DF9D0E3299}"/>
    <hyperlink ref="B342" r:id="rId341" tooltip="Serebii Dex Info" display="https://www.serebii.net/pokedex-xy/341.shtml" xr:uid="{CC0C83A1-9224-EC46-B823-2A3FCF2089E0}"/>
    <hyperlink ref="B343" r:id="rId342" tooltip="Serebii Dex Info" display="https://www.serebii.net/pokedex-xy/342.shtml" xr:uid="{AE88C88A-173D-294B-B756-D30EE1F782D9}"/>
    <hyperlink ref="B344" r:id="rId343" tooltip="Serebii Dex Info" display="https://www.serebii.net/pokedex-xy/343.shtml" xr:uid="{461A450D-5681-4243-8460-38F3DC9D92A5}"/>
    <hyperlink ref="B345" r:id="rId344" tooltip="Serebii Dex Info" display="https://www.serebii.net/pokedex-xy/344.shtml" xr:uid="{B1DA899D-39C1-0941-82E2-00694B59C852}"/>
    <hyperlink ref="B346" r:id="rId345" tooltip="Serebii Dex Info" display="https://www.serebii.net/pokedex-xy/345.shtml" xr:uid="{00D921C0-79B5-3F47-A7EB-D19C786D928A}"/>
    <hyperlink ref="B347" r:id="rId346" tooltip="Serebii Dex Info" display="https://www.serebii.net/pokedex-xy/346.shtml" xr:uid="{C115B9EA-AC78-F745-B0C6-7B52E12B843D}"/>
    <hyperlink ref="B348" r:id="rId347" tooltip="Serebii Dex Info" display="https://www.serebii.net/pokedex-xy/347.shtml" xr:uid="{83C3B06E-8956-8646-8B15-0014474AB696}"/>
    <hyperlink ref="B349" r:id="rId348" tooltip="Serebii Dex Info" display="https://www.serebii.net/pokedex-xy/348.shtml" xr:uid="{D9FFB3AE-034E-7045-92B5-04C615208D3A}"/>
    <hyperlink ref="B350" r:id="rId349" tooltip="Serebii Dex Info" display="https://www.serebii.net/pokedex-xy/349.shtml" xr:uid="{C070B43B-6426-B647-869C-61BB260F3071}"/>
    <hyperlink ref="B351" r:id="rId350" tooltip="Serebii Dex Info" display="https://www.serebii.net/pokedex-xy/350.shtml" xr:uid="{1919EF84-55E4-1F43-AC45-1D1712141BC3}"/>
    <hyperlink ref="B352" r:id="rId351" tooltip="Serebii Dex Info" display="https://www.serebii.net/pokedex-xy/351.shtml" xr:uid="{76CDC385-3ABB-E949-9D9A-9B298689C1B6}"/>
    <hyperlink ref="B353" r:id="rId352" tooltip="Serebii Dex Info" display="https://www.serebii.net/pokedex-xy/352.shtml" xr:uid="{6689D3D0-C348-6E4E-9214-0EABFA98DC94}"/>
    <hyperlink ref="B354" r:id="rId353" tooltip="Serebii Dex Info" display="https://www.serebii.net/pokedex-xy/353.shtml" xr:uid="{978D8DE2-32B0-3647-A6CA-8D7D5D7E64AC}"/>
    <hyperlink ref="B355" r:id="rId354" tooltip="Serebii Dex Info" display="https://www.serebii.net/pokedex-xy/354.shtml" xr:uid="{8AA87A1F-1D37-3B4A-9ADE-2EEBD0809FBD}"/>
    <hyperlink ref="B356" r:id="rId355" tooltip="Serebii Dex Info" display="https://www.serebii.net/pokedex-xy/355.shtml" xr:uid="{F75F9480-4F8F-234C-9B2E-390EB920C96D}"/>
    <hyperlink ref="B357" r:id="rId356" tooltip="Serebii Dex Info" display="https://www.serebii.net/pokedex-xy/356.shtml" xr:uid="{DADAAF83-5657-7245-918B-85B4D4D5F143}"/>
    <hyperlink ref="B358" r:id="rId357" tooltip="Serebii Dex Info" display="https://www.serebii.net/pokedex-xy/357.shtml" xr:uid="{557CE16A-F8CC-A24B-861B-0539634988AE}"/>
    <hyperlink ref="B359" r:id="rId358" tooltip="Serebii Dex Info" display="https://www.serebii.net/pokedex-xy/358.shtml" xr:uid="{DE737371-96C3-FB4C-A2DA-D197EF89EF1A}"/>
    <hyperlink ref="B360" r:id="rId359" tooltip="Serebii Dex Info" display="https://www.serebii.net/pokedex-xy/359.shtml" xr:uid="{4E68B87C-0131-9F49-A804-99B6B5943314}"/>
    <hyperlink ref="B361" r:id="rId360" tooltip="Serebii Dex Info" display="https://www.serebii.net/pokedex-xy/360.shtml" xr:uid="{688EA97C-04F9-5E4C-A0B1-72D96964C554}"/>
    <hyperlink ref="B362" r:id="rId361" tooltip="Serebii Dex Info" display="https://www.serebii.net/pokedex-xy/361.shtml" xr:uid="{C2288AA2-6AD8-914C-92AC-0A2058A9DC55}"/>
    <hyperlink ref="B363" r:id="rId362" tooltip="Serebii Dex Info" display="https://www.serebii.net/pokedex-xy/362.shtml" xr:uid="{A352374B-68C5-7448-BE84-95B62F1B9BEC}"/>
    <hyperlink ref="B364" r:id="rId363" tooltip="Serebii Dex Info" display="https://www.serebii.net/pokedex-xy/363.shtml" xr:uid="{4A3853A4-F375-0446-A3D8-EB7351ABDE05}"/>
    <hyperlink ref="B365" r:id="rId364" tooltip="Serebii Dex Info" display="https://www.serebii.net/pokedex-xy/364.shtml" xr:uid="{EA5F49B4-77C1-1247-B758-099E619B01C2}"/>
    <hyperlink ref="B366" r:id="rId365" tooltip="Serebii Dex Info" display="https://www.serebii.net/pokedex-xy/365.shtml" xr:uid="{F7B830E1-F39B-264D-AFB5-EC65E3B25192}"/>
    <hyperlink ref="B367" r:id="rId366" tooltip="Serebii Dex Info" display="https://www.serebii.net/pokedex-xy/366.shtml" xr:uid="{E05B10D0-A5B8-924B-9A9E-C978A27B3F18}"/>
    <hyperlink ref="B368" r:id="rId367" tooltip="Serebii Dex Info" display="https://www.serebii.net/pokedex-xy/367.shtml" xr:uid="{017C6F5E-A39C-154A-9A3F-FFBF4CE010EA}"/>
    <hyperlink ref="B369" r:id="rId368" tooltip="Serebii Dex Info" display="https://www.serebii.net/pokedex-xy/368.shtml" xr:uid="{10F63923-633D-E74F-B04A-AE343255E4D3}"/>
    <hyperlink ref="B370" r:id="rId369" tooltip="Serebii Dex Info" display="https://www.serebii.net/pokedex-xy/369.shtml" xr:uid="{4E0B5789-1321-BB46-B290-59D19D04DE1B}"/>
    <hyperlink ref="B371" r:id="rId370" tooltip="Serebii Dex Info" display="https://www.serebii.net/pokedex-xy/370.shtml" xr:uid="{3513A77D-4FC5-1342-8177-E9C5E2201AE7}"/>
    <hyperlink ref="B372" r:id="rId371" tooltip="Serebii Dex Info" display="https://www.serebii.net/pokedex-xy/371.shtml" xr:uid="{DE36C0AA-AB58-784F-8730-D3A743540EC5}"/>
    <hyperlink ref="B373" r:id="rId372" tooltip="Serebii Dex Info" display="https://www.serebii.net/pokedex-xy/372.shtml" xr:uid="{B8E2528A-42CC-F245-8641-CCB459D49630}"/>
    <hyperlink ref="B374" r:id="rId373" tooltip="Serebii Dex Info" display="https://www.serebii.net/pokedex-xy/373.shtml" xr:uid="{4296A6B5-0791-E948-AD90-4DBDB2F85D4B}"/>
    <hyperlink ref="B375" r:id="rId374" tooltip="Serebii Dex Info" display="https://www.serebii.net/pokedex-xy/374.shtml" xr:uid="{37025409-A41E-704E-9928-92AF1E82552D}"/>
    <hyperlink ref="B376" r:id="rId375" tooltip="Serebii Dex Info" display="https://www.serebii.net/pokedex-xy/375.shtml" xr:uid="{8988DDFB-8065-F641-B540-5F95C50C976E}"/>
    <hyperlink ref="B377" r:id="rId376" tooltip="Serebii Dex Info" display="https://www.serebii.net/pokedex-xy/376.shtml" xr:uid="{249E3111-468F-AB43-8732-5183A20D489B}"/>
    <hyperlink ref="B378" r:id="rId377" tooltip="Serebii Dex Info" display="https://www.serebii.net/pokedex-xy/377.shtml" xr:uid="{3E6B5EA0-763C-E945-A165-1D404211B296}"/>
    <hyperlink ref="B379" r:id="rId378" tooltip="Serebii Dex Info" display="https://www.serebii.net/pokedex-xy/378.shtml" xr:uid="{A2BC9B40-9B72-2144-9F80-03C9BB0DE4ED}"/>
    <hyperlink ref="B380" r:id="rId379" tooltip="Serebii Dex Info" display="https://www.serebii.net/pokedex-xy/379.shtml" xr:uid="{DF5DCA83-6ACC-3D4D-AA60-FAEE3966DBAE}"/>
    <hyperlink ref="B381" r:id="rId380" tooltip="Serebii Dex Info" display="https://www.serebii.net/pokedex-xy/380.shtml" xr:uid="{30A4F15B-E898-004F-B1FF-8E73889F0799}"/>
    <hyperlink ref="B382" r:id="rId381" tooltip="Serebii Dex Info" display="https://www.serebii.net/pokedex-xy/381.shtml" xr:uid="{F7282E18-1915-F042-B8CE-3E6E47A18BE3}"/>
    <hyperlink ref="B383" r:id="rId382" tooltip="Serebii Dex Info" display="https://www.serebii.net/pokedex-xy/382.shtml" xr:uid="{5D04E074-13F1-E747-BE79-964E64663608}"/>
    <hyperlink ref="B384" r:id="rId383" tooltip="Serebii Dex Info" display="https://www.serebii.net/pokedex-xy/383.shtml" xr:uid="{D1357F42-C71E-7D46-9B27-ED82BBB77C3E}"/>
    <hyperlink ref="B385" r:id="rId384" tooltip="Serebii Dex Info" display="https://www.serebii.net/pokedex-xy/384.shtml" xr:uid="{7C9DF106-D13E-3347-B0A6-DDED704B771A}"/>
    <hyperlink ref="B386" r:id="rId385" tooltip="Serebii Dex Info" display="https://www.serebii.net/pokedex-xy/385.shtml" xr:uid="{6D4CB4E1-9BCF-5C42-9D9A-7CD629936175}"/>
    <hyperlink ref="B387" r:id="rId386" tooltip="Serebii Dex Info" display="https://www.serebii.net/pokedex-xy/386.shtml" xr:uid="{C353A826-BC0C-BC4A-9466-D5A3CD7E384F}"/>
    <hyperlink ref="B388" r:id="rId387" tooltip="Serebii Dex Info" display="https://www.serebii.net/pokedex-xy/386.shtml" xr:uid="{FDEBBA76-E133-4443-8BC7-0EA3A0383DD3}"/>
    <hyperlink ref="B389" r:id="rId388" tooltip="Serebii Dex Info" display="https://www.serebii.net/pokedex-xy/386.shtml" xr:uid="{FC94BDB1-E7D6-C04B-90CB-B259F9A5A847}"/>
    <hyperlink ref="B390" r:id="rId389" tooltip="Serebii Dex Info" display="https://www.serebii.net/pokedex-xy/386.shtml" xr:uid="{B848583A-A754-0F43-BDDA-389B2F41CE7F}"/>
    <hyperlink ref="B391" r:id="rId390" tooltip="Serebii Dex Info" display="https://www.serebii.net/pokedex-xy/387.shtml" xr:uid="{13B41867-4D3C-C646-A251-2A2CA7062C6D}"/>
    <hyperlink ref="B392" r:id="rId391" tooltip="Serebii Dex Info" display="https://www.serebii.net/pokedex-xy/388.shtml" xr:uid="{42BD31D6-B69C-EB4D-AB6B-EA3D7DABF074}"/>
    <hyperlink ref="B393" r:id="rId392" tooltip="Serebii Dex Info" display="https://www.serebii.net/pokedex-xy/389.shtml" xr:uid="{565548B3-27BA-3444-9C52-D0DED4EAA33F}"/>
    <hyperlink ref="B394" r:id="rId393" tooltip="Serebii Dex Info" display="https://www.serebii.net/pokedex-xy/390.shtml" xr:uid="{B2D9071A-49A0-0B41-A821-7A65BF5052C4}"/>
    <hyperlink ref="B395" r:id="rId394" tooltip="Serebii Dex Info" display="https://www.serebii.net/pokedex-xy/391.shtml" xr:uid="{99E912C2-F2C3-E346-8344-BD7DA163B4A0}"/>
    <hyperlink ref="B396" r:id="rId395" tooltip="Serebii Dex Info" display="https://www.serebii.net/pokedex-xy/392.shtml" xr:uid="{9581E272-5C7D-0541-A5BF-F20C27F7D8E0}"/>
    <hyperlink ref="B397" r:id="rId396" tooltip="Serebii Dex Info" display="https://www.serebii.net/pokedex-xy/393.shtml" xr:uid="{A1826B32-CA5F-AA4B-A584-BCF651BF870A}"/>
    <hyperlink ref="B398" r:id="rId397" tooltip="Serebii Dex Info" display="https://www.serebii.net/pokedex-xy/394.shtml" xr:uid="{B519F738-A995-ED46-AFF4-C0FC9465B240}"/>
    <hyperlink ref="B399" r:id="rId398" tooltip="Serebii Dex Info" display="https://www.serebii.net/pokedex-xy/395.shtml" xr:uid="{FEA61B8D-2C9D-EB46-ACB6-555D7323E177}"/>
    <hyperlink ref="B400" r:id="rId399" tooltip="Serebii Dex Info" display="https://www.serebii.net/pokedex-xy/396.shtml" xr:uid="{40F26B42-BABC-944B-994E-ECDB6CFD4547}"/>
    <hyperlink ref="B401" r:id="rId400" tooltip="Serebii Dex Info" display="https://www.serebii.net/pokedex-xy/397.shtml" xr:uid="{7998E013-0438-4C4A-8369-07390661D1DC}"/>
    <hyperlink ref="B402" r:id="rId401" tooltip="Serebii Dex Info" display="https://www.serebii.net/pokedex-xy/398.shtml" xr:uid="{41B36EFD-0FC4-524F-995B-1FE627A15FD8}"/>
    <hyperlink ref="B403" r:id="rId402" tooltip="Serebii Dex Info" display="https://www.serebii.net/pokedex-xy/399.shtml" xr:uid="{11B6915F-2E8E-E541-B6A4-865E4A4AD43F}"/>
    <hyperlink ref="B404" r:id="rId403" tooltip="Serebii Dex Info" display="https://www.serebii.net/pokedex-xy/400.shtml" xr:uid="{54A76E4F-30AD-EF44-B960-D390BAFC5677}"/>
    <hyperlink ref="B405" r:id="rId404" tooltip="Serebii Dex Info" display="https://www.serebii.net/pokedex-xy/401.shtml" xr:uid="{7B79A8A1-20E9-594F-A66D-ADF04372CB09}"/>
    <hyperlink ref="B406" r:id="rId405" tooltip="Serebii Dex Info" display="https://www.serebii.net/pokedex-xy/402.shtml" xr:uid="{B203892D-D890-C54B-8994-F7CA46CC5F72}"/>
    <hyperlink ref="B407" r:id="rId406" tooltip="Serebii Dex Info" display="https://www.serebii.net/pokedex-xy/403.shtml" xr:uid="{F69371A7-16CB-0241-B691-DBD472ED38AF}"/>
    <hyperlink ref="B408" r:id="rId407" tooltip="Serebii Dex Info" display="https://www.serebii.net/pokedex-xy/404.shtml" xr:uid="{8B92E5CB-EA26-F342-9BAB-106D96BED304}"/>
    <hyperlink ref="B409" r:id="rId408" tooltip="Serebii Dex Info" display="https://www.serebii.net/pokedex-xy/405.shtml" xr:uid="{4934B052-DE69-104B-B5CE-4D8577D3CCED}"/>
    <hyperlink ref="B410" r:id="rId409" tooltip="Serebii Dex Info" display="https://www.serebii.net/pokedex-xy/406.shtml" xr:uid="{DD5B9B5A-4C8D-F649-85D5-401B3DDD6B53}"/>
    <hyperlink ref="B411" r:id="rId410" tooltip="Serebii Dex Info" display="https://www.serebii.net/pokedex-xy/407.shtml" xr:uid="{C0B4ED00-73DC-6E4C-9C54-C4EEB42E7B89}"/>
    <hyperlink ref="B412" r:id="rId411" tooltip="Serebii Dex Info" display="https://www.serebii.net/pokedex-xy/408.shtml" xr:uid="{47D8C890-342B-564B-8122-4DB333943E5C}"/>
    <hyperlink ref="B413" r:id="rId412" tooltip="Serebii Dex Info" display="https://www.serebii.net/pokedex-xy/409.shtml" xr:uid="{220E3DCF-8328-7D4A-851E-29F5DB7EEA95}"/>
    <hyperlink ref="B414" r:id="rId413" tooltip="Serebii Dex Info" display="https://www.serebii.net/pokedex-xy/410.shtml" xr:uid="{98CDB388-B68D-5943-800A-005EF442E70F}"/>
    <hyperlink ref="B415" r:id="rId414" tooltip="Serebii Dex Info" display="https://www.serebii.net/pokedex-xy/411.shtml" xr:uid="{FBA3368F-4BE8-434B-8FF8-B82DCD44ECD4}"/>
    <hyperlink ref="B416" r:id="rId415" tooltip="Serebii Dex Info" display="https://www.serebii.net/pokedex-xy/412.shtml" xr:uid="{CE60AB96-0FE7-5142-8FC6-6E271248472B}"/>
    <hyperlink ref="B417" r:id="rId416" tooltip="Serebii Dex Info" display="https://www.serebii.net/pokedex-xy/413.shtml" xr:uid="{7B09666F-C0C0-5846-BEAF-3D54C8EA990A}"/>
    <hyperlink ref="B418" r:id="rId417" tooltip="Serebii Dex Info" display="https://www.serebii.net/pokedex-xy/413.shtml" xr:uid="{B24F15D5-0B50-4F4C-AA1D-F76EB26E8946}"/>
    <hyperlink ref="B419" r:id="rId418" tooltip="Serebii Dex Info" display="https://www.serebii.net/pokedex-xy/413.shtml" xr:uid="{03C6A0D8-6B69-9741-9D06-CCDA48F47492}"/>
    <hyperlink ref="B420" r:id="rId419" tooltip="Serebii Dex Info" display="https://www.serebii.net/pokedex-xy/414.shtml" xr:uid="{189DAA5C-205C-1644-9D26-4998F6637CCE}"/>
    <hyperlink ref="B421" r:id="rId420" tooltip="Serebii Dex Info" display="https://www.serebii.net/pokedex-xy/415.shtml" xr:uid="{D093ED08-1CE5-264B-95D1-26CDED08A69C}"/>
    <hyperlink ref="B422" r:id="rId421" tooltip="Serebii Dex Info" display="https://www.serebii.net/pokedex-xy/416.shtml" xr:uid="{6F8D4C0A-7B07-114C-8884-D39B20EC363C}"/>
    <hyperlink ref="B423" r:id="rId422" tooltip="Serebii Dex Info" display="https://www.serebii.net/pokedex-xy/417.shtml" xr:uid="{49810398-0250-EA4D-B614-970E2D95BCDD}"/>
    <hyperlink ref="B424" r:id="rId423" tooltip="Serebii Dex Info" display="https://www.serebii.net/pokedex-xy/418.shtml" xr:uid="{D8AE71E7-92E2-FE46-A957-51FB17B97DDF}"/>
    <hyperlink ref="B425" r:id="rId424" tooltip="Serebii Dex Info" display="https://www.serebii.net/pokedex-xy/419.shtml" xr:uid="{5AD11C6A-D648-FA4F-BE12-33C6414DACF1}"/>
    <hyperlink ref="B426" r:id="rId425" tooltip="Serebii Dex Info" display="https://www.serebii.net/pokedex-xy/420.shtml" xr:uid="{96F4EF8A-3E41-7A47-AFC7-28FF903033A5}"/>
    <hyperlink ref="B427" r:id="rId426" tooltip="Serebii Dex Info" display="https://www.serebii.net/pokedex-xy/421.shtml" xr:uid="{6062D660-C909-0547-82C0-E6A0D0AD9AA2}"/>
    <hyperlink ref="B428" r:id="rId427" tooltip="Serebii Dex Info" display="https://www.serebii.net/pokedex-xy/422.shtml" xr:uid="{CCB6C2DE-6666-6E4D-A694-CE50F1799D0A}"/>
    <hyperlink ref="B429" r:id="rId428" tooltip="Serebii Dex Info" display="https://www.serebii.net/pokedex-xy/423.shtml" xr:uid="{BC73D648-37D8-8C4D-902E-FCD7E2924189}"/>
    <hyperlink ref="B430" r:id="rId429" tooltip="Serebii Dex Info" display="https://www.serebii.net/pokedex-xy/424.shtml" xr:uid="{57D53DBB-8D0F-B24C-8C6E-E9EEDD453650}"/>
    <hyperlink ref="B431" r:id="rId430" tooltip="Serebii Dex Info" display="https://www.serebii.net/pokedex-xy/425.shtml" xr:uid="{1286CE5B-B7F0-D548-8E99-B715D3DEB312}"/>
    <hyperlink ref="B432" r:id="rId431" tooltip="Serebii Dex Info" display="https://www.serebii.net/pokedex-xy/426.shtml" xr:uid="{E436580B-EC67-0541-9AAF-8B914C143255}"/>
    <hyperlink ref="B433" r:id="rId432" tooltip="Serebii Dex Info" display="https://www.serebii.net/pokedex-xy/427.shtml" xr:uid="{87D17924-2A44-6F41-8F4B-B16A1E6B1A3E}"/>
    <hyperlink ref="B434" r:id="rId433" tooltip="Serebii Dex Info" display="https://www.serebii.net/pokedex-xy/428.shtml" xr:uid="{77EBDB5D-9C15-9C4F-9266-21E0C72588F6}"/>
    <hyperlink ref="B435" r:id="rId434" tooltip="Serebii Dex Info" display="https://www.serebii.net/pokedex-xy/429.shtml" xr:uid="{F590A4B6-60BA-DD4D-A403-EFFF9C9CEC32}"/>
    <hyperlink ref="B436" r:id="rId435" tooltip="Serebii Dex Info" display="https://www.serebii.net/pokedex-xy/430.shtml" xr:uid="{FD05C064-4294-A04F-9F31-4EAAC617F558}"/>
    <hyperlink ref="B437" r:id="rId436" tooltip="Serebii Dex Info" display="https://www.serebii.net/pokedex-xy/431.shtml" xr:uid="{BE4F1367-B764-8E41-93ED-0608BC9125AC}"/>
    <hyperlink ref="B438" r:id="rId437" tooltip="Serebii Dex Info" display="https://www.serebii.net/pokedex-xy/432.shtml" xr:uid="{46D4623F-6973-6C43-B2AF-FD85E6F11FFC}"/>
    <hyperlink ref="B439" r:id="rId438" tooltip="Serebii Dex Info" display="https://www.serebii.net/pokedex-xy/433.shtml" xr:uid="{390C1853-6A83-D141-9DFD-8F6426F0F375}"/>
    <hyperlink ref="B440" r:id="rId439" tooltip="Serebii Dex Info" display="https://www.serebii.net/pokedex-xy/434.shtml" xr:uid="{36F28D14-1A08-FE49-A1F6-3CBCB66236B6}"/>
    <hyperlink ref="B441" r:id="rId440" tooltip="Serebii Dex Info" display="https://www.serebii.net/pokedex-xy/435.shtml" xr:uid="{0D5CC7F5-7071-3741-A88C-24BAA970BE59}"/>
    <hyperlink ref="B442" r:id="rId441" tooltip="Serebii Dex Info" display="https://www.serebii.net/pokedex-xy/436.shtml" xr:uid="{549F811E-F4E6-D041-B276-F8F22E4F1B15}"/>
    <hyperlink ref="B443" r:id="rId442" tooltip="Serebii Dex Info" display="https://www.serebii.net/pokedex-xy/437.shtml" xr:uid="{87B3E6CB-AF07-AF4A-87BC-5991AEBF22D3}"/>
    <hyperlink ref="B444" r:id="rId443" tooltip="Serebii Dex Info" display="https://www.serebii.net/pokedex-xy/438.shtml" xr:uid="{6EB212DC-98AD-7741-867A-8EBDE1D8108C}"/>
    <hyperlink ref="B445" r:id="rId444" tooltip="Serebii Dex Info" display="https://www.serebii.net/pokedex-xy/439.shtml" xr:uid="{A4B52BDF-A66E-B941-8DB9-DF6596D7EA75}"/>
    <hyperlink ref="B446" r:id="rId445" tooltip="Serebii Dex Info" display="https://www.serebii.net/pokedex-xy/440.shtml" xr:uid="{4A9626E2-84A3-7844-8230-91CA69319EA9}"/>
    <hyperlink ref="B447" r:id="rId446" tooltip="Serebii Dex Info" display="https://www.serebii.net/pokedex-xy/441.shtml" xr:uid="{AC4310EA-066F-014D-8068-062A2CFDBE9E}"/>
    <hyperlink ref="B448" r:id="rId447" tooltip="Serebii Dex Info" display="https://www.serebii.net/pokedex-xy/442.shtml" xr:uid="{2737C325-3977-5940-B2DA-9C334155567C}"/>
    <hyperlink ref="B449" r:id="rId448" tooltip="Serebii Dex Info" display="https://www.serebii.net/pokedex-xy/443.shtml" xr:uid="{6AB683C1-E82A-1845-B222-7D13CB0BFA09}"/>
    <hyperlink ref="B450" r:id="rId449" tooltip="Serebii Dex Info" display="https://www.serebii.net/pokedex-xy/444.shtml" xr:uid="{9D2D8398-F5CF-4540-BF54-6E4FC32E3C47}"/>
    <hyperlink ref="B451" r:id="rId450" tooltip="Serebii Dex Info" display="https://www.serebii.net/pokedex-xy/445.shtml" xr:uid="{394E3C3F-A3EA-4E4F-A7DC-9088917AA09A}"/>
    <hyperlink ref="B452" r:id="rId451" tooltip="Serebii Dex Info" display="https://www.serebii.net/pokedex-xy/446.shtml" xr:uid="{8B72E9EF-2196-484D-B851-B54E006DF41E}"/>
    <hyperlink ref="B453" r:id="rId452" tooltip="Serebii Dex Info" display="https://www.serebii.net/pokedex-xy/447.shtml" xr:uid="{D9329BF1-CC7B-4E49-A667-B33029A6EA27}"/>
    <hyperlink ref="B454" r:id="rId453" tooltip="Serebii Dex Info" display="https://www.serebii.net/pokedex-xy/448.shtml" xr:uid="{8D643869-D61C-2C4E-B324-960A12F4BECF}"/>
    <hyperlink ref="B455" r:id="rId454" tooltip="Serebii Dex Info" display="https://www.serebii.net/pokedex-xy/449.shtml" xr:uid="{61BC7741-32F2-4341-9015-5E04E836FC32}"/>
    <hyperlink ref="B456" r:id="rId455" tooltip="Serebii Dex Info" display="https://www.serebii.net/pokedex-xy/450.shtml" xr:uid="{4FC3BAA8-DE7E-C64B-BB96-96ADB79C7A2E}"/>
    <hyperlink ref="B457" r:id="rId456" tooltip="Serebii Dex Info" display="https://www.serebii.net/pokedex-xy/451.shtml" xr:uid="{FB88C336-AE41-8B42-BDB7-E89766AD3B71}"/>
    <hyperlink ref="B458" r:id="rId457" tooltip="Serebii Dex Info" display="https://www.serebii.net/pokedex-xy/452.shtml" xr:uid="{51615DCD-5D90-F54A-93C4-809B52D06CCA}"/>
    <hyperlink ref="B459" r:id="rId458" tooltip="Serebii Dex Info" display="https://www.serebii.net/pokedex-xy/453.shtml" xr:uid="{9BDDD897-2986-5E47-B6BC-B815EB32CECB}"/>
    <hyperlink ref="B460" r:id="rId459" tooltip="Serebii Dex Info" display="https://www.serebii.net/pokedex-xy/454.shtml" xr:uid="{C8504220-9723-384B-BF4E-EC1BAB4B76E5}"/>
    <hyperlink ref="B461" r:id="rId460" tooltip="Serebii Dex Info" display="https://www.serebii.net/pokedex-xy/455.shtml" xr:uid="{F41D0361-F627-D442-BD03-3BEA1B964153}"/>
    <hyperlink ref="B462" r:id="rId461" tooltip="Serebii Dex Info" display="https://www.serebii.net/pokedex-xy/456.shtml" xr:uid="{65705464-255F-9848-A0E3-370115456F50}"/>
    <hyperlink ref="B463" r:id="rId462" tooltip="Serebii Dex Info" display="https://www.serebii.net/pokedex-xy/457.shtml" xr:uid="{FB389773-6C0D-5E40-A8E9-A9175F40D83E}"/>
    <hyperlink ref="B464" r:id="rId463" tooltip="Serebii Dex Info" display="https://www.serebii.net/pokedex-xy/458.shtml" xr:uid="{E770F29E-3893-884A-BC4A-6ADF9459D334}"/>
    <hyperlink ref="B465" r:id="rId464" tooltip="Serebii Dex Info" display="https://www.serebii.net/pokedex-xy/459.shtml" xr:uid="{9D580D9F-9EBA-A742-B560-BD50F64A55C2}"/>
    <hyperlink ref="B466" r:id="rId465" tooltip="Serebii Dex Info" display="https://www.serebii.net/pokedex-xy/460.shtml" xr:uid="{9EA56DCB-455C-DF4D-A72F-312E456CD241}"/>
    <hyperlink ref="B467" r:id="rId466" tooltip="Serebii Dex Info" display="https://www.serebii.net/pokedex-xy/461.shtml" xr:uid="{26F01129-FBCF-6E40-AF23-162527BD3D96}"/>
    <hyperlink ref="B468" r:id="rId467" tooltip="Serebii Dex Info" display="https://www.serebii.net/pokedex-xy/462.shtml" xr:uid="{F8AACDE4-7B15-A543-AFEB-09E1A6EDC761}"/>
    <hyperlink ref="B469" r:id="rId468" tooltip="Serebii Dex Info" display="https://www.serebii.net/pokedex-xy/463.shtml" xr:uid="{93416557-B379-9244-9219-AADCE9AC92CA}"/>
    <hyperlink ref="B470" r:id="rId469" tooltip="Serebii Dex Info" display="https://www.serebii.net/pokedex-xy/464.shtml" xr:uid="{3DC30AC2-59AF-FB40-9954-07EBD22F95B6}"/>
    <hyperlink ref="B471" r:id="rId470" tooltip="Serebii Dex Info" display="https://www.serebii.net/pokedex-xy/465.shtml" xr:uid="{0C08B82E-1501-1446-8ECC-E8B109E64AB9}"/>
    <hyperlink ref="B472" r:id="rId471" tooltip="Serebii Dex Info" display="https://www.serebii.net/pokedex-xy/466.shtml" xr:uid="{582B5361-9A1C-5840-ABA2-B173838B3045}"/>
    <hyperlink ref="B473" r:id="rId472" tooltip="Serebii Dex Info" display="https://www.serebii.net/pokedex-xy/467.shtml" xr:uid="{E80D3AE8-D8BC-3048-B750-181A0C26ED72}"/>
    <hyperlink ref="B474" r:id="rId473" tooltip="Serebii Dex Info" display="https://www.serebii.net/pokedex-xy/468.shtml" xr:uid="{218B641F-E37B-7742-A0B8-76FE42AB0201}"/>
    <hyperlink ref="B475" r:id="rId474" tooltip="Serebii Dex Info" display="https://www.serebii.net/pokedex-xy/469.shtml" xr:uid="{13BD6B66-FDF0-4347-9897-4FB12540919E}"/>
    <hyperlink ref="B476" r:id="rId475" tooltip="Serebii Dex Info" display="https://www.serebii.net/pokedex-xy/470.shtml" xr:uid="{B51D5E9B-C03B-C948-B632-8D077851B534}"/>
    <hyperlink ref="B477" r:id="rId476" tooltip="Serebii Dex Info" display="https://www.serebii.net/pokedex-xy/471.shtml" xr:uid="{619A277C-150D-154F-BBF5-1A5FB933E1E1}"/>
    <hyperlink ref="B478" r:id="rId477" tooltip="Serebii Dex Info" display="https://www.serebii.net/pokedex-xy/472.shtml" xr:uid="{4EEFCCE2-B757-5A4B-9471-10C3B828810D}"/>
    <hyperlink ref="B479" r:id="rId478" tooltip="Serebii Dex Info" display="https://www.serebii.net/pokedex-xy/473.shtml" xr:uid="{FF752C8A-AF47-E543-AAA9-EBDFFA8FB820}"/>
    <hyperlink ref="B480" r:id="rId479" tooltip="Serebii Dex Info" display="https://www.serebii.net/pokedex-xy/474.shtml" xr:uid="{5592664F-4D79-8A44-9906-781B9A8136CB}"/>
    <hyperlink ref="B481" r:id="rId480" tooltip="Serebii Dex Info" display="https://www.serebii.net/pokedex-xy/475.shtml" xr:uid="{528108D3-DCA0-DF4C-AB07-7F645E41A78D}"/>
    <hyperlink ref="B482" r:id="rId481" tooltip="Serebii Dex Info" display="https://www.serebii.net/pokedex-xy/476.shtml" xr:uid="{1D05CA7B-452C-B24C-A457-3CD0F5996738}"/>
    <hyperlink ref="B483" r:id="rId482" tooltip="Serebii Dex Info" display="https://www.serebii.net/pokedex-xy/477.shtml" xr:uid="{F3405910-F261-364B-8351-01F1B99EAB9D}"/>
    <hyperlink ref="B484" r:id="rId483" tooltip="Serebii Dex Info" display="https://www.serebii.net/pokedex-xy/478.shtml" xr:uid="{F425C78A-8C56-6F4D-B284-08B25F64C832}"/>
    <hyperlink ref="B485" r:id="rId484" tooltip="Serebii Dex Info" display="https://www.serebii.net/pokedex-xy/479.shtml" xr:uid="{1E675D1D-4A3A-5647-9855-045FC8DB4CE0}"/>
    <hyperlink ref="B486" r:id="rId485" tooltip="Serebii Dex Info" display="https://www.serebii.net/pokedex-xy/480.shtml" xr:uid="{219777AC-8E4B-5045-A27B-F5DC29C62B9B}"/>
    <hyperlink ref="B487" r:id="rId486" tooltip="Serebii Dex Info" display="https://www.serebii.net/pokedex-xy/481.shtml" xr:uid="{D268435B-BED8-AF40-AB57-67A8E3E80F5A}"/>
    <hyperlink ref="B488" r:id="rId487" tooltip="Serebii Dex Info" display="https://www.serebii.net/pokedex-xy/482.shtml" xr:uid="{A276257C-93CC-5D45-970D-9E35F659A744}"/>
    <hyperlink ref="B489" r:id="rId488" tooltip="Serebii Dex Info" display="https://www.serebii.net/pokedex-xy/483.shtml" xr:uid="{430DBF91-5D99-AA4A-A5E6-7C192350F3FC}"/>
    <hyperlink ref="B490" r:id="rId489" tooltip="Serebii Dex Info" display="https://www.serebii.net/pokedex-xy/484.shtml" xr:uid="{644BCA48-BAED-8146-909C-82C4C6A48463}"/>
    <hyperlink ref="B491" r:id="rId490" tooltip="Serebii Dex Info" display="https://www.serebii.net/pokedex-xy/485.shtml" xr:uid="{D4A32B0D-DAC0-4D4E-AC25-7476C24F405F}"/>
    <hyperlink ref="B492" r:id="rId491" tooltip="Serebii Dex Info" display="https://www.serebii.net/pokedex-xy/486.shtml" xr:uid="{486EE1AE-9E48-D540-A12A-33DE65919BEE}"/>
    <hyperlink ref="B493" r:id="rId492" tooltip="Serebii Dex Info" display="https://www.serebii.net/pokedex-xy/487.shtml" xr:uid="{DF151882-4465-2A43-9009-930DAE05AD06}"/>
    <hyperlink ref="B494" r:id="rId493" tooltip="Serebii Dex Info" display="https://www.serebii.net/pokedex-xy/488.shtml" xr:uid="{BC3500FB-B14B-2549-9DD1-DF001FEA5623}"/>
    <hyperlink ref="B495" r:id="rId494" tooltip="Serebii Dex Info" display="https://www.serebii.net/pokedex-xy/489.shtml" xr:uid="{917F60E0-4ECD-414C-9418-D2D2E371B0C7}"/>
    <hyperlink ref="B496" r:id="rId495" tooltip="Serebii Dex Info" display="https://www.serebii.net/pokedex-xy/490.shtml" xr:uid="{6E689ACE-C562-E840-B3DA-122E7EF98692}"/>
    <hyperlink ref="B497" r:id="rId496" tooltip="Serebii Dex Info" display="https://www.serebii.net/pokedex-xy/491.shtml" xr:uid="{A6139AD9-3A14-CF44-972D-9BAABEB7AA84}"/>
    <hyperlink ref="B498" r:id="rId497" tooltip="Serebii Dex Info" display="https://www.serebii.net/pokedex-xy/492.shtml" xr:uid="{B8FE152A-E532-D64D-8DD9-CB15A7B02982}"/>
    <hyperlink ref="B499" r:id="rId498" tooltip="Serebii Dex Info" display="https://www.serebii.net/pokedex-xy/492.shtml" xr:uid="{AC23D049-685F-EB4B-86DA-28961BF3C1DF}"/>
    <hyperlink ref="B500" r:id="rId499" tooltip="Serebii Dex Info" display="https://www.serebii.net/pokedex-xy/493.shtml" xr:uid="{4F10EC70-773D-0449-9384-EBC6F00E214D}"/>
    <hyperlink ref="B501" r:id="rId500" tooltip="Serebii Dex Info" display="https://www.serebii.net/pokedex-xy/494.shtml" xr:uid="{64679037-4BE5-FB42-908E-8EBB79489982}"/>
    <hyperlink ref="B502" r:id="rId501" tooltip="Serebii Dex Info" display="https://www.serebii.net/pokedex-xy/495.shtml" xr:uid="{72BCF3A2-4945-6242-B8FA-A873543EA290}"/>
    <hyperlink ref="B503" r:id="rId502" tooltip="Serebii Dex Info" display="https://www.serebii.net/pokedex-xy/496.shtml" xr:uid="{8AB3C829-5F59-B341-A796-A4DEFCF831D9}"/>
    <hyperlink ref="B504" r:id="rId503" tooltip="Serebii Dex Info" display="https://www.serebii.net/pokedex-xy/497.shtml" xr:uid="{29C847AB-4898-1C4E-A2BE-0F3980DACB7B}"/>
    <hyperlink ref="B505" r:id="rId504" tooltip="Serebii Dex Info" display="https://www.serebii.net/pokedex-xy/498.shtml" xr:uid="{60E1406E-7312-A64E-9646-0C7D2B2EB8C2}"/>
    <hyperlink ref="B506" r:id="rId505" tooltip="Serebii Dex Info" display="https://www.serebii.net/pokedex-xy/499.shtml" xr:uid="{FC5BDB80-03EF-2F42-9E49-30FE862F3880}"/>
    <hyperlink ref="B507" r:id="rId506" tooltip="Serebii Dex Info" display="https://www.serebii.net/pokedex-xy/500.shtml" xr:uid="{88BE7BF1-7CAC-FB4F-87F6-648AC87B5415}"/>
    <hyperlink ref="B508" r:id="rId507" tooltip="Serebii Dex Info" display="https://www.serebii.net/pokedex-xy/501.shtml" xr:uid="{4D4DC4C9-5A2C-9F4E-8302-F855237A20D7}"/>
    <hyperlink ref="B509" r:id="rId508" tooltip="Serebii Dex Info" display="https://www.serebii.net/pokedex-xy/502.shtml" xr:uid="{ACD5AFE7-442B-5F49-879C-EF12A3135570}"/>
    <hyperlink ref="B510" r:id="rId509" tooltip="Serebii Dex Info" display="https://www.serebii.net/pokedex-xy/503.shtml" xr:uid="{D454CC47-2A72-CF47-85AA-5BD4B33E067A}"/>
    <hyperlink ref="B511" r:id="rId510" tooltip="Serebii Dex Info" display="https://www.serebii.net/pokedex-xy/504.shtml" xr:uid="{883D60AB-84C6-CE46-84D5-185090337995}"/>
    <hyperlink ref="B512" r:id="rId511" tooltip="Serebii Dex Info" display="https://www.serebii.net/pokedex-xy/505.shtml" xr:uid="{302655D3-EB21-824A-9EB8-FA767CAA4FC5}"/>
    <hyperlink ref="B513" r:id="rId512" tooltip="Serebii Dex Info" display="https://www.serebii.net/pokedex-xy/506.shtml" xr:uid="{445AC144-3ED6-944C-A1D6-B8C0B3517620}"/>
    <hyperlink ref="B514" r:id="rId513" tooltip="Serebii Dex Info" display="https://www.serebii.net/pokedex-xy/507.shtml" xr:uid="{3ED0E6A4-E7E8-9C46-94F7-EE712979E57C}"/>
    <hyperlink ref="B515" r:id="rId514" tooltip="Serebii Dex Info" display="https://www.serebii.net/pokedex-xy/508.shtml" xr:uid="{C62A0CBB-A658-4647-86DF-939F26B01C71}"/>
    <hyperlink ref="B516" r:id="rId515" tooltip="Serebii Dex Info" display="https://www.serebii.net/pokedex-xy/509.shtml" xr:uid="{AC07AC00-1BFE-D74C-BDDF-EE23C7446B9F}"/>
    <hyperlink ref="B517" r:id="rId516" tooltip="Serebii Dex Info" display="https://www.serebii.net/pokedex-xy/510.shtml" xr:uid="{6CE7D6CC-EE10-5C4A-8FD8-963D635FD940}"/>
    <hyperlink ref="B518" r:id="rId517" tooltip="Serebii Dex Info" display="https://www.serebii.net/pokedex-xy/511.shtml" xr:uid="{BB184393-C6E3-2E46-8721-5D52DFC9CCAF}"/>
    <hyperlink ref="B519" r:id="rId518" tooltip="Serebii Dex Info" display="https://www.serebii.net/pokedex-xy/512.shtml" xr:uid="{AEED295B-1230-7848-8B00-2556AC1FF0DF}"/>
    <hyperlink ref="B520" r:id="rId519" tooltip="Serebii Dex Info" display="https://www.serebii.net/pokedex-xy/513.shtml" xr:uid="{B74FBB31-6BAC-1F48-8103-B09073E67884}"/>
    <hyperlink ref="B521" r:id="rId520" tooltip="Serebii Dex Info" display="https://www.serebii.net/pokedex-xy/514.shtml" xr:uid="{915CD5C1-CF5E-6C40-9350-F601F99E9B86}"/>
    <hyperlink ref="B522" r:id="rId521" tooltip="Serebii Dex Info" display="https://www.serebii.net/pokedex-xy/515.shtml" xr:uid="{FA5D4F57-E0B3-0B45-9DFC-6AB037E06AED}"/>
    <hyperlink ref="B523" r:id="rId522" tooltip="Serebii Dex Info" display="https://www.serebii.net/pokedex-xy/516.shtml" xr:uid="{D0707D56-99EE-4642-8C66-E0060897176F}"/>
    <hyperlink ref="B524" r:id="rId523" tooltip="Serebii Dex Info" display="https://www.serebii.net/pokedex-xy/517.shtml" xr:uid="{C5F4BB50-347E-5C49-BAF1-D885643B8E8F}"/>
    <hyperlink ref="B525" r:id="rId524" tooltip="Serebii Dex Info" display="https://www.serebii.net/pokedex-xy/518.shtml" xr:uid="{FE0BFC86-64E4-074D-B8D1-9346C2140E43}"/>
    <hyperlink ref="B526" r:id="rId525" tooltip="Serebii Dex Info" display="https://www.serebii.net/pokedex-xy/519.shtml" xr:uid="{1254A5BD-CA27-3243-8C36-7DEC83D8B671}"/>
    <hyperlink ref="B527" r:id="rId526" tooltip="Serebii Dex Info" display="https://www.serebii.net/pokedex-xy/520.shtml" xr:uid="{FED26576-CAE3-4042-93A7-768AA72D4B91}"/>
    <hyperlink ref="B528" r:id="rId527" tooltip="Serebii Dex Info" display="https://www.serebii.net/pokedex-xy/521.shtml" xr:uid="{303473B6-3904-F84D-A956-3D1ECABB1D83}"/>
    <hyperlink ref="B529" r:id="rId528" tooltip="Serebii Dex Info" display="https://www.serebii.net/pokedex-xy/522.shtml" xr:uid="{D3DA325A-1D40-F641-AC74-16D992FE355D}"/>
    <hyperlink ref="B530" r:id="rId529" tooltip="Serebii Dex Info" display="https://www.serebii.net/pokedex-xy/523.shtml" xr:uid="{604C5722-58FD-1E42-84C5-A9F1AD410F3A}"/>
    <hyperlink ref="B531" r:id="rId530" tooltip="Serebii Dex Info" display="https://www.serebii.net/pokedex-xy/524.shtml" xr:uid="{B517DDFB-EE19-5B48-8FC4-3FD4198135F3}"/>
    <hyperlink ref="B532" r:id="rId531" tooltip="Serebii Dex Info" display="https://www.serebii.net/pokedex-xy/525.shtml" xr:uid="{13343A25-C012-3942-8AE1-79EAAC0CF969}"/>
    <hyperlink ref="B533" r:id="rId532" tooltip="Serebii Dex Info" display="https://www.serebii.net/pokedex-xy/526.shtml" xr:uid="{0E8F2EE2-F9BE-8B47-839B-9247280BB467}"/>
    <hyperlink ref="B534" r:id="rId533" tooltip="Serebii Dex Info" display="https://www.serebii.net/pokedex-xy/527.shtml" xr:uid="{5BCDB998-F64C-BB4B-A547-4F1DBF685128}"/>
    <hyperlink ref="B535" r:id="rId534" tooltip="Serebii Dex Info" display="https://www.serebii.net/pokedex-xy/528.shtml" xr:uid="{0561E1C4-D0C2-CB4C-AC46-762D8321D0D3}"/>
    <hyperlink ref="B536" r:id="rId535" tooltip="Serebii Dex Info" display="https://www.serebii.net/pokedex-xy/529.shtml" xr:uid="{DA49C70D-0CEE-6444-9AD6-2A3F7ABEFECC}"/>
    <hyperlink ref="B537" r:id="rId536" tooltip="Serebii Dex Info" display="https://www.serebii.net/pokedex-xy/530.shtml" xr:uid="{A8C75049-BD02-7143-820B-638DABB2D608}"/>
    <hyperlink ref="B538" r:id="rId537" tooltip="Serebii Dex Info" display="https://www.serebii.net/pokedex-xy/531.shtml" xr:uid="{77749656-2F8E-D544-B1E3-8732D93CAF7D}"/>
    <hyperlink ref="B539" r:id="rId538" tooltip="Serebii Dex Info" display="https://www.serebii.net/pokedex-xy/532.shtml" xr:uid="{16C0B534-DE20-2E42-A411-7019714E0D03}"/>
    <hyperlink ref="B540" r:id="rId539" tooltip="Serebii Dex Info" display="https://www.serebii.net/pokedex-xy/533.shtml" xr:uid="{E5BB05CF-173C-F34E-9E09-624EBB8507FE}"/>
    <hyperlink ref="B541" r:id="rId540" tooltip="Serebii Dex Info" display="https://www.serebii.net/pokedex-xy/534.shtml" xr:uid="{020D7F88-4239-F641-8DE7-3C40DEED769C}"/>
    <hyperlink ref="B542" r:id="rId541" tooltip="Serebii Dex Info" display="https://www.serebii.net/pokedex-xy/535.shtml" xr:uid="{E8DF0B3C-ED09-454F-ABB9-1467DC4EEBCC}"/>
    <hyperlink ref="B543" r:id="rId542" tooltip="Serebii Dex Info" display="https://www.serebii.net/pokedex-xy/536.shtml" xr:uid="{BC6BEB82-9ED7-A54B-9951-E3C830D0D882}"/>
    <hyperlink ref="B544" r:id="rId543" tooltip="Serebii Dex Info" display="https://www.serebii.net/pokedex-xy/537.shtml" xr:uid="{6ADF099B-3C99-4B42-AB79-B67F8A26585B}"/>
    <hyperlink ref="B545" r:id="rId544" tooltip="Serebii Dex Info" display="https://www.serebii.net/pokedex-xy/538.shtml" xr:uid="{5CB41100-2CA4-524A-8CA5-A38032C0A9FD}"/>
    <hyperlink ref="B546" r:id="rId545" tooltip="Serebii Dex Info" display="https://www.serebii.net/pokedex-xy/539.shtml" xr:uid="{8C09ED2C-2078-5A47-9F55-2E9EE72AB6C4}"/>
    <hyperlink ref="B547" r:id="rId546" tooltip="Serebii Dex Info" display="https://www.serebii.net/pokedex-xy/540.shtml" xr:uid="{91470774-E68C-E14B-AC79-B891699B6B99}"/>
    <hyperlink ref="B548" r:id="rId547" tooltip="Serebii Dex Info" display="https://www.serebii.net/pokedex-xy/541.shtml" xr:uid="{961D3FEF-3A3F-1348-8B75-9CC8D37BD21C}"/>
    <hyperlink ref="B549" r:id="rId548" tooltip="Serebii Dex Info" display="https://www.serebii.net/pokedex-xy/542.shtml" xr:uid="{EB744C47-8D48-ED42-B531-E5647923DAEC}"/>
    <hyperlink ref="B550" r:id="rId549" tooltip="Serebii Dex Info" display="https://www.serebii.net/pokedex-xy/543.shtml" xr:uid="{63A3F003-7602-B64F-8811-AF692C2B2A26}"/>
    <hyperlink ref="B551" r:id="rId550" tooltip="Serebii Dex Info" display="https://www.serebii.net/pokedex-xy/544.shtml" xr:uid="{1434B661-97F5-F748-8B3A-C2392587ED10}"/>
    <hyperlink ref="B552" r:id="rId551" tooltip="Serebii Dex Info" display="https://www.serebii.net/pokedex-xy/545.shtml" xr:uid="{0B9E3D2B-7144-5C4E-A529-321151DD0A60}"/>
    <hyperlink ref="B553" r:id="rId552" tooltip="Serebii Dex Info" display="https://www.serebii.net/pokedex-xy/546.shtml" xr:uid="{FC35ECFF-841D-214E-B145-7E3FFF2D0B3E}"/>
    <hyperlink ref="B554" r:id="rId553" tooltip="Serebii Dex Info" display="https://www.serebii.net/pokedex-xy/547.shtml" xr:uid="{FE296545-5DE5-9540-B7B4-36893FEA36AB}"/>
    <hyperlink ref="B555" r:id="rId554" tooltip="Serebii Dex Info" display="https://www.serebii.net/pokedex-xy/548.shtml" xr:uid="{BB6A0E0F-7270-1D42-8462-9D3855DCDC93}"/>
    <hyperlink ref="B556" r:id="rId555" tooltip="Serebii Dex Info" display="https://www.serebii.net/pokedex-xy/549.shtml" xr:uid="{F5331A23-D7BD-EF45-9775-7CD03282C36C}"/>
    <hyperlink ref="B557" r:id="rId556" tooltip="Serebii Dex Info" display="https://www.serebii.net/pokedex-xy/550.shtml" xr:uid="{26AEEB49-4795-C448-8CB2-8958F226C9E7}"/>
    <hyperlink ref="B558" r:id="rId557" tooltip="Serebii Dex Info" display="https://www.serebii.net/pokedex-xy/551.shtml" xr:uid="{3C73D187-72A7-4444-8D2D-1B4D3D4FCAF6}"/>
    <hyperlink ref="B559" r:id="rId558" tooltip="Serebii Dex Info" display="https://www.serebii.net/pokedex-xy/552.shtml" xr:uid="{BF6B9133-90B8-894C-AE04-43F1E961D5A0}"/>
    <hyperlink ref="B560" r:id="rId559" tooltip="Serebii Dex Info" display="https://www.serebii.net/pokedex-xy/553.shtml" xr:uid="{C607DB56-A070-5940-AE9F-FCBA3C855C1A}"/>
    <hyperlink ref="B561" r:id="rId560" tooltip="Serebii Dex Info" display="https://www.serebii.net/pokedex-xy/554.shtml" xr:uid="{A7BE5CD0-4606-1442-80E1-FDA7EFE18AEC}"/>
    <hyperlink ref="B562" r:id="rId561" tooltip="Serebii Dex Info" display="https://www.serebii.net/pokedex-xy/555.shtml" xr:uid="{E52F2B4C-A771-DC45-AA3C-A9F1C23FFE89}"/>
    <hyperlink ref="B563" r:id="rId562" tooltip="Serebii Dex Info" display="https://www.serebii.net/pokedex-xy/555.shtml" xr:uid="{3F594AB5-3D56-FF44-A5D5-735CB887AA35}"/>
    <hyperlink ref="B564" r:id="rId563" tooltip="Serebii Dex Info" display="https://www.serebii.net/pokedex-xy/556.shtml" xr:uid="{754D7B1B-6246-B248-A5B6-F6674EABEA06}"/>
    <hyperlink ref="B565" r:id="rId564" tooltip="Serebii Dex Info" display="https://www.serebii.net/pokedex-xy/557.shtml" xr:uid="{8998D3D5-1B87-8D4B-85DA-6F93C92B1EB6}"/>
    <hyperlink ref="B566" r:id="rId565" tooltip="Serebii Dex Info" display="https://www.serebii.net/pokedex-xy/558.shtml" xr:uid="{F846CD94-7916-E44F-8D0C-6E8DE365A109}"/>
    <hyperlink ref="B567" r:id="rId566" tooltip="Serebii Dex Info" display="https://www.serebii.net/pokedex-xy/559.shtml" xr:uid="{7A653013-94CE-074D-98B8-E2044E4D3182}"/>
    <hyperlink ref="B568" r:id="rId567" tooltip="Serebii Dex Info" display="https://www.serebii.net/pokedex-xy/560.shtml" xr:uid="{CF070659-1AF9-F645-B257-FFEEAE463730}"/>
    <hyperlink ref="B569" r:id="rId568" tooltip="Serebii Dex Info" display="https://www.serebii.net/pokedex-xy/561.shtml" xr:uid="{2FF889DA-0538-664A-B7F7-F56045CBAB71}"/>
    <hyperlink ref="B570" r:id="rId569" tooltip="Serebii Dex Info" display="https://www.serebii.net/pokedex-xy/562.shtml" xr:uid="{6489C9C5-071F-7D4B-B445-E455CF4E9CA3}"/>
    <hyperlink ref="B571" r:id="rId570" tooltip="Serebii Dex Info" display="https://www.serebii.net/pokedex-xy/563.shtml" xr:uid="{51B3EC33-EE85-2045-B0BB-00DD58D5CBEA}"/>
    <hyperlink ref="B572" r:id="rId571" tooltip="Serebii Dex Info" display="https://www.serebii.net/pokedex-xy/564.shtml" xr:uid="{37E678D6-52C5-FA40-87A4-68EE45D28AEE}"/>
    <hyperlink ref="B573" r:id="rId572" tooltip="Serebii Dex Info" display="https://www.serebii.net/pokedex-xy/565.shtml" xr:uid="{53017167-2CC0-244D-A63B-B82D9CF10C92}"/>
    <hyperlink ref="B574" r:id="rId573" tooltip="Serebii Dex Info" display="https://www.serebii.net/pokedex-xy/566.shtml" xr:uid="{750367EF-A173-D04F-846F-56F716F11795}"/>
    <hyperlink ref="B575" r:id="rId574" tooltip="Serebii Dex Info" display="https://www.serebii.net/pokedex-xy/567.shtml" xr:uid="{AC1826CC-A566-BE4F-AE38-05C7F6CC8C9E}"/>
    <hyperlink ref="B576" r:id="rId575" tooltip="Serebii Dex Info" display="https://www.serebii.net/pokedex-xy/568.shtml" xr:uid="{528E9256-54EA-C344-894C-B33B46D751E2}"/>
    <hyperlink ref="B577" r:id="rId576" tooltip="Serebii Dex Info" display="https://www.serebii.net/pokedex-xy/569.shtml" xr:uid="{5E8E8488-FBCF-EF4D-B095-2E53B8C16CDC}"/>
    <hyperlink ref="B578" r:id="rId577" tooltip="Serebii Dex Info" display="https://www.serebii.net/pokedex-xy/570.shtml" xr:uid="{1AB17911-4140-1B42-B31C-666EEA216DB2}"/>
    <hyperlink ref="B579" r:id="rId578" tooltip="Serebii Dex Info" display="https://www.serebii.net/pokedex-xy/571.shtml" xr:uid="{E2D42B13-EC62-2E44-8AB6-08A2E56B1420}"/>
    <hyperlink ref="B580" r:id="rId579" tooltip="Serebii Dex Info" display="https://www.serebii.net/pokedex-xy/572.shtml" xr:uid="{5AD51214-6C95-B949-A5B2-B62D0100CDFC}"/>
    <hyperlink ref="B581" r:id="rId580" tooltip="Serebii Dex Info" display="https://www.serebii.net/pokedex-xy/573.shtml" xr:uid="{4B16A0EE-0703-6146-8668-FAB82EC64E6C}"/>
    <hyperlink ref="B582" r:id="rId581" tooltip="Serebii Dex Info" display="https://www.serebii.net/pokedex-xy/574.shtml" xr:uid="{21276D86-4F9E-524E-A71D-28CACAAC9777}"/>
    <hyperlink ref="B583" r:id="rId582" tooltip="Serebii Dex Info" display="https://www.serebii.net/pokedex-xy/575.shtml" xr:uid="{1BBE7EA2-9EB8-6F42-B7D9-4C1010D5DCE6}"/>
    <hyperlink ref="B584" r:id="rId583" tooltip="Serebii Dex Info" display="https://www.serebii.net/pokedex-xy/576.shtml" xr:uid="{48B06CB8-77C9-5F4E-A4C3-1EE95792DB58}"/>
    <hyperlink ref="B585" r:id="rId584" tooltip="Serebii Dex Info" display="https://www.serebii.net/pokedex-xy/577.shtml" xr:uid="{88F62B3C-E81A-954A-A3DB-58E8E9BB363D}"/>
    <hyperlink ref="B586" r:id="rId585" tooltip="Serebii Dex Info" display="https://www.serebii.net/pokedex-xy/578.shtml" xr:uid="{1ADDE95A-34FA-4B4D-AD73-F2E0E6D09C67}"/>
    <hyperlink ref="B587" r:id="rId586" tooltip="Serebii Dex Info" display="https://www.serebii.net/pokedex-xy/579.shtml" xr:uid="{E91D4AB8-D280-9440-B94C-B4AE104512DF}"/>
    <hyperlink ref="B588" r:id="rId587" tooltip="Serebii Dex Info" display="https://www.serebii.net/pokedex-xy/580.shtml" xr:uid="{9A8229CB-1C2F-8441-8CFF-E4506B5DBBD2}"/>
    <hyperlink ref="B589" r:id="rId588" tooltip="Serebii Dex Info" display="https://www.serebii.net/pokedex-xy/581.shtml" xr:uid="{47DD2C66-A724-D644-AD5E-481AFF069282}"/>
    <hyperlink ref="B590" r:id="rId589" tooltip="Serebii Dex Info" display="https://www.serebii.net/pokedex-xy/582.shtml" xr:uid="{B6AB8F66-DA5C-1340-9EA3-870ADE73CE80}"/>
    <hyperlink ref="B591" r:id="rId590" tooltip="Serebii Dex Info" display="https://www.serebii.net/pokedex-xy/583.shtml" xr:uid="{38D991AB-F7F2-B94F-B070-CB9B862FB7C4}"/>
    <hyperlink ref="B592" r:id="rId591" tooltip="Serebii Dex Info" display="https://www.serebii.net/pokedex-xy/584.shtml" xr:uid="{3181C18B-9072-9343-ACE4-4E0BD7505E7B}"/>
    <hyperlink ref="B593" r:id="rId592" tooltip="Serebii Dex Info" display="https://www.serebii.net/pokedex-xy/585.shtml" xr:uid="{B8039E82-6DD1-C945-A980-417C7AE27A79}"/>
    <hyperlink ref="B594" r:id="rId593" tooltip="Serebii Dex Info" display="https://www.serebii.net/pokedex-xy/586.shtml" xr:uid="{C736408C-64B8-7C48-9471-6F2248E4FB80}"/>
    <hyperlink ref="B595" r:id="rId594" tooltip="Serebii Dex Info" display="https://www.serebii.net/pokedex-xy/587.shtml" xr:uid="{411BB388-AA64-A044-A515-16C0240A2780}"/>
    <hyperlink ref="B596" r:id="rId595" tooltip="Serebii Dex Info" display="https://www.serebii.net/pokedex-xy/588.shtml" xr:uid="{511C7F18-E356-2546-987F-3DFBB7B249C5}"/>
    <hyperlink ref="B597" r:id="rId596" tooltip="Serebii Dex Info" display="https://www.serebii.net/pokedex-xy/589.shtml" xr:uid="{BE4BEFE9-0B6E-2840-B5C0-96ADD79B9DB7}"/>
    <hyperlink ref="B598" r:id="rId597" tooltip="Serebii Dex Info" display="https://www.serebii.net/pokedex-xy/590.shtml" xr:uid="{9C939947-2541-9541-8046-36442C65A358}"/>
    <hyperlink ref="B599" r:id="rId598" tooltip="Serebii Dex Info" display="https://www.serebii.net/pokedex-xy/591.shtml" xr:uid="{9E460523-2A5C-CE40-94D9-B457985EE8A5}"/>
    <hyperlink ref="B600" r:id="rId599" tooltip="Serebii Dex Info" display="https://www.serebii.net/pokedex-xy/592.shtml" xr:uid="{BC349A83-3EBB-774C-8C2F-6210F4A49089}"/>
    <hyperlink ref="B601" r:id="rId600" tooltip="Serebii Dex Info" display="https://www.serebii.net/pokedex-xy/593.shtml" xr:uid="{8EB8F3C0-387D-284D-8E0C-17C71B36D039}"/>
    <hyperlink ref="B602" r:id="rId601" tooltip="Serebii Dex Info" display="https://www.serebii.net/pokedex-xy/594.shtml" xr:uid="{4022E8A7-4A62-3448-9CEC-BF29C9269F9D}"/>
    <hyperlink ref="B603" r:id="rId602" tooltip="Serebii Dex Info" display="https://www.serebii.net/pokedex-xy/595.shtml" xr:uid="{32523D87-1619-7B47-BAC9-623131DC80E0}"/>
    <hyperlink ref="B604" r:id="rId603" tooltip="Serebii Dex Info" display="https://www.serebii.net/pokedex-xy/596.shtml" xr:uid="{FC4D76A8-1083-0F4A-BE69-B9BB740194D5}"/>
    <hyperlink ref="B605" r:id="rId604" tooltip="Serebii Dex Info" display="https://www.serebii.net/pokedex-xy/597.shtml" xr:uid="{D7BF2EFF-6833-9F43-A668-79C1665CB591}"/>
    <hyperlink ref="B606" r:id="rId605" tooltip="Serebii Dex Info" display="https://www.serebii.net/pokedex-xy/598.shtml" xr:uid="{3894E609-0B93-6F4F-90CE-29D92B1A7E8D}"/>
    <hyperlink ref="B607" r:id="rId606" tooltip="Serebii Dex Info" display="https://www.serebii.net/pokedex-xy/599.shtml" xr:uid="{3AE9D5D3-D105-0A4A-9296-CBACF0904C28}"/>
    <hyperlink ref="B608" r:id="rId607" tooltip="Serebii Dex Info" display="https://www.serebii.net/pokedex-xy/600.shtml" xr:uid="{F23A5D5D-0259-584A-B3A3-B37DA9361AD4}"/>
    <hyperlink ref="B609" r:id="rId608" tooltip="Serebii Dex Info" display="https://www.serebii.net/pokedex-xy/601.shtml" xr:uid="{7FE9AFCD-2E8C-8241-A024-FE2AA9412CE1}"/>
    <hyperlink ref="B610" r:id="rId609" tooltip="Serebii Dex Info" display="https://www.serebii.net/pokedex-xy/602.shtml" xr:uid="{D31EF36C-4516-F34D-AC16-2B270CFF012F}"/>
    <hyperlink ref="B611" r:id="rId610" tooltip="Serebii Dex Info" display="https://www.serebii.net/pokedex-xy/603.shtml" xr:uid="{CA99CDAD-083D-D740-B5C5-B07CB334BCC5}"/>
    <hyperlink ref="B612" r:id="rId611" tooltip="Serebii Dex Info" display="https://www.serebii.net/pokedex-xy/604.shtml" xr:uid="{2661EA8E-55F1-B249-8D1F-FDA922CF1603}"/>
    <hyperlink ref="B613" r:id="rId612" tooltip="Serebii Dex Info" display="https://www.serebii.net/pokedex-xy/605.shtml" xr:uid="{BEDFAA1C-F060-E94F-8401-A337A6FE7734}"/>
    <hyperlink ref="B614" r:id="rId613" tooltip="Serebii Dex Info" display="https://www.serebii.net/pokedex-xy/606.shtml" xr:uid="{14EF9794-D133-E54F-A451-01139FD6F564}"/>
    <hyperlink ref="B615" r:id="rId614" tooltip="Serebii Dex Info" display="https://www.serebii.net/pokedex-xy/607.shtml" xr:uid="{301FB4DF-CD89-0C4B-A242-E9170014A71A}"/>
    <hyperlink ref="B616" r:id="rId615" tooltip="Serebii Dex Info" display="https://www.serebii.net/pokedex-xy/608.shtml" xr:uid="{D741D739-00EF-AA4E-99B2-9F2CB9392EA0}"/>
    <hyperlink ref="B617" r:id="rId616" tooltip="Serebii Dex Info" display="https://www.serebii.net/pokedex-xy/609.shtml" xr:uid="{615B35A6-FCA6-6946-B68D-AAE7D83467AF}"/>
    <hyperlink ref="B618" r:id="rId617" tooltip="Serebii Dex Info" display="https://www.serebii.net/pokedex-xy/610.shtml" xr:uid="{99D12819-983B-D343-8169-F140788B0165}"/>
    <hyperlink ref="B619" r:id="rId618" tooltip="Serebii Dex Info" display="https://www.serebii.net/pokedex-xy/611.shtml" xr:uid="{67494FF4-BF86-7F4E-B73C-4F16321C5F91}"/>
    <hyperlink ref="B620" r:id="rId619" tooltip="Serebii Dex Info" display="https://www.serebii.net/pokedex-xy/612.shtml" xr:uid="{15E0061B-D4D0-6049-AB01-70ABE75A6226}"/>
    <hyperlink ref="B621" r:id="rId620" tooltip="Serebii Dex Info" display="https://www.serebii.net/pokedex-xy/613.shtml" xr:uid="{87826D4C-2243-4645-BC60-28D01B06E3CD}"/>
    <hyperlink ref="B622" r:id="rId621" tooltip="Serebii Dex Info" display="https://www.serebii.net/pokedex-xy/614.shtml" xr:uid="{EFA32158-51FC-E445-946C-178B09A5ADC6}"/>
    <hyperlink ref="B623" r:id="rId622" tooltip="Serebii Dex Info" display="https://www.serebii.net/pokedex-xy/615.shtml" xr:uid="{EB67B2EB-A233-8B43-87A4-65F64A47D47D}"/>
    <hyperlink ref="B624" r:id="rId623" tooltip="Serebii Dex Info" display="https://www.serebii.net/pokedex-xy/616.shtml" xr:uid="{F054EC3A-1C59-954A-B042-4A9D90CF54A3}"/>
    <hyperlink ref="B625" r:id="rId624" tooltip="Serebii Dex Info" display="https://www.serebii.net/pokedex-xy/617.shtml" xr:uid="{B8DD6CC6-CA5E-334E-8535-135343CD27FB}"/>
    <hyperlink ref="B626" r:id="rId625" tooltip="Serebii Dex Info" display="https://www.serebii.net/pokedex-xy/618.shtml" xr:uid="{A5DF6072-1AFD-E34D-8FB8-6E06C3F5A830}"/>
    <hyperlink ref="B627" r:id="rId626" tooltip="Serebii Dex Info" display="https://www.serebii.net/pokedex-xy/619.shtml" xr:uid="{22E51D90-31C9-394D-99F3-824B6EA4C6BF}"/>
    <hyperlink ref="B628" r:id="rId627" tooltip="Serebii Dex Info" display="https://www.serebii.net/pokedex-xy/620.shtml" xr:uid="{654C6801-A902-AF40-9876-898CF04DDEF7}"/>
    <hyperlink ref="B629" r:id="rId628" tooltip="Serebii Dex Info" display="https://www.serebii.net/pokedex-xy/621.shtml" xr:uid="{F808590B-0326-FF4B-9553-B464FF1FD59D}"/>
    <hyperlink ref="B630" r:id="rId629" tooltip="Serebii Dex Info" display="https://www.serebii.net/pokedex-xy/622.shtml" xr:uid="{5E5CB3D4-D8F7-664A-9B51-8025AE1956D0}"/>
    <hyperlink ref="B631" r:id="rId630" tooltip="Serebii Dex Info" display="https://www.serebii.net/pokedex-xy/623.shtml" xr:uid="{99E330AF-0964-D047-979B-25F3C1531108}"/>
    <hyperlink ref="B632" r:id="rId631" tooltip="Serebii Dex Info" display="https://www.serebii.net/pokedex-xy/624.shtml" xr:uid="{EB8F29E9-387E-064F-A9F5-9A11F7E0F01F}"/>
    <hyperlink ref="B633" r:id="rId632" tooltip="Serebii Dex Info" display="https://www.serebii.net/pokedex-xy/625.shtml" xr:uid="{312CA0D2-E55E-7E43-9B8C-64C31A8448DC}"/>
    <hyperlink ref="B634" r:id="rId633" tooltip="Serebii Dex Info" display="https://www.serebii.net/pokedex-xy/626.shtml" xr:uid="{552D8635-2E15-8F4F-88A4-F2B316B5CD16}"/>
    <hyperlink ref="B635" r:id="rId634" tooltip="Serebii Dex Info" display="https://www.serebii.net/pokedex-xy/627.shtml" xr:uid="{E0CB045D-A2A1-0942-ABEB-BCEB8EC14834}"/>
    <hyperlink ref="B636" r:id="rId635" tooltip="Serebii Dex Info" display="https://www.serebii.net/pokedex-xy/628.shtml" xr:uid="{B81764F5-FF94-AF45-ADAA-38FB727216CC}"/>
    <hyperlink ref="B637" r:id="rId636" tooltip="Serebii Dex Info" display="https://www.serebii.net/pokedex-xy/629.shtml" xr:uid="{17710CBD-55A1-244C-B034-AE334A98E06A}"/>
    <hyperlink ref="B638" r:id="rId637" tooltip="Serebii Dex Info" display="https://www.serebii.net/pokedex-xy/630.shtml" xr:uid="{355409B2-0EC9-004A-B26D-0B03325F9657}"/>
    <hyperlink ref="B639" r:id="rId638" tooltip="Serebii Dex Info" display="https://www.serebii.net/pokedex-xy/631.shtml" xr:uid="{3A2EEFBD-74B2-764E-89D0-0CDEE45484F0}"/>
    <hyperlink ref="B640" r:id="rId639" tooltip="Serebii Dex Info" display="https://www.serebii.net/pokedex-xy/632.shtml" xr:uid="{FBDC89A6-2F3A-F44B-B23C-DE0D84059B36}"/>
    <hyperlink ref="B641" r:id="rId640" tooltip="Serebii Dex Info" display="https://www.serebii.net/pokedex-xy/633.shtml" xr:uid="{E5F78706-A057-AC4E-9299-1C8D9B3D6C3A}"/>
    <hyperlink ref="B642" r:id="rId641" tooltip="Serebii Dex Info" display="https://www.serebii.net/pokedex-xy/634.shtml" xr:uid="{C7C7505E-9C21-9241-A028-AF06DA1522F4}"/>
    <hyperlink ref="B643" r:id="rId642" tooltip="Serebii Dex Info" display="https://www.serebii.net/pokedex-xy/635.shtml" xr:uid="{695B4F5F-41AE-EF49-A7E2-C4D2F5BDA78B}"/>
    <hyperlink ref="B644" r:id="rId643" tooltip="Serebii Dex Info" display="https://www.serebii.net/pokedex-xy/636.shtml" xr:uid="{CE6E0208-0396-E347-8AC3-CCDC4DF42BA9}"/>
    <hyperlink ref="B645" r:id="rId644" tooltip="Serebii Dex Info" display="https://www.serebii.net/pokedex-xy/637.shtml" xr:uid="{EC7F28B6-4F9E-6849-9205-41886D1E0DF5}"/>
    <hyperlink ref="B646" r:id="rId645" tooltip="Serebii Dex Info" display="https://www.serebii.net/pokedex-xy/638.shtml" xr:uid="{7E2FB534-DE55-F947-A2EC-A328B33C23C0}"/>
    <hyperlink ref="B647" r:id="rId646" tooltip="Serebii Dex Info" display="https://www.serebii.net/pokedex-xy/639.shtml" xr:uid="{BADDFB15-3B4E-7240-9DAB-63E5AE925813}"/>
    <hyperlink ref="B648" r:id="rId647" tooltip="Serebii Dex Info" display="https://www.serebii.net/pokedex-xy/640.shtml" xr:uid="{681F48A4-6173-CE4E-BDE6-6FB7841F5CB4}"/>
    <hyperlink ref="B649" r:id="rId648" tooltip="Serebii Dex Info" display="https://www.serebii.net/pokedex-xy/641.shtml" xr:uid="{A7CB4593-AAD7-B845-9521-D3A9993A6DC2}"/>
    <hyperlink ref="B650" r:id="rId649" tooltip="Serebii Dex Info" display="https://www.serebii.net/pokedex-xy/641.shtml" xr:uid="{1F85AF54-DECE-5048-844D-5F1474428936}"/>
    <hyperlink ref="B651" r:id="rId650" tooltip="Serebii Dex Info" display="https://www.serebii.net/pokedex-xy/642.shtml" xr:uid="{7AB3F546-DC83-3542-B4C7-F70D198A1D4E}"/>
    <hyperlink ref="B652" r:id="rId651" tooltip="Serebii Dex Info" display="https://www.serebii.net/pokedex-xy/642.shtml" xr:uid="{274D20EC-C27D-7C41-BFBB-F7FE5176A5A1}"/>
    <hyperlink ref="B653" r:id="rId652" tooltip="Serebii Dex Info" display="https://www.serebii.net/pokedex-xy/643.shtml" xr:uid="{D13CA09F-1BC6-0F42-9AE6-1462A9BF2446}"/>
    <hyperlink ref="B654" r:id="rId653" tooltip="Serebii Dex Info" display="https://www.serebii.net/pokedex-xy/644.shtml" xr:uid="{01331CC5-3968-DB49-89DB-E81FC740973A}"/>
    <hyperlink ref="B655" r:id="rId654" tooltip="Serebii Dex Info" display="https://www.serebii.net/pokedex-xy/645.shtml" xr:uid="{A0B48516-765A-5843-9A52-6B3D09C3FB60}"/>
    <hyperlink ref="B656" r:id="rId655" tooltip="Serebii Dex Info" display="https://www.serebii.net/pokedex-xy/645.shtml" xr:uid="{3F1C50E4-51F7-6040-B3D2-77B861CB1917}"/>
    <hyperlink ref="B657" r:id="rId656" tooltip="Serebii Dex Info" display="https://www.serebii.net/pokedex-xy/646.shtml" xr:uid="{C0F5B56D-2F05-5347-8AC3-39EA71193B3C}"/>
    <hyperlink ref="B658" r:id="rId657" tooltip="Serebii Dex Info" display="https://www.serebii.net/pokedex-xy/646.shtml" xr:uid="{51A00D7E-C0CC-2443-AB22-9E4B28630AF1}"/>
    <hyperlink ref="B659" r:id="rId658" tooltip="Serebii Dex Info" display="https://www.serebii.net/pokedex-xy/646.shtml" xr:uid="{1CE8B154-7C29-EF4E-AC06-E6DDA65CF3F2}"/>
    <hyperlink ref="B660" r:id="rId659" tooltip="Serebii Dex Info" display="https://www.serebii.net/pokedex-xy/647.shtml" xr:uid="{907317B4-B185-AF4A-A79B-AE1354B76D7A}"/>
    <hyperlink ref="B661" r:id="rId660" tooltip="Serebii Dex Info" display="https://www.serebii.net/pokedex-xy/648.shtml" xr:uid="{36579B66-D84D-204F-886B-20E7EC308A17}"/>
    <hyperlink ref="B662" r:id="rId661" tooltip="Serebii Dex Info" display="https://www.serebii.net/pokedex-xy/648.shtml" xr:uid="{80FC3E99-69D2-F64F-B7F0-22E9BBB7AAE9}"/>
    <hyperlink ref="B663" r:id="rId662" tooltip="Serebii Dex Info" display="https://www.serebii.net/pokedex-xy/649.shtml" xr:uid="{C44213C5-9E97-8947-9A6F-BECD86897BE4}"/>
    <hyperlink ref="B664" r:id="rId663" tooltip="Serebii Dex Info" display="https://www.serebii.net/pokedex-xy/650.shtml" xr:uid="{1B0C5514-2C9C-5041-9EF1-7555C542FC86}"/>
    <hyperlink ref="B665" r:id="rId664" tooltip="Serebii Dex Info" display="https://www.serebii.net/pokedex-xy/651.shtml" xr:uid="{7F898E61-B3E1-6E48-9FF6-052D10EA6AE7}"/>
    <hyperlink ref="B666" r:id="rId665" tooltip="Serebii Dex Info" display="https://www.serebii.net/pokedex-xy/652.shtml" xr:uid="{F088C864-704D-5148-98F4-7A11F698BB71}"/>
    <hyperlink ref="B667" r:id="rId666" tooltip="Serebii Dex Info" display="https://www.serebii.net/pokedex-xy/653.shtml" xr:uid="{064FD7BE-5D4F-B543-9CBC-38AA42F68648}"/>
    <hyperlink ref="B668" r:id="rId667" tooltip="Serebii Dex Info" display="https://www.serebii.net/pokedex-xy/654.shtml" xr:uid="{9041FA88-F47D-8F4E-B196-D0CDCEC17210}"/>
    <hyperlink ref="B669" r:id="rId668" tooltip="Serebii Dex Info" display="https://www.serebii.net/pokedex-xy/655.shtml" xr:uid="{C554C88F-6FA8-BA45-A4DE-5B88740F0DFA}"/>
    <hyperlink ref="B670" r:id="rId669" tooltip="Serebii Dex Info" display="https://www.serebii.net/pokedex-xy/656.shtml" xr:uid="{779E5067-AC49-CC48-B475-2B9E47244FD0}"/>
    <hyperlink ref="B671" r:id="rId670" tooltip="Serebii Dex Info" display="https://www.serebii.net/pokedex-xy/657.shtml" xr:uid="{FB935463-4B03-9441-AFDA-E07EE175B9BA}"/>
    <hyperlink ref="B672" r:id="rId671" tooltip="Serebii Dex Info" display="https://www.serebii.net/pokedex-xy/658.shtml" xr:uid="{7554D9C1-10B2-294E-8A1F-B676922FC9D6}"/>
    <hyperlink ref="B673" r:id="rId672" tooltip="Serebii Dex Info" display="https://www.serebii.net/pokedex-xy/659.shtml" xr:uid="{BB606450-AF5F-4E46-BE3E-6E33E1780CF7}"/>
    <hyperlink ref="B674" r:id="rId673" tooltip="Serebii Dex Info" display="https://www.serebii.net/pokedex-xy/660.shtml" xr:uid="{33D4108B-2282-B54C-8C16-CC417BD44A41}"/>
    <hyperlink ref="B675" r:id="rId674" tooltip="Serebii Dex Info" display="https://www.serebii.net/pokedex-xy/661.shtml" xr:uid="{A3BC3F97-44F0-064F-AE33-6ED126E0A485}"/>
    <hyperlink ref="B676" r:id="rId675" tooltip="Serebii Dex Info" display="https://www.serebii.net/pokedex-xy/662.shtml" xr:uid="{76962529-F03D-7E41-8C75-2032553E73DA}"/>
    <hyperlink ref="B677" r:id="rId676" tooltip="Serebii Dex Info" display="https://www.serebii.net/pokedex-xy/663.shtml" xr:uid="{015783C5-CE14-CE48-A9D0-4423F3F2042B}"/>
    <hyperlink ref="B678" r:id="rId677" tooltip="Serebii Dex Info" display="https://www.serebii.net/pokedex-xy/664.shtml" xr:uid="{96F66B09-C78C-684E-A229-B261A33A9380}"/>
    <hyperlink ref="B679" r:id="rId678" tooltip="Serebii Dex Info" display="https://www.serebii.net/pokedex-xy/665.shtml" xr:uid="{5DC595D4-A2F3-4742-9422-26017942FC06}"/>
    <hyperlink ref="B680" r:id="rId679" tooltip="Serebii Dex Info" display="https://www.serebii.net/pokedex-xy/666.shtml" xr:uid="{C0D37523-3F91-0846-A528-67B1CE669E70}"/>
    <hyperlink ref="B681" r:id="rId680" tooltip="Serebii Dex Info" display="https://www.serebii.net/pokedex-xy/667.shtml" xr:uid="{D2C915E1-C792-D447-8927-5DD0D00D8B33}"/>
    <hyperlink ref="B682" r:id="rId681" tooltip="Serebii Dex Info" display="https://www.serebii.net/pokedex-xy/668.shtml" xr:uid="{829D1CA5-95C7-EA4D-BBA7-92786356DAFE}"/>
    <hyperlink ref="B683" r:id="rId682" tooltip="Serebii Dex Info" display="https://www.serebii.net/pokedex-xy/669.shtml" xr:uid="{A4B4AB96-2E3A-C24D-AF7A-58E40B4D7AA3}"/>
    <hyperlink ref="B684" r:id="rId683" tooltip="Serebii Dex Info" display="https://www.serebii.net/pokedex-xy/670.shtml" xr:uid="{B24BF709-0376-9D4B-9CA8-D6B620EB4850}"/>
    <hyperlink ref="B685" r:id="rId684" tooltip="Serebii Dex Info" display="https://www.serebii.net/pokedex-xy/671.shtml" xr:uid="{DB70055E-6D71-FA42-9D23-4F0F10D26E2A}"/>
    <hyperlink ref="B686" r:id="rId685" tooltip="Serebii Dex Info" display="https://www.serebii.net/pokedex-xy/672.shtml" xr:uid="{206AB0B6-37B4-CC40-AAC3-ED9FEB01A372}"/>
    <hyperlink ref="B687" r:id="rId686" tooltip="Serebii Dex Info" display="https://www.serebii.net/pokedex-xy/673.shtml" xr:uid="{A09116D5-362A-8748-8283-104CB8501F72}"/>
    <hyperlink ref="B688" r:id="rId687" tooltip="Serebii Dex Info" display="https://www.serebii.net/pokedex-xy/674.shtml" xr:uid="{FDE8862F-405F-E648-924A-516500E8E8F7}"/>
    <hyperlink ref="B689" r:id="rId688" tooltip="Serebii Dex Info" display="https://www.serebii.net/pokedex-xy/675.shtml" xr:uid="{8C6A9F74-4F16-484C-9AF0-F116BAF08AD9}"/>
    <hyperlink ref="B690" r:id="rId689" tooltip="Serebii Dex Info" display="https://www.serebii.net/pokedex-xy/676.shtml" xr:uid="{5A24C47E-E540-7F41-B16E-68208069D057}"/>
    <hyperlink ref="B691" r:id="rId690" tooltip="Serebii Dex Info" display="https://www.serebii.net/pokedex-xy/677.shtml" xr:uid="{D222575A-9703-BE46-B315-EF8E070C7B66}"/>
    <hyperlink ref="B692" r:id="rId691" tooltip="Serebii Dex Info" display="https://www.serebii.net/pokedex-xy/678.shtml" xr:uid="{2C247174-1A6D-184F-B5FD-40AD06CD3755}"/>
    <hyperlink ref="B693" r:id="rId692" tooltip="Serebii Dex Info" display="https://www.serebii.net/pokedex-xy/679.shtml" xr:uid="{CB4A42FB-16B0-B74A-9780-4B4922FEC392}"/>
    <hyperlink ref="B694" r:id="rId693" tooltip="Serebii Dex Info" display="https://www.serebii.net/pokedex-xy/680.shtml" xr:uid="{D9F9DA51-8CA5-8E4A-91E3-6D7FE71E6022}"/>
    <hyperlink ref="B695" r:id="rId694" tooltip="Serebii Dex Info" display="https://www.serebii.net/pokedex-xy/681.shtml" xr:uid="{31556831-1179-B44E-9EC2-A172D04CE197}"/>
    <hyperlink ref="B696" r:id="rId695" tooltip="Serebii Dex Info" display="https://www.serebii.net/pokedex-xy/682.shtml" xr:uid="{7CC449DF-BDEE-0148-88DC-106F7E4BE6FD}"/>
    <hyperlink ref="B697" r:id="rId696" tooltip="Serebii Dex Info" display="https://www.serebii.net/pokedex-xy/683.shtml" xr:uid="{6DC4E1B3-ACE2-354D-9E8D-78C2BFF2045A}"/>
    <hyperlink ref="B698" r:id="rId697" tooltip="Serebii Dex Info" display="https://www.serebii.net/pokedex-xy/684.shtml" xr:uid="{8088B6C4-B264-DA49-8567-29ABBE995D92}"/>
    <hyperlink ref="B699" r:id="rId698" tooltip="Serebii Dex Info" display="https://www.serebii.net/pokedex-xy/685.shtml" xr:uid="{8C313C3B-9438-824B-A112-07F240CF5226}"/>
    <hyperlink ref="B700" r:id="rId699" tooltip="Serebii Dex Info" display="https://www.serebii.net/pokedex-xy/686.shtml" xr:uid="{EE665B54-64BE-1C49-A3F3-B99A571BC6F4}"/>
    <hyperlink ref="B701" r:id="rId700" tooltip="Serebii Dex Info" display="https://www.serebii.net/pokedex-xy/687.shtml" xr:uid="{676E85BC-A633-6D45-8E50-E1DF3A99CBBA}"/>
    <hyperlink ref="B702" r:id="rId701" tooltip="Serebii Dex Info" display="https://www.serebii.net/pokedex-xy/688.shtml" xr:uid="{40AA3E7C-BA22-0E41-8BDC-C28197E8473D}"/>
    <hyperlink ref="B703" r:id="rId702" tooltip="Serebii Dex Info" display="https://www.serebii.net/pokedex-xy/689.shtml" xr:uid="{2D853F9C-68F2-A34D-AF93-25AC4758CB30}"/>
    <hyperlink ref="B704" r:id="rId703" tooltip="Serebii Dex Info" display="https://www.serebii.net/pokedex-xy/690.shtml" xr:uid="{A7031FE1-BE31-644F-B506-CB9DF61941D1}"/>
    <hyperlink ref="B705" r:id="rId704" tooltip="Serebii Dex Info" display="https://www.serebii.net/pokedex-xy/691.shtml" xr:uid="{6605A017-EB95-E743-BFF3-B700510CF026}"/>
    <hyperlink ref="B706" r:id="rId705" tooltip="Serebii Dex Info" display="https://www.serebii.net/pokedex-xy/692.shtml" xr:uid="{462898D0-E9F6-0F41-807A-C795CA8CFEBB}"/>
    <hyperlink ref="B707" r:id="rId706" tooltip="Serebii Dex Info" display="https://www.serebii.net/pokedex-xy/693.shtml" xr:uid="{C8F252AE-D45D-2547-8EE3-156FE1BE602A}"/>
    <hyperlink ref="B708" r:id="rId707" tooltip="Serebii Dex Info" display="https://www.serebii.net/pokedex-xy/694.shtml" xr:uid="{403B1C96-F3C5-A44F-87C1-2B44E5C65596}"/>
    <hyperlink ref="B709" r:id="rId708" tooltip="Serebii Dex Info" display="https://www.serebii.net/pokedex-xy/695.shtml" xr:uid="{7659C093-804D-5243-96AE-F1D63C919BC3}"/>
    <hyperlink ref="B710" r:id="rId709" tooltip="Serebii Dex Info" display="https://www.serebii.net/pokedex-xy/696.shtml" xr:uid="{AEF36595-7BC4-D041-9116-BF15B71C01DF}"/>
    <hyperlink ref="B711" r:id="rId710" tooltip="Serebii Dex Info" display="https://www.serebii.net/pokedex-xy/697.shtml" xr:uid="{BA0207F1-8C6C-0349-B6E1-1D5A0B4FB9EE}"/>
    <hyperlink ref="B712" r:id="rId711" tooltip="Serebii Dex Info" display="https://www.serebii.net/pokedex-xy/698.shtml" xr:uid="{4BB0F1A7-3AEB-784B-8D85-C29CC3D437FE}"/>
    <hyperlink ref="B713" r:id="rId712" tooltip="Serebii Dex Info" display="https://www.serebii.net/pokedex-xy/699.shtml" xr:uid="{8E8F1753-7578-B242-8677-64A657B16BF0}"/>
    <hyperlink ref="B714" r:id="rId713" tooltip="Serebii Dex Info" display="https://www.serebii.net/pokedex-xy/700.shtml" xr:uid="{EDAC4747-5E29-A249-A868-CDA49836FA7A}"/>
    <hyperlink ref="B715" r:id="rId714" tooltip="Serebii Dex Info" display="https://www.serebii.net/pokedex-xy/701.shtml" xr:uid="{46B2DCC5-63FF-3E41-BF44-D1CDB7F62F00}"/>
    <hyperlink ref="B716" r:id="rId715" tooltip="Serebii Dex Info" display="https://www.serebii.net/pokedex-xy/702.shtml" xr:uid="{C33D45BB-BC31-6F4F-85A7-ECD2C82539D7}"/>
    <hyperlink ref="B717" r:id="rId716" tooltip="Serebii Dex Info" display="https://www.serebii.net/pokedex-xy/703.shtml" xr:uid="{3D183D69-55DF-1A49-900C-3F4F8C46EEA1}"/>
    <hyperlink ref="B718" r:id="rId717" tooltip="Serebii Dex Info" display="https://www.serebii.net/pokedex-xy/704.shtml" xr:uid="{FDD6A506-8058-844D-A680-8DA89C018A58}"/>
    <hyperlink ref="B719" r:id="rId718" tooltip="Serebii Dex Info" display="https://www.serebii.net/pokedex-xy/705.shtml" xr:uid="{DFDEB767-884A-064F-8162-663676B95932}"/>
    <hyperlink ref="B720" r:id="rId719" tooltip="Serebii Dex Info" display="https://www.serebii.net/pokedex-xy/706.shtml" xr:uid="{46FB7675-B325-8E4E-8192-ABCF6F8D0389}"/>
    <hyperlink ref="B721" r:id="rId720" tooltip="Serebii Dex Info" display="https://www.serebii.net/pokedex-xy/707.shtml" xr:uid="{577EF68A-1458-BD49-8EB7-38F50300A2F5}"/>
    <hyperlink ref="B722" r:id="rId721" tooltip="Serebii Dex Info" display="https://www.serebii.net/pokedex-xy/708.shtml" xr:uid="{28AC689E-013A-D24A-B4DD-C71607081551}"/>
    <hyperlink ref="B723" r:id="rId722" tooltip="Serebii Dex Info" display="https://www.serebii.net/pokedex-xy/709.shtml" xr:uid="{82DB24C3-20CA-6145-BA5F-40DCC1CB2D79}"/>
    <hyperlink ref="B724" r:id="rId723" tooltip="Serebii Dex Info" display="https://www.serebii.net/pokedex-xy/710.shtml" xr:uid="{F25B771F-394A-7942-B731-93F2ED862691}"/>
    <hyperlink ref="B725" r:id="rId724" tooltip="Serebii Dex Info" display="https://www.serebii.net/pokedex-xy/711.shtml" xr:uid="{DB689346-C3B0-4E4B-A1C8-AD22F66E8A52}"/>
    <hyperlink ref="B726" r:id="rId725" tooltip="Serebii Dex Info" display="https://www.serebii.net/pokedex-xy/712.shtml" xr:uid="{405CDDFD-FBD2-F748-A47C-809748D88776}"/>
    <hyperlink ref="B727" r:id="rId726" tooltip="Serebii Dex Info" display="https://www.serebii.net/pokedex-xy/713.shtml" xr:uid="{5FE97A5E-94DD-164E-946C-973E8E360C04}"/>
    <hyperlink ref="B728" r:id="rId727" tooltip="Serebii Dex Info" display="https://www.serebii.net/pokedex-xy/714.shtml" xr:uid="{7F4989AB-32FC-A84E-8916-B380E2CE44AA}"/>
    <hyperlink ref="B729" r:id="rId728" tooltip="Serebii Dex Info" display="https://www.serebii.net/pokedex-xy/715.shtml" xr:uid="{BD63292C-F644-B64D-94C0-F5DDB4A64D88}"/>
    <hyperlink ref="B730" r:id="rId729" tooltip="Serebii Dex Info" display="https://www.serebii.net/pokedex-xy/716.shtml" xr:uid="{1A4D3FF7-B8E0-9040-8426-45B0BF6F855B}"/>
    <hyperlink ref="B731" r:id="rId730" tooltip="Serebii Dex Info" display="https://www.serebii.net/pokedex-xy/717.shtml" xr:uid="{C12654B0-7498-294C-AB21-EFB8DBCA359D}"/>
    <hyperlink ref="B732" r:id="rId731" tooltip="Serebii Dex Info" display="https://www.serebii.net/pokedex-xy/718.shtml" xr:uid="{74A24024-971E-4146-A05C-CEC3754EE4DA}"/>
    <hyperlink ref="B733" r:id="rId732" tooltip="Serebii Dex Info" display="https://www.serebii.net/pokedex-xy/719.shtml" xr:uid="{CEC1C368-F2DA-DF43-87BB-BACA4EB65D89}"/>
    <hyperlink ref="B734" r:id="rId733" tooltip="Serebii Dex Info" display="https://www.serebii.net/pokedex-xy/720.shtml" xr:uid="{83D089FE-DE79-5D4E-98F4-8B2305869237}"/>
    <hyperlink ref="B735" r:id="rId734" tooltip="Serebii Dex Info" display="https://www.serebii.net/pokedex-xy/721.shtml" xr:uid="{B7E219ED-71DF-484A-8F9F-CA0AAA5C5F73}"/>
  </hyperlinks>
  <pageMargins left="0.7" right="0.7" top="0.75" bottom="0.75" header="0.3" footer="0.3"/>
  <tableParts count="1">
    <tablePart r:id="rId73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6307-C71F-8C4F-BF16-9467968CB338}">
  <sheetPr codeName="Sheet13">
    <tabColor theme="1"/>
  </sheetPr>
  <dimension ref="A1:F807"/>
  <sheetViews>
    <sheetView workbookViewId="0"/>
  </sheetViews>
  <sheetFormatPr baseColWidth="10" defaultRowHeight="16" x14ac:dyDescent="0.2"/>
  <cols>
    <col min="1" max="1" width="26" bestFit="1" customWidth="1"/>
    <col min="2" max="2" width="29.33203125" customWidth="1"/>
    <col min="3" max="4" width="20.83203125" bestFit="1" customWidth="1"/>
  </cols>
  <sheetData>
    <row r="1" spans="1:6" x14ac:dyDescent="0.2">
      <c r="A1" s="51"/>
    </row>
    <row r="2" spans="1:6" x14ac:dyDescent="0.2">
      <c r="A2" s="51" t="s">
        <v>1592</v>
      </c>
      <c r="B2" t="s">
        <v>1591</v>
      </c>
      <c r="C2" s="21" t="s">
        <v>1593</v>
      </c>
      <c r="D2" t="s">
        <v>1595</v>
      </c>
      <c r="E2" s="21"/>
      <c r="F2" t="s">
        <v>1599</v>
      </c>
    </row>
    <row r="3" spans="1:6" x14ac:dyDescent="0.2">
      <c r="A3" s="51"/>
      <c r="B3" t="s">
        <v>1588</v>
      </c>
      <c r="C3" s="21" t="s">
        <v>1594</v>
      </c>
      <c r="D3" t="s">
        <v>1596</v>
      </c>
      <c r="F3" t="s">
        <v>8</v>
      </c>
    </row>
    <row r="4" spans="1:6" x14ac:dyDescent="0.2">
      <c r="A4" s="51"/>
      <c r="F4" t="s">
        <v>9</v>
      </c>
    </row>
    <row r="5" spans="1:6" x14ac:dyDescent="0.2">
      <c r="A5" s="51" t="s">
        <v>1578</v>
      </c>
      <c r="B5" t="s">
        <v>1585</v>
      </c>
      <c r="C5" s="21" t="s">
        <v>1579</v>
      </c>
      <c r="F5" t="s">
        <v>10</v>
      </c>
    </row>
    <row r="6" spans="1:6" x14ac:dyDescent="0.2">
      <c r="A6" s="53"/>
      <c r="B6" t="s">
        <v>1586</v>
      </c>
      <c r="C6" s="21" t="s">
        <v>1580</v>
      </c>
      <c r="F6" t="s">
        <v>11</v>
      </c>
    </row>
    <row r="7" spans="1:6" x14ac:dyDescent="0.2">
      <c r="A7" s="53"/>
      <c r="B7" t="s">
        <v>1587</v>
      </c>
      <c r="C7" s="21" t="s">
        <v>1581</v>
      </c>
      <c r="F7" t="s">
        <v>12</v>
      </c>
    </row>
    <row r="8" spans="1:6" x14ac:dyDescent="0.2">
      <c r="A8" s="53"/>
      <c r="B8" t="s">
        <v>1588</v>
      </c>
      <c r="C8" s="21" t="s">
        <v>1582</v>
      </c>
      <c r="F8" t="s">
        <v>13</v>
      </c>
    </row>
    <row r="9" spans="1:6" x14ac:dyDescent="0.2">
      <c r="F9" t="s">
        <v>14</v>
      </c>
    </row>
    <row r="10" spans="1:6" x14ac:dyDescent="0.2">
      <c r="A10" t="s">
        <v>1589</v>
      </c>
      <c r="B10" t="str">
        <f>'Base Stats Gen VI'!A2&amp;". "&amp;'Base Stats Gen VI'!B2</f>
        <v>001. Bulbasaur</v>
      </c>
      <c r="F10" t="s">
        <v>15</v>
      </c>
    </row>
    <row r="11" spans="1:6" x14ac:dyDescent="0.2">
      <c r="B11" t="str">
        <f>'Base Stats Gen VI'!A3&amp;". "&amp;'Base Stats Gen VI'!B3</f>
        <v>002. Ivysaur</v>
      </c>
      <c r="F11" t="s">
        <v>16</v>
      </c>
    </row>
    <row r="12" spans="1:6" x14ac:dyDescent="0.2">
      <c r="B12" t="str">
        <f>'Base Stats Gen VI'!A4&amp;". "&amp;'Base Stats Gen VI'!B4</f>
        <v>003. Venusaur</v>
      </c>
      <c r="F12" t="s">
        <v>17</v>
      </c>
    </row>
    <row r="13" spans="1:6" x14ac:dyDescent="0.2">
      <c r="B13" t="str">
        <f>'Base Stats Gen VI'!A5&amp;". "&amp;'Base Stats Gen VI'!B5</f>
        <v>003. Venusaur (Mega Venusaur)</v>
      </c>
      <c r="F13" t="s">
        <v>18</v>
      </c>
    </row>
    <row r="14" spans="1:6" x14ac:dyDescent="0.2">
      <c r="B14" t="str">
        <f>'Base Stats Gen VI'!A6&amp;". "&amp;'Base Stats Gen VI'!B6</f>
        <v>004. Charmander</v>
      </c>
      <c r="F14" t="s">
        <v>19</v>
      </c>
    </row>
    <row r="15" spans="1:6" x14ac:dyDescent="0.2">
      <c r="B15" t="str">
        <f>'Base Stats Gen VI'!A7&amp;". "&amp;'Base Stats Gen VI'!B7</f>
        <v>005. Charmeleon</v>
      </c>
      <c r="F15" t="s">
        <v>20</v>
      </c>
    </row>
    <row r="16" spans="1:6" x14ac:dyDescent="0.2">
      <c r="B16" t="str">
        <f>'Base Stats Gen VI'!A8&amp;". "&amp;'Base Stats Gen VI'!B8</f>
        <v>006. Charizard</v>
      </c>
      <c r="F16" t="s">
        <v>21</v>
      </c>
    </row>
    <row r="17" spans="2:6" x14ac:dyDescent="0.2">
      <c r="B17" t="str">
        <f>'Base Stats Gen VI'!A9&amp;". "&amp;'Base Stats Gen VI'!B9</f>
        <v>006. Charizard (Mega Charizard X)</v>
      </c>
      <c r="F17" t="s">
        <v>22</v>
      </c>
    </row>
    <row r="18" spans="2:6" x14ac:dyDescent="0.2">
      <c r="B18" t="str">
        <f>'Base Stats Gen VI'!A10&amp;". "&amp;'Base Stats Gen VI'!B10</f>
        <v>006. Charizard (Mega Charizard Y)</v>
      </c>
      <c r="F18" t="s">
        <v>23</v>
      </c>
    </row>
    <row r="19" spans="2:6" x14ac:dyDescent="0.2">
      <c r="B19" t="str">
        <f>'Base Stats Gen VI'!A11&amp;". "&amp;'Base Stats Gen VI'!B11</f>
        <v>007. Squirtle</v>
      </c>
      <c r="F19" t="s">
        <v>31</v>
      </c>
    </row>
    <row r="20" spans="2:6" x14ac:dyDescent="0.2">
      <c r="B20" t="str">
        <f>'Base Stats Gen VI'!A12&amp;". "&amp;'Base Stats Gen VI'!B12</f>
        <v>008. Wartortle</v>
      </c>
      <c r="F20" t="s">
        <v>24</v>
      </c>
    </row>
    <row r="21" spans="2:6" x14ac:dyDescent="0.2">
      <c r="B21" t="str">
        <f>'Base Stats Gen VI'!A13&amp;". "&amp;'Base Stats Gen VI'!B13</f>
        <v>009. Blastoise</v>
      </c>
      <c r="F21" t="s">
        <v>25</v>
      </c>
    </row>
    <row r="22" spans="2:6" x14ac:dyDescent="0.2">
      <c r="B22" t="str">
        <f>'Base Stats Gen VI'!A14&amp;". "&amp;'Base Stats Gen VI'!B14</f>
        <v>009. Blastoise (Mega Blastoise)</v>
      </c>
      <c r="F22" t="s">
        <v>26</v>
      </c>
    </row>
    <row r="23" spans="2:6" x14ac:dyDescent="0.2">
      <c r="B23" t="str">
        <f>'Base Stats Gen VI'!A15&amp;". "&amp;'Base Stats Gen VI'!B15</f>
        <v>010. Caterpie</v>
      </c>
      <c r="F23" t="s">
        <v>27</v>
      </c>
    </row>
    <row r="24" spans="2:6" x14ac:dyDescent="0.2">
      <c r="B24" t="str">
        <f>'Base Stats Gen VI'!A16&amp;". "&amp;'Base Stats Gen VI'!B16</f>
        <v>011. Metapod</v>
      </c>
      <c r="F24" t="s">
        <v>28</v>
      </c>
    </row>
    <row r="25" spans="2:6" x14ac:dyDescent="0.2">
      <c r="B25" t="str">
        <f>'Base Stats Gen VI'!A17&amp;". "&amp;'Base Stats Gen VI'!B17</f>
        <v>012. Butterfree</v>
      </c>
      <c r="F25" t="s">
        <v>29</v>
      </c>
    </row>
    <row r="26" spans="2:6" x14ac:dyDescent="0.2">
      <c r="B26" t="str">
        <f>'Base Stats Gen VI'!A18&amp;". "&amp;'Base Stats Gen VI'!B18</f>
        <v>013. Weedle</v>
      </c>
      <c r="F26" t="s">
        <v>32</v>
      </c>
    </row>
    <row r="27" spans="2:6" x14ac:dyDescent="0.2">
      <c r="B27" t="str">
        <f>'Base Stats Gen VI'!A19&amp;". "&amp;'Base Stats Gen VI'!B19</f>
        <v>014. Kakuna</v>
      </c>
      <c r="F27" t="s">
        <v>30</v>
      </c>
    </row>
    <row r="28" spans="2:6" x14ac:dyDescent="0.2">
      <c r="B28" t="str">
        <f>'Base Stats Gen VI'!A20&amp;". "&amp;'Base Stats Gen VI'!B20</f>
        <v>015. Beedrill</v>
      </c>
    </row>
    <row r="29" spans="2:6" x14ac:dyDescent="0.2">
      <c r="B29" t="str">
        <f>'Base Stats Gen VI'!A21&amp;". "&amp;'Base Stats Gen VI'!B21</f>
        <v>015. Beedrill (Mega Beedrill)</v>
      </c>
    </row>
    <row r="30" spans="2:6" x14ac:dyDescent="0.2">
      <c r="B30" t="str">
        <f>'Base Stats Gen VI'!A22&amp;". "&amp;'Base Stats Gen VI'!B22</f>
        <v>016. Pidgey</v>
      </c>
    </row>
    <row r="31" spans="2:6" x14ac:dyDescent="0.2">
      <c r="B31" t="str">
        <f>'Base Stats Gen VI'!A23&amp;". "&amp;'Base Stats Gen VI'!B23</f>
        <v>017. Pidgeotto</v>
      </c>
    </row>
    <row r="32" spans="2:6" x14ac:dyDescent="0.2">
      <c r="B32" t="str">
        <f>'Base Stats Gen VI'!A24&amp;". "&amp;'Base Stats Gen VI'!B24</f>
        <v>018. Pidgeot</v>
      </c>
    </row>
    <row r="33" spans="2:2" x14ac:dyDescent="0.2">
      <c r="B33" t="str">
        <f>'Base Stats Gen VI'!A25&amp;". "&amp;'Base Stats Gen VI'!B25</f>
        <v>018. Pidgeot (Mega Pidgeot)</v>
      </c>
    </row>
    <row r="34" spans="2:2" x14ac:dyDescent="0.2">
      <c r="B34" t="str">
        <f>'Base Stats Gen VI'!A26&amp;". "&amp;'Base Stats Gen VI'!B26</f>
        <v>019. Rattata</v>
      </c>
    </row>
    <row r="35" spans="2:2" x14ac:dyDescent="0.2">
      <c r="B35" t="str">
        <f>'Base Stats Gen VI'!A27&amp;". "&amp;'Base Stats Gen VI'!B27</f>
        <v>020. Raticate</v>
      </c>
    </row>
    <row r="36" spans="2:2" x14ac:dyDescent="0.2">
      <c r="B36" t="str">
        <f>'Base Stats Gen VI'!A28&amp;". "&amp;'Base Stats Gen VI'!B28</f>
        <v>021. Spearow</v>
      </c>
    </row>
    <row r="37" spans="2:2" x14ac:dyDescent="0.2">
      <c r="B37" t="str">
        <f>'Base Stats Gen VI'!A29&amp;". "&amp;'Base Stats Gen VI'!B29</f>
        <v>022. Fearow</v>
      </c>
    </row>
    <row r="38" spans="2:2" x14ac:dyDescent="0.2">
      <c r="B38" t="str">
        <f>'Base Stats Gen VI'!A30&amp;". "&amp;'Base Stats Gen VI'!B30</f>
        <v>023. Ekans</v>
      </c>
    </row>
    <row r="39" spans="2:2" x14ac:dyDescent="0.2">
      <c r="B39" t="str">
        <f>'Base Stats Gen VI'!A31&amp;". "&amp;'Base Stats Gen VI'!B31</f>
        <v>024. Arbok</v>
      </c>
    </row>
    <row r="40" spans="2:2" x14ac:dyDescent="0.2">
      <c r="B40" t="str">
        <f>'Base Stats Gen VI'!A32&amp;". "&amp;'Base Stats Gen VI'!B32</f>
        <v>025. Pikachu</v>
      </c>
    </row>
    <row r="41" spans="2:2" x14ac:dyDescent="0.2">
      <c r="B41" t="str">
        <f>'Base Stats Gen VI'!A33&amp;". "&amp;'Base Stats Gen VI'!B33</f>
        <v>026. Raichu</v>
      </c>
    </row>
    <row r="42" spans="2:2" x14ac:dyDescent="0.2">
      <c r="B42" t="str">
        <f>'Base Stats Gen VI'!A34&amp;". "&amp;'Base Stats Gen VI'!B34</f>
        <v>027. Sandshrew</v>
      </c>
    </row>
    <row r="43" spans="2:2" x14ac:dyDescent="0.2">
      <c r="B43" t="str">
        <f>'Base Stats Gen VI'!A35&amp;". "&amp;'Base Stats Gen VI'!B35</f>
        <v>028. Sandslash</v>
      </c>
    </row>
    <row r="44" spans="2:2" x14ac:dyDescent="0.2">
      <c r="B44" t="str">
        <f>'Base Stats Gen VI'!A36&amp;". "&amp;'Base Stats Gen VI'!B36</f>
        <v>029. Nidoran♀</v>
      </c>
    </row>
    <row r="45" spans="2:2" x14ac:dyDescent="0.2">
      <c r="B45" t="str">
        <f>'Base Stats Gen VI'!A37&amp;". "&amp;'Base Stats Gen VI'!B37</f>
        <v>030. Nidorina</v>
      </c>
    </row>
    <row r="46" spans="2:2" x14ac:dyDescent="0.2">
      <c r="B46" t="str">
        <f>'Base Stats Gen VI'!A38&amp;". "&amp;'Base Stats Gen VI'!B38</f>
        <v>031. Nidoqueen</v>
      </c>
    </row>
    <row r="47" spans="2:2" x14ac:dyDescent="0.2">
      <c r="B47" t="str">
        <f>'Base Stats Gen VI'!A39&amp;". "&amp;'Base Stats Gen VI'!B39</f>
        <v>032. Nidoran♂</v>
      </c>
    </row>
    <row r="48" spans="2:2" x14ac:dyDescent="0.2">
      <c r="B48" t="str">
        <f>'Base Stats Gen VI'!A40&amp;". "&amp;'Base Stats Gen VI'!B40</f>
        <v>033. Nidorino</v>
      </c>
    </row>
    <row r="49" spans="2:2" x14ac:dyDescent="0.2">
      <c r="B49" t="str">
        <f>'Base Stats Gen VI'!A41&amp;". "&amp;'Base Stats Gen VI'!B41</f>
        <v>034. Nidoking</v>
      </c>
    </row>
    <row r="50" spans="2:2" x14ac:dyDescent="0.2">
      <c r="B50" t="str">
        <f>'Base Stats Gen VI'!A42&amp;". "&amp;'Base Stats Gen VI'!B42</f>
        <v>035. Clefairy</v>
      </c>
    </row>
    <row r="51" spans="2:2" x14ac:dyDescent="0.2">
      <c r="B51" t="str">
        <f>'Base Stats Gen VI'!A43&amp;". "&amp;'Base Stats Gen VI'!B43</f>
        <v>036. Clefable</v>
      </c>
    </row>
    <row r="52" spans="2:2" x14ac:dyDescent="0.2">
      <c r="B52" t="str">
        <f>'Base Stats Gen VI'!A44&amp;". "&amp;'Base Stats Gen VI'!B44</f>
        <v>037. Vulpix</v>
      </c>
    </row>
    <row r="53" spans="2:2" x14ac:dyDescent="0.2">
      <c r="B53" t="str">
        <f>'Base Stats Gen VI'!A45&amp;". "&amp;'Base Stats Gen VI'!B45</f>
        <v>038. Ninetales</v>
      </c>
    </row>
    <row r="54" spans="2:2" x14ac:dyDescent="0.2">
      <c r="B54" t="str">
        <f>'Base Stats Gen VI'!A46&amp;". "&amp;'Base Stats Gen VI'!B46</f>
        <v>039. Jigglypuff</v>
      </c>
    </row>
    <row r="55" spans="2:2" x14ac:dyDescent="0.2">
      <c r="B55" t="str">
        <f>'Base Stats Gen VI'!A47&amp;". "&amp;'Base Stats Gen VI'!B47</f>
        <v>040. Wigglytuff</v>
      </c>
    </row>
    <row r="56" spans="2:2" x14ac:dyDescent="0.2">
      <c r="B56" t="str">
        <f>'Base Stats Gen VI'!A48&amp;". "&amp;'Base Stats Gen VI'!B48</f>
        <v>041. Zubat</v>
      </c>
    </row>
    <row r="57" spans="2:2" x14ac:dyDescent="0.2">
      <c r="B57" t="str">
        <f>'Base Stats Gen VI'!A49&amp;". "&amp;'Base Stats Gen VI'!B49</f>
        <v>042. Golbat</v>
      </c>
    </row>
    <row r="58" spans="2:2" x14ac:dyDescent="0.2">
      <c r="B58" t="str">
        <f>'Base Stats Gen VI'!A50&amp;". "&amp;'Base Stats Gen VI'!B50</f>
        <v>043. Oddish</v>
      </c>
    </row>
    <row r="59" spans="2:2" x14ac:dyDescent="0.2">
      <c r="B59" t="str">
        <f>'Base Stats Gen VI'!A51&amp;". "&amp;'Base Stats Gen VI'!B51</f>
        <v>044. Gloom</v>
      </c>
    </row>
    <row r="60" spans="2:2" x14ac:dyDescent="0.2">
      <c r="B60" t="str">
        <f>'Base Stats Gen VI'!A52&amp;". "&amp;'Base Stats Gen VI'!B52</f>
        <v>045. Vileplume</v>
      </c>
    </row>
    <row r="61" spans="2:2" x14ac:dyDescent="0.2">
      <c r="B61" t="str">
        <f>'Base Stats Gen VI'!A53&amp;". "&amp;'Base Stats Gen VI'!B53</f>
        <v>046. Paras</v>
      </c>
    </row>
    <row r="62" spans="2:2" x14ac:dyDescent="0.2">
      <c r="B62" t="str">
        <f>'Base Stats Gen VI'!A54&amp;". "&amp;'Base Stats Gen VI'!B54</f>
        <v>047. Parasect</v>
      </c>
    </row>
    <row r="63" spans="2:2" x14ac:dyDescent="0.2">
      <c r="B63" t="str">
        <f>'Base Stats Gen VI'!A55&amp;". "&amp;'Base Stats Gen VI'!B55</f>
        <v>048. Venonat</v>
      </c>
    </row>
    <row r="64" spans="2:2" x14ac:dyDescent="0.2">
      <c r="B64" t="str">
        <f>'Base Stats Gen VI'!A56&amp;". "&amp;'Base Stats Gen VI'!B56</f>
        <v>049. Venomoth</v>
      </c>
    </row>
    <row r="65" spans="2:2" x14ac:dyDescent="0.2">
      <c r="B65" t="str">
        <f>'Base Stats Gen VI'!A57&amp;". "&amp;'Base Stats Gen VI'!B57</f>
        <v>050. Diglett</v>
      </c>
    </row>
    <row r="66" spans="2:2" x14ac:dyDescent="0.2">
      <c r="B66" t="str">
        <f>'Base Stats Gen VI'!A58&amp;". "&amp;'Base Stats Gen VI'!B58</f>
        <v>051. Dugtrio</v>
      </c>
    </row>
    <row r="67" spans="2:2" x14ac:dyDescent="0.2">
      <c r="B67" t="str">
        <f>'Base Stats Gen VI'!A59&amp;". "&amp;'Base Stats Gen VI'!B59</f>
        <v>052. Meowth</v>
      </c>
    </row>
    <row r="68" spans="2:2" x14ac:dyDescent="0.2">
      <c r="B68" t="str">
        <f>'Base Stats Gen VI'!A60&amp;". "&amp;'Base Stats Gen VI'!B60</f>
        <v>053. Persian</v>
      </c>
    </row>
    <row r="69" spans="2:2" x14ac:dyDescent="0.2">
      <c r="B69" t="str">
        <f>'Base Stats Gen VI'!A61&amp;". "&amp;'Base Stats Gen VI'!B61</f>
        <v>054. Psyduck</v>
      </c>
    </row>
    <row r="70" spans="2:2" x14ac:dyDescent="0.2">
      <c r="B70" t="str">
        <f>'Base Stats Gen VI'!A62&amp;". "&amp;'Base Stats Gen VI'!B62</f>
        <v>055. Golduck</v>
      </c>
    </row>
    <row r="71" spans="2:2" x14ac:dyDescent="0.2">
      <c r="B71" t="str">
        <f>'Base Stats Gen VI'!A63&amp;". "&amp;'Base Stats Gen VI'!B63</f>
        <v>056. Mankey</v>
      </c>
    </row>
    <row r="72" spans="2:2" x14ac:dyDescent="0.2">
      <c r="B72" t="str">
        <f>'Base Stats Gen VI'!A64&amp;". "&amp;'Base Stats Gen VI'!B64</f>
        <v>057. Primeape</v>
      </c>
    </row>
    <row r="73" spans="2:2" x14ac:dyDescent="0.2">
      <c r="B73" t="str">
        <f>'Base Stats Gen VI'!A65&amp;". "&amp;'Base Stats Gen VI'!B65</f>
        <v>058. Growlithe</v>
      </c>
    </row>
    <row r="74" spans="2:2" x14ac:dyDescent="0.2">
      <c r="B74" t="str">
        <f>'Base Stats Gen VI'!A66&amp;". "&amp;'Base Stats Gen VI'!B66</f>
        <v>059. Arcanine</v>
      </c>
    </row>
    <row r="75" spans="2:2" x14ac:dyDescent="0.2">
      <c r="B75" t="str">
        <f>'Base Stats Gen VI'!A67&amp;". "&amp;'Base Stats Gen VI'!B67</f>
        <v>060. Poliwag</v>
      </c>
    </row>
    <row r="76" spans="2:2" x14ac:dyDescent="0.2">
      <c r="B76" t="str">
        <f>'Base Stats Gen VI'!A68&amp;". "&amp;'Base Stats Gen VI'!B68</f>
        <v>061. Poliwhirl</v>
      </c>
    </row>
    <row r="77" spans="2:2" x14ac:dyDescent="0.2">
      <c r="B77" t="str">
        <f>'Base Stats Gen VI'!A69&amp;". "&amp;'Base Stats Gen VI'!B69</f>
        <v>062. Poliwrath</v>
      </c>
    </row>
    <row r="78" spans="2:2" x14ac:dyDescent="0.2">
      <c r="B78" t="str">
        <f>'Base Stats Gen VI'!A70&amp;". "&amp;'Base Stats Gen VI'!B70</f>
        <v>063. Abra</v>
      </c>
    </row>
    <row r="79" spans="2:2" x14ac:dyDescent="0.2">
      <c r="B79" t="str">
        <f>'Base Stats Gen VI'!A71&amp;". "&amp;'Base Stats Gen VI'!B71</f>
        <v>064. Kadabra</v>
      </c>
    </row>
    <row r="80" spans="2:2" x14ac:dyDescent="0.2">
      <c r="B80" t="str">
        <f>'Base Stats Gen VI'!A72&amp;". "&amp;'Base Stats Gen VI'!B72</f>
        <v>065. Alakazam</v>
      </c>
    </row>
    <row r="81" spans="2:2" x14ac:dyDescent="0.2">
      <c r="B81" t="str">
        <f>'Base Stats Gen VI'!A73&amp;". "&amp;'Base Stats Gen VI'!B73</f>
        <v>065. Alakazam (Mega Alakazam)</v>
      </c>
    </row>
    <row r="82" spans="2:2" x14ac:dyDescent="0.2">
      <c r="B82" t="str">
        <f>'Base Stats Gen VI'!A74&amp;". "&amp;'Base Stats Gen VI'!B74</f>
        <v>066. Machop</v>
      </c>
    </row>
    <row r="83" spans="2:2" x14ac:dyDescent="0.2">
      <c r="B83" t="str">
        <f>'Base Stats Gen VI'!A75&amp;". "&amp;'Base Stats Gen VI'!B75</f>
        <v>067. Machoke</v>
      </c>
    </row>
    <row r="84" spans="2:2" x14ac:dyDescent="0.2">
      <c r="B84" t="str">
        <f>'Base Stats Gen VI'!A76&amp;". "&amp;'Base Stats Gen VI'!B76</f>
        <v>068. Machamp</v>
      </c>
    </row>
    <row r="85" spans="2:2" x14ac:dyDescent="0.2">
      <c r="B85" t="str">
        <f>'Base Stats Gen VI'!A77&amp;". "&amp;'Base Stats Gen VI'!B77</f>
        <v>069. Bellsprout</v>
      </c>
    </row>
    <row r="86" spans="2:2" x14ac:dyDescent="0.2">
      <c r="B86" t="str">
        <f>'Base Stats Gen VI'!A78&amp;". "&amp;'Base Stats Gen VI'!B78</f>
        <v>070. Weepinbell</v>
      </c>
    </row>
    <row r="87" spans="2:2" x14ac:dyDescent="0.2">
      <c r="B87" t="str">
        <f>'Base Stats Gen VI'!A79&amp;". "&amp;'Base Stats Gen VI'!B79</f>
        <v>071. Victreebel</v>
      </c>
    </row>
    <row r="88" spans="2:2" x14ac:dyDescent="0.2">
      <c r="B88" t="str">
        <f>'Base Stats Gen VI'!A80&amp;". "&amp;'Base Stats Gen VI'!B80</f>
        <v>072. Tentacool</v>
      </c>
    </row>
    <row r="89" spans="2:2" x14ac:dyDescent="0.2">
      <c r="B89" t="str">
        <f>'Base Stats Gen VI'!A81&amp;". "&amp;'Base Stats Gen VI'!B81</f>
        <v>073. Tentacruel</v>
      </c>
    </row>
    <row r="90" spans="2:2" x14ac:dyDescent="0.2">
      <c r="B90" t="str">
        <f>'Base Stats Gen VI'!A82&amp;". "&amp;'Base Stats Gen VI'!B82</f>
        <v>074. Geodude</v>
      </c>
    </row>
    <row r="91" spans="2:2" x14ac:dyDescent="0.2">
      <c r="B91" t="str">
        <f>'Base Stats Gen VI'!A83&amp;". "&amp;'Base Stats Gen VI'!B83</f>
        <v>075. Graveler</v>
      </c>
    </row>
    <row r="92" spans="2:2" x14ac:dyDescent="0.2">
      <c r="B92" t="str">
        <f>'Base Stats Gen VI'!A84&amp;". "&amp;'Base Stats Gen VI'!B84</f>
        <v>076. Golem</v>
      </c>
    </row>
    <row r="93" spans="2:2" x14ac:dyDescent="0.2">
      <c r="B93" t="str">
        <f>'Base Stats Gen VI'!A85&amp;". "&amp;'Base Stats Gen VI'!B85</f>
        <v>077. Ponyta</v>
      </c>
    </row>
    <row r="94" spans="2:2" x14ac:dyDescent="0.2">
      <c r="B94" t="str">
        <f>'Base Stats Gen VI'!A86&amp;". "&amp;'Base Stats Gen VI'!B86</f>
        <v>078. Rapidash</v>
      </c>
    </row>
    <row r="95" spans="2:2" x14ac:dyDescent="0.2">
      <c r="B95" t="str">
        <f>'Base Stats Gen VI'!A87&amp;". "&amp;'Base Stats Gen VI'!B87</f>
        <v>079. Slowpoke</v>
      </c>
    </row>
    <row r="96" spans="2:2" x14ac:dyDescent="0.2">
      <c r="B96" t="str">
        <f>'Base Stats Gen VI'!A88&amp;". "&amp;'Base Stats Gen VI'!B88</f>
        <v>080. Slowbro</v>
      </c>
    </row>
    <row r="97" spans="2:2" x14ac:dyDescent="0.2">
      <c r="B97" t="str">
        <f>'Base Stats Gen VI'!A89&amp;". "&amp;'Base Stats Gen VI'!B89</f>
        <v>080. Slowbro (Mega Slowbro)</v>
      </c>
    </row>
    <row r="98" spans="2:2" x14ac:dyDescent="0.2">
      <c r="B98" t="str">
        <f>'Base Stats Gen VI'!A90&amp;". "&amp;'Base Stats Gen VI'!B90</f>
        <v>081. Magnemite</v>
      </c>
    </row>
    <row r="99" spans="2:2" x14ac:dyDescent="0.2">
      <c r="B99" t="str">
        <f>'Base Stats Gen VI'!A91&amp;". "&amp;'Base Stats Gen VI'!B91</f>
        <v>082. Magneton</v>
      </c>
    </row>
    <row r="100" spans="2:2" x14ac:dyDescent="0.2">
      <c r="B100" t="str">
        <f>'Base Stats Gen VI'!A92&amp;". "&amp;'Base Stats Gen VI'!B92</f>
        <v>083. Farfetch'd</v>
      </c>
    </row>
    <row r="101" spans="2:2" x14ac:dyDescent="0.2">
      <c r="B101" t="str">
        <f>'Base Stats Gen VI'!A93&amp;". "&amp;'Base Stats Gen VI'!B93</f>
        <v>084. Doduo</v>
      </c>
    </row>
    <row r="102" spans="2:2" x14ac:dyDescent="0.2">
      <c r="B102" t="str">
        <f>'Base Stats Gen VI'!A94&amp;". "&amp;'Base Stats Gen VI'!B94</f>
        <v>085. Dodrio</v>
      </c>
    </row>
    <row r="103" spans="2:2" x14ac:dyDescent="0.2">
      <c r="B103" t="str">
        <f>'Base Stats Gen VI'!A95&amp;". "&amp;'Base Stats Gen VI'!B95</f>
        <v>086. Seel</v>
      </c>
    </row>
    <row r="104" spans="2:2" x14ac:dyDescent="0.2">
      <c r="B104" t="str">
        <f>'Base Stats Gen VI'!A96&amp;". "&amp;'Base Stats Gen VI'!B96</f>
        <v>087. Dewgong</v>
      </c>
    </row>
    <row r="105" spans="2:2" x14ac:dyDescent="0.2">
      <c r="B105" t="str">
        <f>'Base Stats Gen VI'!A97&amp;". "&amp;'Base Stats Gen VI'!B97</f>
        <v>088. Grimer</v>
      </c>
    </row>
    <row r="106" spans="2:2" x14ac:dyDescent="0.2">
      <c r="B106" t="str">
        <f>'Base Stats Gen VI'!A98&amp;". "&amp;'Base Stats Gen VI'!B98</f>
        <v>089. Muk</v>
      </c>
    </row>
    <row r="107" spans="2:2" x14ac:dyDescent="0.2">
      <c r="B107" t="str">
        <f>'Base Stats Gen VI'!A99&amp;". "&amp;'Base Stats Gen VI'!B99</f>
        <v>090. Shellder</v>
      </c>
    </row>
    <row r="108" spans="2:2" x14ac:dyDescent="0.2">
      <c r="B108" t="str">
        <f>'Base Stats Gen VI'!A100&amp;". "&amp;'Base Stats Gen VI'!B100</f>
        <v>091. Cloyster</v>
      </c>
    </row>
    <row r="109" spans="2:2" x14ac:dyDescent="0.2">
      <c r="B109" t="str">
        <f>'Base Stats Gen VI'!A101&amp;". "&amp;'Base Stats Gen VI'!B101</f>
        <v>092. Gastly</v>
      </c>
    </row>
    <row r="110" spans="2:2" x14ac:dyDescent="0.2">
      <c r="B110" t="str">
        <f>'Base Stats Gen VI'!A102&amp;". "&amp;'Base Stats Gen VI'!B102</f>
        <v>093. Haunter</v>
      </c>
    </row>
    <row r="111" spans="2:2" x14ac:dyDescent="0.2">
      <c r="B111" t="str">
        <f>'Base Stats Gen VI'!A103&amp;". "&amp;'Base Stats Gen VI'!B103</f>
        <v>094. Gengar</v>
      </c>
    </row>
    <row r="112" spans="2:2" x14ac:dyDescent="0.2">
      <c r="B112" t="str">
        <f>'Base Stats Gen VI'!A104&amp;". "&amp;'Base Stats Gen VI'!B104</f>
        <v>094. Gengar (Mega Gengar)</v>
      </c>
    </row>
    <row r="113" spans="2:2" x14ac:dyDescent="0.2">
      <c r="B113" t="str">
        <f>'Base Stats Gen VI'!A105&amp;". "&amp;'Base Stats Gen VI'!B105</f>
        <v>095. Onix</v>
      </c>
    </row>
    <row r="114" spans="2:2" x14ac:dyDescent="0.2">
      <c r="B114" t="str">
        <f>'Base Stats Gen VI'!A106&amp;". "&amp;'Base Stats Gen VI'!B106</f>
        <v>096. Drowzee</v>
      </c>
    </row>
    <row r="115" spans="2:2" x14ac:dyDescent="0.2">
      <c r="B115" t="str">
        <f>'Base Stats Gen VI'!A107&amp;". "&amp;'Base Stats Gen VI'!B107</f>
        <v>097. Hypno</v>
      </c>
    </row>
    <row r="116" spans="2:2" x14ac:dyDescent="0.2">
      <c r="B116" t="str">
        <f>'Base Stats Gen VI'!A108&amp;". "&amp;'Base Stats Gen VI'!B108</f>
        <v>098. Krabby</v>
      </c>
    </row>
    <row r="117" spans="2:2" x14ac:dyDescent="0.2">
      <c r="B117" t="str">
        <f>'Base Stats Gen VI'!A109&amp;". "&amp;'Base Stats Gen VI'!B109</f>
        <v>099. Kingler</v>
      </c>
    </row>
    <row r="118" spans="2:2" x14ac:dyDescent="0.2">
      <c r="B118" t="str">
        <f>'Base Stats Gen VI'!A110&amp;". "&amp;'Base Stats Gen VI'!B110</f>
        <v>100. Voltorb</v>
      </c>
    </row>
    <row r="119" spans="2:2" x14ac:dyDescent="0.2">
      <c r="B119" t="str">
        <f>'Base Stats Gen VI'!A111&amp;". "&amp;'Base Stats Gen VI'!B111</f>
        <v>101. Electrode</v>
      </c>
    </row>
    <row r="120" spans="2:2" x14ac:dyDescent="0.2">
      <c r="B120" t="str">
        <f>'Base Stats Gen VI'!A112&amp;". "&amp;'Base Stats Gen VI'!B112</f>
        <v>102. Exeggcute</v>
      </c>
    </row>
    <row r="121" spans="2:2" x14ac:dyDescent="0.2">
      <c r="B121" t="str">
        <f>'Base Stats Gen VI'!A113&amp;". "&amp;'Base Stats Gen VI'!B113</f>
        <v>103. Exeggutor</v>
      </c>
    </row>
    <row r="122" spans="2:2" x14ac:dyDescent="0.2">
      <c r="B122" t="str">
        <f>'Base Stats Gen VI'!A114&amp;". "&amp;'Base Stats Gen VI'!B114</f>
        <v>104. Cubone</v>
      </c>
    </row>
    <row r="123" spans="2:2" x14ac:dyDescent="0.2">
      <c r="B123" t="str">
        <f>'Base Stats Gen VI'!A115&amp;". "&amp;'Base Stats Gen VI'!B115</f>
        <v>105. Marowak</v>
      </c>
    </row>
    <row r="124" spans="2:2" x14ac:dyDescent="0.2">
      <c r="B124" t="str">
        <f>'Base Stats Gen VI'!A116&amp;". "&amp;'Base Stats Gen VI'!B116</f>
        <v>106. Hitmonlee</v>
      </c>
    </row>
    <row r="125" spans="2:2" x14ac:dyDescent="0.2">
      <c r="B125" t="str">
        <f>'Base Stats Gen VI'!A117&amp;". "&amp;'Base Stats Gen VI'!B117</f>
        <v>107. Hitmonchan</v>
      </c>
    </row>
    <row r="126" spans="2:2" x14ac:dyDescent="0.2">
      <c r="B126" t="str">
        <f>'Base Stats Gen VI'!A118&amp;". "&amp;'Base Stats Gen VI'!B118</f>
        <v>108. Lickitung</v>
      </c>
    </row>
    <row r="127" spans="2:2" x14ac:dyDescent="0.2">
      <c r="B127" t="str">
        <f>'Base Stats Gen VI'!A119&amp;". "&amp;'Base Stats Gen VI'!B119</f>
        <v>109. Koffing</v>
      </c>
    </row>
    <row r="128" spans="2:2" x14ac:dyDescent="0.2">
      <c r="B128" t="str">
        <f>'Base Stats Gen VI'!A120&amp;". "&amp;'Base Stats Gen VI'!B120</f>
        <v>110. Weezing</v>
      </c>
    </row>
    <row r="129" spans="2:2" x14ac:dyDescent="0.2">
      <c r="B129" t="str">
        <f>'Base Stats Gen VI'!A121&amp;". "&amp;'Base Stats Gen VI'!B121</f>
        <v>111. Rhyhorn</v>
      </c>
    </row>
    <row r="130" spans="2:2" x14ac:dyDescent="0.2">
      <c r="B130" t="str">
        <f>'Base Stats Gen VI'!A122&amp;". "&amp;'Base Stats Gen VI'!B122</f>
        <v>112. Rhydon</v>
      </c>
    </row>
    <row r="131" spans="2:2" x14ac:dyDescent="0.2">
      <c r="B131" t="str">
        <f>'Base Stats Gen VI'!A123&amp;". "&amp;'Base Stats Gen VI'!B123</f>
        <v>113. Chansey</v>
      </c>
    </row>
    <row r="132" spans="2:2" x14ac:dyDescent="0.2">
      <c r="B132" t="str">
        <f>'Base Stats Gen VI'!A124&amp;". "&amp;'Base Stats Gen VI'!B124</f>
        <v>114. Tangela</v>
      </c>
    </row>
    <row r="133" spans="2:2" x14ac:dyDescent="0.2">
      <c r="B133" t="str">
        <f>'Base Stats Gen VI'!A125&amp;". "&amp;'Base Stats Gen VI'!B125</f>
        <v>115. Kangaskhan</v>
      </c>
    </row>
    <row r="134" spans="2:2" x14ac:dyDescent="0.2">
      <c r="B134" t="str">
        <f>'Base Stats Gen VI'!A126&amp;". "&amp;'Base Stats Gen VI'!B126</f>
        <v>115. Kangaskhan (Mega Kangaskhan)</v>
      </c>
    </row>
    <row r="135" spans="2:2" x14ac:dyDescent="0.2">
      <c r="B135" t="str">
        <f>'Base Stats Gen VI'!A127&amp;". "&amp;'Base Stats Gen VI'!B127</f>
        <v>116. Horsea</v>
      </c>
    </row>
    <row r="136" spans="2:2" x14ac:dyDescent="0.2">
      <c r="B136" t="str">
        <f>'Base Stats Gen VI'!A128&amp;". "&amp;'Base Stats Gen VI'!B128</f>
        <v>117. Seadra</v>
      </c>
    </row>
    <row r="137" spans="2:2" x14ac:dyDescent="0.2">
      <c r="B137" t="str">
        <f>'Base Stats Gen VI'!A129&amp;". "&amp;'Base Stats Gen VI'!B129</f>
        <v>118. Goldeen</v>
      </c>
    </row>
    <row r="138" spans="2:2" x14ac:dyDescent="0.2">
      <c r="B138" t="str">
        <f>'Base Stats Gen VI'!A130&amp;". "&amp;'Base Stats Gen VI'!B130</f>
        <v>119. Seaking</v>
      </c>
    </row>
    <row r="139" spans="2:2" x14ac:dyDescent="0.2">
      <c r="B139" t="str">
        <f>'Base Stats Gen VI'!A131&amp;". "&amp;'Base Stats Gen VI'!B131</f>
        <v>120. Staryu</v>
      </c>
    </row>
    <row r="140" spans="2:2" x14ac:dyDescent="0.2">
      <c r="B140" t="str">
        <f>'Base Stats Gen VI'!A132&amp;". "&amp;'Base Stats Gen VI'!B132</f>
        <v>121. Starmie</v>
      </c>
    </row>
    <row r="141" spans="2:2" x14ac:dyDescent="0.2">
      <c r="B141" t="str">
        <f>'Base Stats Gen VI'!A133&amp;". "&amp;'Base Stats Gen VI'!B133</f>
        <v>122. Mr. Mime</v>
      </c>
    </row>
    <row r="142" spans="2:2" x14ac:dyDescent="0.2">
      <c r="B142" t="str">
        <f>'Base Stats Gen VI'!A134&amp;". "&amp;'Base Stats Gen VI'!B134</f>
        <v>123. Scyther</v>
      </c>
    </row>
    <row r="143" spans="2:2" x14ac:dyDescent="0.2">
      <c r="B143" t="str">
        <f>'Base Stats Gen VI'!A135&amp;". "&amp;'Base Stats Gen VI'!B135</f>
        <v>124. Jynx</v>
      </c>
    </row>
    <row r="144" spans="2:2" x14ac:dyDescent="0.2">
      <c r="B144" t="str">
        <f>'Base Stats Gen VI'!A136&amp;". "&amp;'Base Stats Gen VI'!B136</f>
        <v>125. Electabuzz</v>
      </c>
    </row>
    <row r="145" spans="2:2" x14ac:dyDescent="0.2">
      <c r="B145" t="str">
        <f>'Base Stats Gen VI'!A137&amp;". "&amp;'Base Stats Gen VI'!B137</f>
        <v>126. Magmar</v>
      </c>
    </row>
    <row r="146" spans="2:2" x14ac:dyDescent="0.2">
      <c r="B146" t="str">
        <f>'Base Stats Gen VI'!A138&amp;". "&amp;'Base Stats Gen VI'!B138</f>
        <v>127. Pinsir</v>
      </c>
    </row>
    <row r="147" spans="2:2" x14ac:dyDescent="0.2">
      <c r="B147" t="str">
        <f>'Base Stats Gen VI'!A139&amp;". "&amp;'Base Stats Gen VI'!B139</f>
        <v>127. Pinsir (Mega Pinsir)</v>
      </c>
    </row>
    <row r="148" spans="2:2" x14ac:dyDescent="0.2">
      <c r="B148" t="str">
        <f>'Base Stats Gen VI'!A140&amp;". "&amp;'Base Stats Gen VI'!B140</f>
        <v>128. Tauros</v>
      </c>
    </row>
    <row r="149" spans="2:2" x14ac:dyDescent="0.2">
      <c r="B149" t="str">
        <f>'Base Stats Gen VI'!A141&amp;". "&amp;'Base Stats Gen VI'!B141</f>
        <v>129. Magikarp</v>
      </c>
    </row>
    <row r="150" spans="2:2" x14ac:dyDescent="0.2">
      <c r="B150" t="str">
        <f>'Base Stats Gen VI'!A142&amp;". "&amp;'Base Stats Gen VI'!B142</f>
        <v>130. Gyarados</v>
      </c>
    </row>
    <row r="151" spans="2:2" x14ac:dyDescent="0.2">
      <c r="B151" t="str">
        <f>'Base Stats Gen VI'!A143&amp;". "&amp;'Base Stats Gen VI'!B143</f>
        <v>130. Gyarados (Mega Gyarados)</v>
      </c>
    </row>
    <row r="152" spans="2:2" x14ac:dyDescent="0.2">
      <c r="B152" t="str">
        <f>'Base Stats Gen VI'!A144&amp;". "&amp;'Base Stats Gen VI'!B144</f>
        <v>131. Lapras</v>
      </c>
    </row>
    <row r="153" spans="2:2" x14ac:dyDescent="0.2">
      <c r="B153" t="str">
        <f>'Base Stats Gen VI'!A145&amp;". "&amp;'Base Stats Gen VI'!B145</f>
        <v>132. Ditto</v>
      </c>
    </row>
    <row r="154" spans="2:2" x14ac:dyDescent="0.2">
      <c r="B154" t="str">
        <f>'Base Stats Gen VI'!A146&amp;". "&amp;'Base Stats Gen VI'!B146</f>
        <v>133. Eevee</v>
      </c>
    </row>
    <row r="155" spans="2:2" x14ac:dyDescent="0.2">
      <c r="B155" t="str">
        <f>'Base Stats Gen VI'!A147&amp;". "&amp;'Base Stats Gen VI'!B147</f>
        <v>134. Vaporeon</v>
      </c>
    </row>
    <row r="156" spans="2:2" x14ac:dyDescent="0.2">
      <c r="B156" t="str">
        <f>'Base Stats Gen VI'!A148&amp;". "&amp;'Base Stats Gen VI'!B148</f>
        <v>135. Jolteon</v>
      </c>
    </row>
    <row r="157" spans="2:2" x14ac:dyDescent="0.2">
      <c r="B157" t="str">
        <f>'Base Stats Gen VI'!A149&amp;". "&amp;'Base Stats Gen VI'!B149</f>
        <v>136. Flareon</v>
      </c>
    </row>
    <row r="158" spans="2:2" x14ac:dyDescent="0.2">
      <c r="B158" t="str">
        <f>'Base Stats Gen VI'!A150&amp;". "&amp;'Base Stats Gen VI'!B150</f>
        <v>137. Porygon</v>
      </c>
    </row>
    <row r="159" spans="2:2" x14ac:dyDescent="0.2">
      <c r="B159" t="str">
        <f>'Base Stats Gen VI'!A151&amp;". "&amp;'Base Stats Gen VI'!B151</f>
        <v>138. Omanyte</v>
      </c>
    </row>
    <row r="160" spans="2:2" x14ac:dyDescent="0.2">
      <c r="B160" t="str">
        <f>'Base Stats Gen VI'!A152&amp;". "&amp;'Base Stats Gen VI'!B152</f>
        <v>139. Omastar</v>
      </c>
    </row>
    <row r="161" spans="2:2" x14ac:dyDescent="0.2">
      <c r="B161" t="str">
        <f>'Base Stats Gen VI'!A153&amp;". "&amp;'Base Stats Gen VI'!B153</f>
        <v>140. Kabuto</v>
      </c>
    </row>
    <row r="162" spans="2:2" x14ac:dyDescent="0.2">
      <c r="B162" t="str">
        <f>'Base Stats Gen VI'!A154&amp;". "&amp;'Base Stats Gen VI'!B154</f>
        <v>141. Kabutops</v>
      </c>
    </row>
    <row r="163" spans="2:2" x14ac:dyDescent="0.2">
      <c r="B163" t="str">
        <f>'Base Stats Gen VI'!A155&amp;". "&amp;'Base Stats Gen VI'!B155</f>
        <v>142. Aerodactyl</v>
      </c>
    </row>
    <row r="164" spans="2:2" x14ac:dyDescent="0.2">
      <c r="B164" t="str">
        <f>'Base Stats Gen VI'!A156&amp;". "&amp;'Base Stats Gen VI'!B156</f>
        <v>142. Aerodactyl (Mega Aerodactyl)</v>
      </c>
    </row>
    <row r="165" spans="2:2" x14ac:dyDescent="0.2">
      <c r="B165" t="str">
        <f>'Base Stats Gen VI'!A157&amp;". "&amp;'Base Stats Gen VI'!B157</f>
        <v>143. Snorlax</v>
      </c>
    </row>
    <row r="166" spans="2:2" x14ac:dyDescent="0.2">
      <c r="B166" t="str">
        <f>'Base Stats Gen VI'!A158&amp;". "&amp;'Base Stats Gen VI'!B158</f>
        <v>144. Articuno</v>
      </c>
    </row>
    <row r="167" spans="2:2" x14ac:dyDescent="0.2">
      <c r="B167" t="str">
        <f>'Base Stats Gen VI'!A159&amp;". "&amp;'Base Stats Gen VI'!B159</f>
        <v>145. Zapdos</v>
      </c>
    </row>
    <row r="168" spans="2:2" x14ac:dyDescent="0.2">
      <c r="B168" t="str">
        <f>'Base Stats Gen VI'!A160&amp;". "&amp;'Base Stats Gen VI'!B160</f>
        <v>146. Moltres</v>
      </c>
    </row>
    <row r="169" spans="2:2" x14ac:dyDescent="0.2">
      <c r="B169" t="str">
        <f>'Base Stats Gen VI'!A161&amp;". "&amp;'Base Stats Gen VI'!B161</f>
        <v>147. Dratini</v>
      </c>
    </row>
    <row r="170" spans="2:2" x14ac:dyDescent="0.2">
      <c r="B170" t="str">
        <f>'Base Stats Gen VI'!A162&amp;". "&amp;'Base Stats Gen VI'!B162</f>
        <v>148. Dragonair</v>
      </c>
    </row>
    <row r="171" spans="2:2" x14ac:dyDescent="0.2">
      <c r="B171" t="str">
        <f>'Base Stats Gen VI'!A163&amp;". "&amp;'Base Stats Gen VI'!B163</f>
        <v>149. Dragonite</v>
      </c>
    </row>
    <row r="172" spans="2:2" x14ac:dyDescent="0.2">
      <c r="B172" t="str">
        <f>'Base Stats Gen VI'!A164&amp;". "&amp;'Base Stats Gen VI'!B164</f>
        <v>150. Mewtwo</v>
      </c>
    </row>
    <row r="173" spans="2:2" x14ac:dyDescent="0.2">
      <c r="B173" t="str">
        <f>'Base Stats Gen VI'!A165&amp;". "&amp;'Base Stats Gen VI'!B165</f>
        <v>150. Mewtwo (Mega Mewtwo X)</v>
      </c>
    </row>
    <row r="174" spans="2:2" x14ac:dyDescent="0.2">
      <c r="B174" t="str">
        <f>'Base Stats Gen VI'!A166&amp;". "&amp;'Base Stats Gen VI'!B166</f>
        <v>150. Mewtwo (Mega Mewtwo Y)</v>
      </c>
    </row>
    <row r="175" spans="2:2" x14ac:dyDescent="0.2">
      <c r="B175" t="str">
        <f>'Base Stats Gen VI'!A167&amp;". "&amp;'Base Stats Gen VI'!B167</f>
        <v>151. Mew</v>
      </c>
    </row>
    <row r="176" spans="2:2" x14ac:dyDescent="0.2">
      <c r="B176" t="str">
        <f>'Base Stats Gen VI'!A168&amp;". "&amp;'Base Stats Gen VI'!B168</f>
        <v>152. Chikorita</v>
      </c>
    </row>
    <row r="177" spans="2:2" x14ac:dyDescent="0.2">
      <c r="B177" t="str">
        <f>'Base Stats Gen VI'!A169&amp;". "&amp;'Base Stats Gen VI'!B169</f>
        <v>153. Bayleef</v>
      </c>
    </row>
    <row r="178" spans="2:2" x14ac:dyDescent="0.2">
      <c r="B178" t="str">
        <f>'Base Stats Gen VI'!A170&amp;". "&amp;'Base Stats Gen VI'!B170</f>
        <v>154. Meganium</v>
      </c>
    </row>
    <row r="179" spans="2:2" x14ac:dyDescent="0.2">
      <c r="B179" t="str">
        <f>'Base Stats Gen VI'!A171&amp;". "&amp;'Base Stats Gen VI'!B171</f>
        <v>155. Cyndaquil</v>
      </c>
    </row>
    <row r="180" spans="2:2" x14ac:dyDescent="0.2">
      <c r="B180" t="str">
        <f>'Base Stats Gen VI'!A172&amp;". "&amp;'Base Stats Gen VI'!B172</f>
        <v>156. Quilava</v>
      </c>
    </row>
    <row r="181" spans="2:2" x14ac:dyDescent="0.2">
      <c r="B181" t="str">
        <f>'Base Stats Gen VI'!A173&amp;". "&amp;'Base Stats Gen VI'!B173</f>
        <v>157. Typhlosion</v>
      </c>
    </row>
    <row r="182" spans="2:2" x14ac:dyDescent="0.2">
      <c r="B182" t="str">
        <f>'Base Stats Gen VI'!A174&amp;". "&amp;'Base Stats Gen VI'!B174</f>
        <v>158. Totodile</v>
      </c>
    </row>
    <row r="183" spans="2:2" x14ac:dyDescent="0.2">
      <c r="B183" t="str">
        <f>'Base Stats Gen VI'!A175&amp;". "&amp;'Base Stats Gen VI'!B175</f>
        <v>159. Croconaw</v>
      </c>
    </row>
    <row r="184" spans="2:2" x14ac:dyDescent="0.2">
      <c r="B184" t="str">
        <f>'Base Stats Gen VI'!A176&amp;". "&amp;'Base Stats Gen VI'!B176</f>
        <v>160. Feraligatr</v>
      </c>
    </row>
    <row r="185" spans="2:2" x14ac:dyDescent="0.2">
      <c r="B185" t="str">
        <f>'Base Stats Gen VI'!A177&amp;". "&amp;'Base Stats Gen VI'!B177</f>
        <v>161. Sentret</v>
      </c>
    </row>
    <row r="186" spans="2:2" x14ac:dyDescent="0.2">
      <c r="B186" t="str">
        <f>'Base Stats Gen VI'!A178&amp;". "&amp;'Base Stats Gen VI'!B178</f>
        <v>162. Furret</v>
      </c>
    </row>
    <row r="187" spans="2:2" x14ac:dyDescent="0.2">
      <c r="B187" t="str">
        <f>'Base Stats Gen VI'!A179&amp;". "&amp;'Base Stats Gen VI'!B179</f>
        <v>163. Hoothoot</v>
      </c>
    </row>
    <row r="188" spans="2:2" x14ac:dyDescent="0.2">
      <c r="B188" t="str">
        <f>'Base Stats Gen VI'!A180&amp;". "&amp;'Base Stats Gen VI'!B180</f>
        <v>164. Noctowl</v>
      </c>
    </row>
    <row r="189" spans="2:2" x14ac:dyDescent="0.2">
      <c r="B189" t="str">
        <f>'Base Stats Gen VI'!A181&amp;". "&amp;'Base Stats Gen VI'!B181</f>
        <v>165. Ledyba</v>
      </c>
    </row>
    <row r="190" spans="2:2" x14ac:dyDescent="0.2">
      <c r="B190" t="str">
        <f>'Base Stats Gen VI'!A182&amp;". "&amp;'Base Stats Gen VI'!B182</f>
        <v>166. Ledian</v>
      </c>
    </row>
    <row r="191" spans="2:2" x14ac:dyDescent="0.2">
      <c r="B191" t="str">
        <f>'Base Stats Gen VI'!A183&amp;". "&amp;'Base Stats Gen VI'!B183</f>
        <v>167. Spinarak</v>
      </c>
    </row>
    <row r="192" spans="2:2" x14ac:dyDescent="0.2">
      <c r="B192" t="str">
        <f>'Base Stats Gen VI'!A184&amp;". "&amp;'Base Stats Gen VI'!B184</f>
        <v>168. Ariados</v>
      </c>
    </row>
    <row r="193" spans="2:2" x14ac:dyDescent="0.2">
      <c r="B193" t="str">
        <f>'Base Stats Gen VI'!A185&amp;". "&amp;'Base Stats Gen VI'!B185</f>
        <v>169. Crobat</v>
      </c>
    </row>
    <row r="194" spans="2:2" x14ac:dyDescent="0.2">
      <c r="B194" t="str">
        <f>'Base Stats Gen VI'!A186&amp;". "&amp;'Base Stats Gen VI'!B186</f>
        <v>170. Chinchou</v>
      </c>
    </row>
    <row r="195" spans="2:2" x14ac:dyDescent="0.2">
      <c r="B195" t="str">
        <f>'Base Stats Gen VI'!A187&amp;". "&amp;'Base Stats Gen VI'!B187</f>
        <v>171. Lanturn</v>
      </c>
    </row>
    <row r="196" spans="2:2" x14ac:dyDescent="0.2">
      <c r="B196" t="str">
        <f>'Base Stats Gen VI'!A188&amp;". "&amp;'Base Stats Gen VI'!B188</f>
        <v>172. Pichu</v>
      </c>
    </row>
    <row r="197" spans="2:2" x14ac:dyDescent="0.2">
      <c r="B197" t="str">
        <f>'Base Stats Gen VI'!A189&amp;". "&amp;'Base Stats Gen VI'!B189</f>
        <v>173. Cleffa</v>
      </c>
    </row>
    <row r="198" spans="2:2" x14ac:dyDescent="0.2">
      <c r="B198" t="str">
        <f>'Base Stats Gen VI'!A190&amp;". "&amp;'Base Stats Gen VI'!B190</f>
        <v>174. Igglybuff</v>
      </c>
    </row>
    <row r="199" spans="2:2" x14ac:dyDescent="0.2">
      <c r="B199" t="str">
        <f>'Base Stats Gen VI'!A191&amp;". "&amp;'Base Stats Gen VI'!B191</f>
        <v>175. Togepi</v>
      </c>
    </row>
    <row r="200" spans="2:2" x14ac:dyDescent="0.2">
      <c r="B200" t="str">
        <f>'Base Stats Gen VI'!A192&amp;". "&amp;'Base Stats Gen VI'!B192</f>
        <v>176. Togetic</v>
      </c>
    </row>
    <row r="201" spans="2:2" x14ac:dyDescent="0.2">
      <c r="B201" t="str">
        <f>'Base Stats Gen VI'!A193&amp;". "&amp;'Base Stats Gen VI'!B193</f>
        <v>177. Natu</v>
      </c>
    </row>
    <row r="202" spans="2:2" x14ac:dyDescent="0.2">
      <c r="B202" t="str">
        <f>'Base Stats Gen VI'!A194&amp;". "&amp;'Base Stats Gen VI'!B194</f>
        <v>178. Xatu</v>
      </c>
    </row>
    <row r="203" spans="2:2" x14ac:dyDescent="0.2">
      <c r="B203" t="str">
        <f>'Base Stats Gen VI'!A195&amp;". "&amp;'Base Stats Gen VI'!B195</f>
        <v>179. Mareep</v>
      </c>
    </row>
    <row r="204" spans="2:2" x14ac:dyDescent="0.2">
      <c r="B204" t="str">
        <f>'Base Stats Gen VI'!A196&amp;". "&amp;'Base Stats Gen VI'!B196</f>
        <v>180. Flaaffy</v>
      </c>
    </row>
    <row r="205" spans="2:2" x14ac:dyDescent="0.2">
      <c r="B205" t="str">
        <f>'Base Stats Gen VI'!A197&amp;". "&amp;'Base Stats Gen VI'!B197</f>
        <v>181. Ampharos</v>
      </c>
    </row>
    <row r="206" spans="2:2" x14ac:dyDescent="0.2">
      <c r="B206" t="str">
        <f>'Base Stats Gen VI'!A198&amp;". "&amp;'Base Stats Gen VI'!B198</f>
        <v>181. Ampharos (Mega Ampharos)</v>
      </c>
    </row>
    <row r="207" spans="2:2" x14ac:dyDescent="0.2">
      <c r="B207" t="str">
        <f>'Base Stats Gen VI'!A199&amp;". "&amp;'Base Stats Gen VI'!B199</f>
        <v>182. Bellossom</v>
      </c>
    </row>
    <row r="208" spans="2:2" x14ac:dyDescent="0.2">
      <c r="B208" t="str">
        <f>'Base Stats Gen VI'!A200&amp;". "&amp;'Base Stats Gen VI'!B200</f>
        <v>183. Marill</v>
      </c>
    </row>
    <row r="209" spans="2:2" x14ac:dyDescent="0.2">
      <c r="B209" t="str">
        <f>'Base Stats Gen VI'!A201&amp;". "&amp;'Base Stats Gen VI'!B201</f>
        <v>184. Azumarill</v>
      </c>
    </row>
    <row r="210" spans="2:2" x14ac:dyDescent="0.2">
      <c r="B210" t="str">
        <f>'Base Stats Gen VI'!A202&amp;". "&amp;'Base Stats Gen VI'!B202</f>
        <v>185. Sudowoodo</v>
      </c>
    </row>
    <row r="211" spans="2:2" x14ac:dyDescent="0.2">
      <c r="B211" t="str">
        <f>'Base Stats Gen VI'!A203&amp;". "&amp;'Base Stats Gen VI'!B203</f>
        <v>186. Politoed</v>
      </c>
    </row>
    <row r="212" spans="2:2" x14ac:dyDescent="0.2">
      <c r="B212" t="str">
        <f>'Base Stats Gen VI'!A204&amp;". "&amp;'Base Stats Gen VI'!B204</f>
        <v>187. Hoppip</v>
      </c>
    </row>
    <row r="213" spans="2:2" x14ac:dyDescent="0.2">
      <c r="B213" t="str">
        <f>'Base Stats Gen VI'!A205&amp;". "&amp;'Base Stats Gen VI'!B205</f>
        <v>188. Skiploom</v>
      </c>
    </row>
    <row r="214" spans="2:2" x14ac:dyDescent="0.2">
      <c r="B214" t="str">
        <f>'Base Stats Gen VI'!A206&amp;". "&amp;'Base Stats Gen VI'!B206</f>
        <v>189. Jumpluff</v>
      </c>
    </row>
    <row r="215" spans="2:2" x14ac:dyDescent="0.2">
      <c r="B215" t="str">
        <f>'Base Stats Gen VI'!A207&amp;". "&amp;'Base Stats Gen VI'!B207</f>
        <v>190. Aipom</v>
      </c>
    </row>
    <row r="216" spans="2:2" x14ac:dyDescent="0.2">
      <c r="B216" t="str">
        <f>'Base Stats Gen VI'!A208&amp;". "&amp;'Base Stats Gen VI'!B208</f>
        <v>191. Sunkern</v>
      </c>
    </row>
    <row r="217" spans="2:2" x14ac:dyDescent="0.2">
      <c r="B217" t="str">
        <f>'Base Stats Gen VI'!A209&amp;". "&amp;'Base Stats Gen VI'!B209</f>
        <v>192. Sunflora</v>
      </c>
    </row>
    <row r="218" spans="2:2" x14ac:dyDescent="0.2">
      <c r="B218" t="str">
        <f>'Base Stats Gen VI'!A210&amp;". "&amp;'Base Stats Gen VI'!B210</f>
        <v>193. Yanma</v>
      </c>
    </row>
    <row r="219" spans="2:2" x14ac:dyDescent="0.2">
      <c r="B219" t="str">
        <f>'Base Stats Gen VI'!A211&amp;". "&amp;'Base Stats Gen VI'!B211</f>
        <v>194. Wooper</v>
      </c>
    </row>
    <row r="220" spans="2:2" x14ac:dyDescent="0.2">
      <c r="B220" t="str">
        <f>'Base Stats Gen VI'!A212&amp;". "&amp;'Base Stats Gen VI'!B212</f>
        <v>195. Quagsire</v>
      </c>
    </row>
    <row r="221" spans="2:2" x14ac:dyDescent="0.2">
      <c r="B221" t="str">
        <f>'Base Stats Gen VI'!A213&amp;". "&amp;'Base Stats Gen VI'!B213</f>
        <v>196. Espeon</v>
      </c>
    </row>
    <row r="222" spans="2:2" x14ac:dyDescent="0.2">
      <c r="B222" t="str">
        <f>'Base Stats Gen VI'!A214&amp;". "&amp;'Base Stats Gen VI'!B214</f>
        <v>197. Umbreon</v>
      </c>
    </row>
    <row r="223" spans="2:2" x14ac:dyDescent="0.2">
      <c r="B223" t="str">
        <f>'Base Stats Gen VI'!A215&amp;". "&amp;'Base Stats Gen VI'!B215</f>
        <v>198. Murkrow</v>
      </c>
    </row>
    <row r="224" spans="2:2" x14ac:dyDescent="0.2">
      <c r="B224" t="str">
        <f>'Base Stats Gen VI'!A216&amp;". "&amp;'Base Stats Gen VI'!B216</f>
        <v>199. Slowking</v>
      </c>
    </row>
    <row r="225" spans="2:2" x14ac:dyDescent="0.2">
      <c r="B225" t="str">
        <f>'Base Stats Gen VI'!A217&amp;". "&amp;'Base Stats Gen VI'!B217</f>
        <v>200. Misdreavus</v>
      </c>
    </row>
    <row r="226" spans="2:2" x14ac:dyDescent="0.2">
      <c r="B226" t="str">
        <f>'Base Stats Gen VI'!A218&amp;". "&amp;'Base Stats Gen VI'!B218</f>
        <v>201. Unown</v>
      </c>
    </row>
    <row r="227" spans="2:2" x14ac:dyDescent="0.2">
      <c r="B227" t="str">
        <f>'Base Stats Gen VI'!A219&amp;". "&amp;'Base Stats Gen VI'!B219</f>
        <v>202. Wobbuffet</v>
      </c>
    </row>
    <row r="228" spans="2:2" x14ac:dyDescent="0.2">
      <c r="B228" t="str">
        <f>'Base Stats Gen VI'!A220&amp;". "&amp;'Base Stats Gen VI'!B220</f>
        <v>203. Girafarig</v>
      </c>
    </row>
    <row r="229" spans="2:2" x14ac:dyDescent="0.2">
      <c r="B229" t="str">
        <f>'Base Stats Gen VI'!A221&amp;". "&amp;'Base Stats Gen VI'!B221</f>
        <v>204. Pineco</v>
      </c>
    </row>
    <row r="230" spans="2:2" x14ac:dyDescent="0.2">
      <c r="B230" t="str">
        <f>'Base Stats Gen VI'!A222&amp;". "&amp;'Base Stats Gen VI'!B222</f>
        <v>205. Forretress</v>
      </c>
    </row>
    <row r="231" spans="2:2" x14ac:dyDescent="0.2">
      <c r="B231" t="str">
        <f>'Base Stats Gen VI'!A223&amp;". "&amp;'Base Stats Gen VI'!B223</f>
        <v>206. Dunsparce</v>
      </c>
    </row>
    <row r="232" spans="2:2" x14ac:dyDescent="0.2">
      <c r="B232" t="str">
        <f>'Base Stats Gen VI'!A224&amp;". "&amp;'Base Stats Gen VI'!B224</f>
        <v>207. Gligar</v>
      </c>
    </row>
    <row r="233" spans="2:2" x14ac:dyDescent="0.2">
      <c r="B233" t="str">
        <f>'Base Stats Gen VI'!A225&amp;". "&amp;'Base Stats Gen VI'!B225</f>
        <v>208. Steelix</v>
      </c>
    </row>
    <row r="234" spans="2:2" x14ac:dyDescent="0.2">
      <c r="B234" t="str">
        <f>'Base Stats Gen VI'!A226&amp;". "&amp;'Base Stats Gen VI'!B226</f>
        <v>208. Steelix (Mega Steelix)</v>
      </c>
    </row>
    <row r="235" spans="2:2" x14ac:dyDescent="0.2">
      <c r="B235" t="str">
        <f>'Base Stats Gen VI'!A227&amp;". "&amp;'Base Stats Gen VI'!B227</f>
        <v>209. Snubbull</v>
      </c>
    </row>
    <row r="236" spans="2:2" x14ac:dyDescent="0.2">
      <c r="B236" t="str">
        <f>'Base Stats Gen VI'!A228&amp;". "&amp;'Base Stats Gen VI'!B228</f>
        <v>210. Granbull</v>
      </c>
    </row>
    <row r="237" spans="2:2" x14ac:dyDescent="0.2">
      <c r="B237" t="str">
        <f>'Base Stats Gen VI'!A229&amp;". "&amp;'Base Stats Gen VI'!B229</f>
        <v>211. Qwilfish</v>
      </c>
    </row>
    <row r="238" spans="2:2" x14ac:dyDescent="0.2">
      <c r="B238" t="str">
        <f>'Base Stats Gen VI'!A230&amp;". "&amp;'Base Stats Gen VI'!B230</f>
        <v>212. Scizor</v>
      </c>
    </row>
    <row r="239" spans="2:2" x14ac:dyDescent="0.2">
      <c r="B239" t="str">
        <f>'Base Stats Gen VI'!A231&amp;". "&amp;'Base Stats Gen VI'!B231</f>
        <v>212. Scizor (Mega Scizor)</v>
      </c>
    </row>
    <row r="240" spans="2:2" x14ac:dyDescent="0.2">
      <c r="B240" t="str">
        <f>'Base Stats Gen VI'!A232&amp;". "&amp;'Base Stats Gen VI'!B232</f>
        <v>213. Shuckle</v>
      </c>
    </row>
    <row r="241" spans="2:2" x14ac:dyDescent="0.2">
      <c r="B241" t="str">
        <f>'Base Stats Gen VI'!A233&amp;". "&amp;'Base Stats Gen VI'!B233</f>
        <v>214. Heracross</v>
      </c>
    </row>
    <row r="242" spans="2:2" x14ac:dyDescent="0.2">
      <c r="B242" t="str">
        <f>'Base Stats Gen VI'!A234&amp;". "&amp;'Base Stats Gen VI'!B234</f>
        <v>214. Heracross (Mega Heracross)</v>
      </c>
    </row>
    <row r="243" spans="2:2" x14ac:dyDescent="0.2">
      <c r="B243" t="str">
        <f>'Base Stats Gen VI'!A235&amp;". "&amp;'Base Stats Gen VI'!B235</f>
        <v>215. Sneasel</v>
      </c>
    </row>
    <row r="244" spans="2:2" x14ac:dyDescent="0.2">
      <c r="B244" t="str">
        <f>'Base Stats Gen VI'!A236&amp;". "&amp;'Base Stats Gen VI'!B236</f>
        <v>216. Teddiursa</v>
      </c>
    </row>
    <row r="245" spans="2:2" x14ac:dyDescent="0.2">
      <c r="B245" t="str">
        <f>'Base Stats Gen VI'!A237&amp;". "&amp;'Base Stats Gen VI'!B237</f>
        <v>217. Ursaring</v>
      </c>
    </row>
    <row r="246" spans="2:2" x14ac:dyDescent="0.2">
      <c r="B246" t="str">
        <f>'Base Stats Gen VI'!A238&amp;". "&amp;'Base Stats Gen VI'!B238</f>
        <v>218. Slugma</v>
      </c>
    </row>
    <row r="247" spans="2:2" x14ac:dyDescent="0.2">
      <c r="B247" t="str">
        <f>'Base Stats Gen VI'!A239&amp;". "&amp;'Base Stats Gen VI'!B239</f>
        <v>219. Magcargo</v>
      </c>
    </row>
    <row r="248" spans="2:2" x14ac:dyDescent="0.2">
      <c r="B248" t="str">
        <f>'Base Stats Gen VI'!A240&amp;". "&amp;'Base Stats Gen VI'!B240</f>
        <v>220. Swinub</v>
      </c>
    </row>
    <row r="249" spans="2:2" x14ac:dyDescent="0.2">
      <c r="B249" t="str">
        <f>'Base Stats Gen VI'!A241&amp;". "&amp;'Base Stats Gen VI'!B241</f>
        <v>221. Piloswine</v>
      </c>
    </row>
    <row r="250" spans="2:2" x14ac:dyDescent="0.2">
      <c r="B250" t="str">
        <f>'Base Stats Gen VI'!A242&amp;". "&amp;'Base Stats Gen VI'!B242</f>
        <v>222. Corsola</v>
      </c>
    </row>
    <row r="251" spans="2:2" x14ac:dyDescent="0.2">
      <c r="B251" t="str">
        <f>'Base Stats Gen VI'!A243&amp;". "&amp;'Base Stats Gen VI'!B243</f>
        <v>223. Remoraid</v>
      </c>
    </row>
    <row r="252" spans="2:2" x14ac:dyDescent="0.2">
      <c r="B252" t="str">
        <f>'Base Stats Gen VI'!A244&amp;". "&amp;'Base Stats Gen VI'!B244</f>
        <v>224. Octillery</v>
      </c>
    </row>
    <row r="253" spans="2:2" x14ac:dyDescent="0.2">
      <c r="B253" t="str">
        <f>'Base Stats Gen VI'!A245&amp;". "&amp;'Base Stats Gen VI'!B245</f>
        <v>225. Delibird</v>
      </c>
    </row>
    <row r="254" spans="2:2" x14ac:dyDescent="0.2">
      <c r="B254" t="str">
        <f>'Base Stats Gen VI'!A246&amp;". "&amp;'Base Stats Gen VI'!B246</f>
        <v>226. Mantine</v>
      </c>
    </row>
    <row r="255" spans="2:2" x14ac:dyDescent="0.2">
      <c r="B255" t="str">
        <f>'Base Stats Gen VI'!A247&amp;". "&amp;'Base Stats Gen VI'!B247</f>
        <v>227. Skarmory</v>
      </c>
    </row>
    <row r="256" spans="2:2" x14ac:dyDescent="0.2">
      <c r="B256" t="str">
        <f>'Base Stats Gen VI'!A248&amp;". "&amp;'Base Stats Gen VI'!B248</f>
        <v>228. Houndour</v>
      </c>
    </row>
    <row r="257" spans="2:2" x14ac:dyDescent="0.2">
      <c r="B257" t="str">
        <f>'Base Stats Gen VI'!A249&amp;". "&amp;'Base Stats Gen VI'!B249</f>
        <v>229. Houndoom</v>
      </c>
    </row>
    <row r="258" spans="2:2" x14ac:dyDescent="0.2">
      <c r="B258" t="str">
        <f>'Base Stats Gen VI'!A250&amp;". "&amp;'Base Stats Gen VI'!B250</f>
        <v>229. Houndoom (Mega Houndoom)</v>
      </c>
    </row>
    <row r="259" spans="2:2" x14ac:dyDescent="0.2">
      <c r="B259" t="str">
        <f>'Base Stats Gen VI'!A251&amp;". "&amp;'Base Stats Gen VI'!B251</f>
        <v>230. Kingdra</v>
      </c>
    </row>
    <row r="260" spans="2:2" x14ac:dyDescent="0.2">
      <c r="B260" t="str">
        <f>'Base Stats Gen VI'!A252&amp;". "&amp;'Base Stats Gen VI'!B252</f>
        <v>231. Phanpy</v>
      </c>
    </row>
    <row r="261" spans="2:2" x14ac:dyDescent="0.2">
      <c r="B261" t="str">
        <f>'Base Stats Gen VI'!A253&amp;". "&amp;'Base Stats Gen VI'!B253</f>
        <v>232. Donphan</v>
      </c>
    </row>
    <row r="262" spans="2:2" x14ac:dyDescent="0.2">
      <c r="B262" t="str">
        <f>'Base Stats Gen VI'!A254&amp;". "&amp;'Base Stats Gen VI'!B254</f>
        <v>233. Porygon2</v>
      </c>
    </row>
    <row r="263" spans="2:2" x14ac:dyDescent="0.2">
      <c r="B263" t="str">
        <f>'Base Stats Gen VI'!A255&amp;". "&amp;'Base Stats Gen VI'!B255</f>
        <v>234. Stantler</v>
      </c>
    </row>
    <row r="264" spans="2:2" x14ac:dyDescent="0.2">
      <c r="B264" t="str">
        <f>'Base Stats Gen VI'!A256&amp;". "&amp;'Base Stats Gen VI'!B256</f>
        <v>235. Smeargle</v>
      </c>
    </row>
    <row r="265" spans="2:2" x14ac:dyDescent="0.2">
      <c r="B265" t="str">
        <f>'Base Stats Gen VI'!A257&amp;". "&amp;'Base Stats Gen VI'!B257</f>
        <v>236. Tyrogue</v>
      </c>
    </row>
    <row r="266" spans="2:2" x14ac:dyDescent="0.2">
      <c r="B266" t="str">
        <f>'Base Stats Gen VI'!A258&amp;". "&amp;'Base Stats Gen VI'!B258</f>
        <v>237. Hitmontop</v>
      </c>
    </row>
    <row r="267" spans="2:2" x14ac:dyDescent="0.2">
      <c r="B267" t="str">
        <f>'Base Stats Gen VI'!A259&amp;". "&amp;'Base Stats Gen VI'!B259</f>
        <v>238. Smoochum</v>
      </c>
    </row>
    <row r="268" spans="2:2" x14ac:dyDescent="0.2">
      <c r="B268" t="str">
        <f>'Base Stats Gen VI'!A260&amp;". "&amp;'Base Stats Gen VI'!B260</f>
        <v>239. Elekid</v>
      </c>
    </row>
    <row r="269" spans="2:2" x14ac:dyDescent="0.2">
      <c r="B269" t="str">
        <f>'Base Stats Gen VI'!A261&amp;". "&amp;'Base Stats Gen VI'!B261</f>
        <v>240. Magby</v>
      </c>
    </row>
    <row r="270" spans="2:2" x14ac:dyDescent="0.2">
      <c r="B270" t="str">
        <f>'Base Stats Gen VI'!A262&amp;". "&amp;'Base Stats Gen VI'!B262</f>
        <v>241. Miltank</v>
      </c>
    </row>
    <row r="271" spans="2:2" x14ac:dyDescent="0.2">
      <c r="B271" t="str">
        <f>'Base Stats Gen VI'!A263&amp;". "&amp;'Base Stats Gen VI'!B263</f>
        <v>242. Blissey</v>
      </c>
    </row>
    <row r="272" spans="2:2" x14ac:dyDescent="0.2">
      <c r="B272" t="str">
        <f>'Base Stats Gen VI'!A264&amp;". "&amp;'Base Stats Gen VI'!B264</f>
        <v>243. Raikou</v>
      </c>
    </row>
    <row r="273" spans="2:2" x14ac:dyDescent="0.2">
      <c r="B273" t="str">
        <f>'Base Stats Gen VI'!A265&amp;". "&amp;'Base Stats Gen VI'!B265</f>
        <v>244. Entei</v>
      </c>
    </row>
    <row r="274" spans="2:2" x14ac:dyDescent="0.2">
      <c r="B274" t="str">
        <f>'Base Stats Gen VI'!A266&amp;". "&amp;'Base Stats Gen VI'!B266</f>
        <v>245. Suicune</v>
      </c>
    </row>
    <row r="275" spans="2:2" x14ac:dyDescent="0.2">
      <c r="B275" t="str">
        <f>'Base Stats Gen VI'!A267&amp;". "&amp;'Base Stats Gen VI'!B267</f>
        <v>246. Larvitar</v>
      </c>
    </row>
    <row r="276" spans="2:2" x14ac:dyDescent="0.2">
      <c r="B276" t="str">
        <f>'Base Stats Gen VI'!A268&amp;". "&amp;'Base Stats Gen VI'!B268</f>
        <v>247. Pupitar</v>
      </c>
    </row>
    <row r="277" spans="2:2" x14ac:dyDescent="0.2">
      <c r="B277" t="str">
        <f>'Base Stats Gen VI'!A269&amp;". "&amp;'Base Stats Gen VI'!B269</f>
        <v>248. Tyranitar</v>
      </c>
    </row>
    <row r="278" spans="2:2" x14ac:dyDescent="0.2">
      <c r="B278" t="str">
        <f>'Base Stats Gen VI'!A270&amp;". "&amp;'Base Stats Gen VI'!B270</f>
        <v>248. Tyranitar (Mega Tyranitar)</v>
      </c>
    </row>
    <row r="279" spans="2:2" x14ac:dyDescent="0.2">
      <c r="B279" t="str">
        <f>'Base Stats Gen VI'!A271&amp;". "&amp;'Base Stats Gen VI'!B271</f>
        <v>249. Lugia</v>
      </c>
    </row>
    <row r="280" spans="2:2" x14ac:dyDescent="0.2">
      <c r="B280" t="str">
        <f>'Base Stats Gen VI'!A272&amp;". "&amp;'Base Stats Gen VI'!B272</f>
        <v>250. Ho-Oh</v>
      </c>
    </row>
    <row r="281" spans="2:2" x14ac:dyDescent="0.2">
      <c r="B281" t="str">
        <f>'Base Stats Gen VI'!A273&amp;". "&amp;'Base Stats Gen VI'!B273</f>
        <v>251. Celebi</v>
      </c>
    </row>
    <row r="282" spans="2:2" x14ac:dyDescent="0.2">
      <c r="B282" t="str">
        <f>'Base Stats Gen VI'!A274&amp;". "&amp;'Base Stats Gen VI'!B274</f>
        <v>252. Treecko</v>
      </c>
    </row>
    <row r="283" spans="2:2" x14ac:dyDescent="0.2">
      <c r="B283" t="str">
        <f>'Base Stats Gen VI'!A275&amp;". "&amp;'Base Stats Gen VI'!B275</f>
        <v>253. Grovyle</v>
      </c>
    </row>
    <row r="284" spans="2:2" x14ac:dyDescent="0.2">
      <c r="B284" t="str">
        <f>'Base Stats Gen VI'!A276&amp;". "&amp;'Base Stats Gen VI'!B276</f>
        <v>254. Sceptile</v>
      </c>
    </row>
    <row r="285" spans="2:2" x14ac:dyDescent="0.2">
      <c r="B285" t="str">
        <f>'Base Stats Gen VI'!A277&amp;". "&amp;'Base Stats Gen VI'!B277</f>
        <v>254. Sceptile (Mega Sceptile)</v>
      </c>
    </row>
    <row r="286" spans="2:2" x14ac:dyDescent="0.2">
      <c r="B286" t="str">
        <f>'Base Stats Gen VI'!A278&amp;". "&amp;'Base Stats Gen VI'!B278</f>
        <v>255. Torchic</v>
      </c>
    </row>
    <row r="287" spans="2:2" x14ac:dyDescent="0.2">
      <c r="B287" t="str">
        <f>'Base Stats Gen VI'!A279&amp;". "&amp;'Base Stats Gen VI'!B279</f>
        <v>256. Combusken</v>
      </c>
    </row>
    <row r="288" spans="2:2" x14ac:dyDescent="0.2">
      <c r="B288" t="str">
        <f>'Base Stats Gen VI'!A280&amp;". "&amp;'Base Stats Gen VI'!B280</f>
        <v>257. Blaziken</v>
      </c>
    </row>
    <row r="289" spans="2:2" x14ac:dyDescent="0.2">
      <c r="B289" t="str">
        <f>'Base Stats Gen VI'!A281&amp;". "&amp;'Base Stats Gen VI'!B281</f>
        <v>257. Blaziken (Mega Blaziken)</v>
      </c>
    </row>
    <row r="290" spans="2:2" x14ac:dyDescent="0.2">
      <c r="B290" t="str">
        <f>'Base Stats Gen VI'!A282&amp;". "&amp;'Base Stats Gen VI'!B282</f>
        <v>258. Mudkip</v>
      </c>
    </row>
    <row r="291" spans="2:2" x14ac:dyDescent="0.2">
      <c r="B291" t="str">
        <f>'Base Stats Gen VI'!A283&amp;". "&amp;'Base Stats Gen VI'!B283</f>
        <v>259. Marshtomp</v>
      </c>
    </row>
    <row r="292" spans="2:2" x14ac:dyDescent="0.2">
      <c r="B292" t="str">
        <f>'Base Stats Gen VI'!A284&amp;". "&amp;'Base Stats Gen VI'!B284</f>
        <v>260. Swampert</v>
      </c>
    </row>
    <row r="293" spans="2:2" x14ac:dyDescent="0.2">
      <c r="B293" t="str">
        <f>'Base Stats Gen VI'!A285&amp;". "&amp;'Base Stats Gen VI'!B285</f>
        <v>260. Swampert (Mega Swampert)</v>
      </c>
    </row>
    <row r="294" spans="2:2" x14ac:dyDescent="0.2">
      <c r="B294" t="str">
        <f>'Base Stats Gen VI'!A286&amp;". "&amp;'Base Stats Gen VI'!B286</f>
        <v>261. Poochyena</v>
      </c>
    </row>
    <row r="295" spans="2:2" x14ac:dyDescent="0.2">
      <c r="B295" t="str">
        <f>'Base Stats Gen VI'!A287&amp;". "&amp;'Base Stats Gen VI'!B287</f>
        <v>262. Mightyena</v>
      </c>
    </row>
    <row r="296" spans="2:2" x14ac:dyDescent="0.2">
      <c r="B296" t="str">
        <f>'Base Stats Gen VI'!A288&amp;". "&amp;'Base Stats Gen VI'!B288</f>
        <v>263. Zigzagoon</v>
      </c>
    </row>
    <row r="297" spans="2:2" x14ac:dyDescent="0.2">
      <c r="B297" t="str">
        <f>'Base Stats Gen VI'!A289&amp;". "&amp;'Base Stats Gen VI'!B289</f>
        <v>264. Linoone</v>
      </c>
    </row>
    <row r="298" spans="2:2" x14ac:dyDescent="0.2">
      <c r="B298" t="str">
        <f>'Base Stats Gen VI'!A290&amp;". "&amp;'Base Stats Gen VI'!B290</f>
        <v>265. Wurmple</v>
      </c>
    </row>
    <row r="299" spans="2:2" x14ac:dyDescent="0.2">
      <c r="B299" t="str">
        <f>'Base Stats Gen VI'!A291&amp;". "&amp;'Base Stats Gen VI'!B291</f>
        <v>266. Silcoon</v>
      </c>
    </row>
    <row r="300" spans="2:2" x14ac:dyDescent="0.2">
      <c r="B300" t="str">
        <f>'Base Stats Gen VI'!A292&amp;". "&amp;'Base Stats Gen VI'!B292</f>
        <v>267. Beautifly</v>
      </c>
    </row>
    <row r="301" spans="2:2" x14ac:dyDescent="0.2">
      <c r="B301" t="str">
        <f>'Base Stats Gen VI'!A293&amp;". "&amp;'Base Stats Gen VI'!B293</f>
        <v>268. Cascoon</v>
      </c>
    </row>
    <row r="302" spans="2:2" x14ac:dyDescent="0.2">
      <c r="B302" t="str">
        <f>'Base Stats Gen VI'!A294&amp;". "&amp;'Base Stats Gen VI'!B294</f>
        <v>269. Dustox</v>
      </c>
    </row>
    <row r="303" spans="2:2" x14ac:dyDescent="0.2">
      <c r="B303" t="str">
        <f>'Base Stats Gen VI'!A295&amp;". "&amp;'Base Stats Gen VI'!B295</f>
        <v>270. Lotad</v>
      </c>
    </row>
    <row r="304" spans="2:2" x14ac:dyDescent="0.2">
      <c r="B304" t="str">
        <f>'Base Stats Gen VI'!A296&amp;". "&amp;'Base Stats Gen VI'!B296</f>
        <v>271. Lombre</v>
      </c>
    </row>
    <row r="305" spans="2:2" x14ac:dyDescent="0.2">
      <c r="B305" t="str">
        <f>'Base Stats Gen VI'!A297&amp;". "&amp;'Base Stats Gen VI'!B297</f>
        <v>272. Ludicolo</v>
      </c>
    </row>
    <row r="306" spans="2:2" x14ac:dyDescent="0.2">
      <c r="B306" t="str">
        <f>'Base Stats Gen VI'!A298&amp;". "&amp;'Base Stats Gen VI'!B298</f>
        <v>273. Seedot</v>
      </c>
    </row>
    <row r="307" spans="2:2" x14ac:dyDescent="0.2">
      <c r="B307" t="str">
        <f>'Base Stats Gen VI'!A299&amp;". "&amp;'Base Stats Gen VI'!B299</f>
        <v>274. Nuzleaf</v>
      </c>
    </row>
    <row r="308" spans="2:2" x14ac:dyDescent="0.2">
      <c r="B308" t="str">
        <f>'Base Stats Gen VI'!A300&amp;". "&amp;'Base Stats Gen VI'!B300</f>
        <v>275. Shiftry</v>
      </c>
    </row>
    <row r="309" spans="2:2" x14ac:dyDescent="0.2">
      <c r="B309" t="str">
        <f>'Base Stats Gen VI'!A301&amp;". "&amp;'Base Stats Gen VI'!B301</f>
        <v>276. Taillow</v>
      </c>
    </row>
    <row r="310" spans="2:2" x14ac:dyDescent="0.2">
      <c r="B310" t="str">
        <f>'Base Stats Gen VI'!A302&amp;". "&amp;'Base Stats Gen VI'!B302</f>
        <v>277. Swellow</v>
      </c>
    </row>
    <row r="311" spans="2:2" x14ac:dyDescent="0.2">
      <c r="B311" t="str">
        <f>'Base Stats Gen VI'!A303&amp;". "&amp;'Base Stats Gen VI'!B303</f>
        <v>278. Wingull</v>
      </c>
    </row>
    <row r="312" spans="2:2" x14ac:dyDescent="0.2">
      <c r="B312" t="str">
        <f>'Base Stats Gen VI'!A304&amp;". "&amp;'Base Stats Gen VI'!B304</f>
        <v>279. Pelipper</v>
      </c>
    </row>
    <row r="313" spans="2:2" x14ac:dyDescent="0.2">
      <c r="B313" t="str">
        <f>'Base Stats Gen VI'!A305&amp;". "&amp;'Base Stats Gen VI'!B305</f>
        <v>280. Ralts</v>
      </c>
    </row>
    <row r="314" spans="2:2" x14ac:dyDescent="0.2">
      <c r="B314" t="str">
        <f>'Base Stats Gen VI'!A306&amp;". "&amp;'Base Stats Gen VI'!B306</f>
        <v>281. Kirlia</v>
      </c>
    </row>
    <row r="315" spans="2:2" x14ac:dyDescent="0.2">
      <c r="B315" t="str">
        <f>'Base Stats Gen VI'!A307&amp;". "&amp;'Base Stats Gen VI'!B307</f>
        <v>282. Gardevoir</v>
      </c>
    </row>
    <row r="316" spans="2:2" x14ac:dyDescent="0.2">
      <c r="B316" t="str">
        <f>'Base Stats Gen VI'!A308&amp;". "&amp;'Base Stats Gen VI'!B308</f>
        <v>282. Gardevoir (Mega Gardevoir)</v>
      </c>
    </row>
    <row r="317" spans="2:2" x14ac:dyDescent="0.2">
      <c r="B317" t="str">
        <f>'Base Stats Gen VI'!A309&amp;". "&amp;'Base Stats Gen VI'!B309</f>
        <v>283. Surskit</v>
      </c>
    </row>
    <row r="318" spans="2:2" x14ac:dyDescent="0.2">
      <c r="B318" t="str">
        <f>'Base Stats Gen VI'!A310&amp;". "&amp;'Base Stats Gen VI'!B310</f>
        <v>284. Masquerain</v>
      </c>
    </row>
    <row r="319" spans="2:2" x14ac:dyDescent="0.2">
      <c r="B319" t="str">
        <f>'Base Stats Gen VI'!A311&amp;". "&amp;'Base Stats Gen VI'!B311</f>
        <v>285. Shroomish</v>
      </c>
    </row>
    <row r="320" spans="2:2" x14ac:dyDescent="0.2">
      <c r="B320" t="str">
        <f>'Base Stats Gen VI'!A312&amp;". "&amp;'Base Stats Gen VI'!B312</f>
        <v>286. Breloom</v>
      </c>
    </row>
    <row r="321" spans="2:2" x14ac:dyDescent="0.2">
      <c r="B321" t="str">
        <f>'Base Stats Gen VI'!A313&amp;". "&amp;'Base Stats Gen VI'!B313</f>
        <v>287. Slakoth</v>
      </c>
    </row>
    <row r="322" spans="2:2" x14ac:dyDescent="0.2">
      <c r="B322" t="str">
        <f>'Base Stats Gen VI'!A314&amp;". "&amp;'Base Stats Gen VI'!B314</f>
        <v>288. Vigoroth</v>
      </c>
    </row>
    <row r="323" spans="2:2" x14ac:dyDescent="0.2">
      <c r="B323" t="str">
        <f>'Base Stats Gen VI'!A315&amp;". "&amp;'Base Stats Gen VI'!B315</f>
        <v>289. Slaking</v>
      </c>
    </row>
    <row r="324" spans="2:2" x14ac:dyDescent="0.2">
      <c r="B324" t="str">
        <f>'Base Stats Gen VI'!A316&amp;". "&amp;'Base Stats Gen VI'!B316</f>
        <v>290. Nincada</v>
      </c>
    </row>
    <row r="325" spans="2:2" x14ac:dyDescent="0.2">
      <c r="B325" t="str">
        <f>'Base Stats Gen VI'!A317&amp;". "&amp;'Base Stats Gen VI'!B317</f>
        <v>291. Ninjask</v>
      </c>
    </row>
    <row r="326" spans="2:2" x14ac:dyDescent="0.2">
      <c r="B326" t="str">
        <f>'Base Stats Gen VI'!A318&amp;". "&amp;'Base Stats Gen VI'!B318</f>
        <v>292. Shedinja</v>
      </c>
    </row>
    <row r="327" spans="2:2" x14ac:dyDescent="0.2">
      <c r="B327" t="str">
        <f>'Base Stats Gen VI'!A319&amp;". "&amp;'Base Stats Gen VI'!B319</f>
        <v>293. Whismur</v>
      </c>
    </row>
    <row r="328" spans="2:2" x14ac:dyDescent="0.2">
      <c r="B328" t="str">
        <f>'Base Stats Gen VI'!A320&amp;". "&amp;'Base Stats Gen VI'!B320</f>
        <v>294. Loudred</v>
      </c>
    </row>
    <row r="329" spans="2:2" x14ac:dyDescent="0.2">
      <c r="B329" t="str">
        <f>'Base Stats Gen VI'!A321&amp;". "&amp;'Base Stats Gen VI'!B321</f>
        <v>295. Exploud</v>
      </c>
    </row>
    <row r="330" spans="2:2" x14ac:dyDescent="0.2">
      <c r="B330" t="str">
        <f>'Base Stats Gen VI'!A322&amp;". "&amp;'Base Stats Gen VI'!B322</f>
        <v>296. Makuhita</v>
      </c>
    </row>
    <row r="331" spans="2:2" x14ac:dyDescent="0.2">
      <c r="B331" t="str">
        <f>'Base Stats Gen VI'!A323&amp;". "&amp;'Base Stats Gen VI'!B323</f>
        <v>297. Hariyama</v>
      </c>
    </row>
    <row r="332" spans="2:2" x14ac:dyDescent="0.2">
      <c r="B332" t="str">
        <f>'Base Stats Gen VI'!A324&amp;". "&amp;'Base Stats Gen VI'!B324</f>
        <v>298. Azurill</v>
      </c>
    </row>
    <row r="333" spans="2:2" x14ac:dyDescent="0.2">
      <c r="B333" t="str">
        <f>'Base Stats Gen VI'!A325&amp;". "&amp;'Base Stats Gen VI'!B325</f>
        <v>299. Nosepass</v>
      </c>
    </row>
    <row r="334" spans="2:2" x14ac:dyDescent="0.2">
      <c r="B334" t="str">
        <f>'Base Stats Gen VI'!A326&amp;". "&amp;'Base Stats Gen VI'!B326</f>
        <v>300. Skitty</v>
      </c>
    </row>
    <row r="335" spans="2:2" x14ac:dyDescent="0.2">
      <c r="B335" t="str">
        <f>'Base Stats Gen VI'!A327&amp;". "&amp;'Base Stats Gen VI'!B327</f>
        <v>301. Delcatty</v>
      </c>
    </row>
    <row r="336" spans="2:2" x14ac:dyDescent="0.2">
      <c r="B336" t="str">
        <f>'Base Stats Gen VI'!A328&amp;". "&amp;'Base Stats Gen VI'!B328</f>
        <v>302. Sableye</v>
      </c>
    </row>
    <row r="337" spans="2:2" x14ac:dyDescent="0.2">
      <c r="B337" t="str">
        <f>'Base Stats Gen VI'!A329&amp;". "&amp;'Base Stats Gen VI'!B329</f>
        <v>302. Sableye (Mega Sableye)</v>
      </c>
    </row>
    <row r="338" spans="2:2" x14ac:dyDescent="0.2">
      <c r="B338" t="str">
        <f>'Base Stats Gen VI'!A330&amp;". "&amp;'Base Stats Gen VI'!B330</f>
        <v>303. Mawile</v>
      </c>
    </row>
    <row r="339" spans="2:2" x14ac:dyDescent="0.2">
      <c r="B339" t="str">
        <f>'Base Stats Gen VI'!A331&amp;". "&amp;'Base Stats Gen VI'!B331</f>
        <v>303. Mawile (Mega Mawile)</v>
      </c>
    </row>
    <row r="340" spans="2:2" x14ac:dyDescent="0.2">
      <c r="B340" t="str">
        <f>'Base Stats Gen VI'!A332&amp;". "&amp;'Base Stats Gen VI'!B332</f>
        <v>304. Aron</v>
      </c>
    </row>
    <row r="341" spans="2:2" x14ac:dyDescent="0.2">
      <c r="B341" t="str">
        <f>'Base Stats Gen VI'!A333&amp;". "&amp;'Base Stats Gen VI'!B333</f>
        <v>305. Lairon</v>
      </c>
    </row>
    <row r="342" spans="2:2" x14ac:dyDescent="0.2">
      <c r="B342" t="str">
        <f>'Base Stats Gen VI'!A334&amp;". "&amp;'Base Stats Gen VI'!B334</f>
        <v>306. Aggron</v>
      </c>
    </row>
    <row r="343" spans="2:2" x14ac:dyDescent="0.2">
      <c r="B343" t="str">
        <f>'Base Stats Gen VI'!A335&amp;". "&amp;'Base Stats Gen VI'!B335</f>
        <v>306. Aggron (Mega Aggron)</v>
      </c>
    </row>
    <row r="344" spans="2:2" x14ac:dyDescent="0.2">
      <c r="B344" t="str">
        <f>'Base Stats Gen VI'!A336&amp;". "&amp;'Base Stats Gen VI'!B336</f>
        <v>307. Meditite</v>
      </c>
    </row>
    <row r="345" spans="2:2" x14ac:dyDescent="0.2">
      <c r="B345" t="str">
        <f>'Base Stats Gen VI'!A337&amp;". "&amp;'Base Stats Gen VI'!B337</f>
        <v>308. Medicham</v>
      </c>
    </row>
    <row r="346" spans="2:2" x14ac:dyDescent="0.2">
      <c r="B346" t="str">
        <f>'Base Stats Gen VI'!A338&amp;". "&amp;'Base Stats Gen VI'!B338</f>
        <v>308. Medicham (Mega Medicham)</v>
      </c>
    </row>
    <row r="347" spans="2:2" x14ac:dyDescent="0.2">
      <c r="B347" t="str">
        <f>'Base Stats Gen VI'!A339&amp;". "&amp;'Base Stats Gen VI'!B339</f>
        <v>309. Electrike</v>
      </c>
    </row>
    <row r="348" spans="2:2" x14ac:dyDescent="0.2">
      <c r="B348" t="str">
        <f>'Base Stats Gen VI'!A340&amp;". "&amp;'Base Stats Gen VI'!B340</f>
        <v>310. Manectric</v>
      </c>
    </row>
    <row r="349" spans="2:2" x14ac:dyDescent="0.2">
      <c r="B349" t="str">
        <f>'Base Stats Gen VI'!A341&amp;". "&amp;'Base Stats Gen VI'!B341</f>
        <v>310. Manectric (Mega Manectric)</v>
      </c>
    </row>
    <row r="350" spans="2:2" x14ac:dyDescent="0.2">
      <c r="B350" t="str">
        <f>'Base Stats Gen VI'!A342&amp;". "&amp;'Base Stats Gen VI'!B342</f>
        <v>311. Plusle</v>
      </c>
    </row>
    <row r="351" spans="2:2" x14ac:dyDescent="0.2">
      <c r="B351" t="str">
        <f>'Base Stats Gen VI'!A343&amp;". "&amp;'Base Stats Gen VI'!B343</f>
        <v>312. Minun</v>
      </c>
    </row>
    <row r="352" spans="2:2" x14ac:dyDescent="0.2">
      <c r="B352" t="str">
        <f>'Base Stats Gen VI'!A344&amp;". "&amp;'Base Stats Gen VI'!B344</f>
        <v>313. Volbeat</v>
      </c>
    </row>
    <row r="353" spans="2:2" x14ac:dyDescent="0.2">
      <c r="B353" t="str">
        <f>'Base Stats Gen VI'!A345&amp;". "&amp;'Base Stats Gen VI'!B345</f>
        <v>314. Illumise</v>
      </c>
    </row>
    <row r="354" spans="2:2" x14ac:dyDescent="0.2">
      <c r="B354" t="str">
        <f>'Base Stats Gen VI'!A346&amp;". "&amp;'Base Stats Gen VI'!B346</f>
        <v>315. Roselia</v>
      </c>
    </row>
    <row r="355" spans="2:2" x14ac:dyDescent="0.2">
      <c r="B355" t="str">
        <f>'Base Stats Gen VI'!A347&amp;". "&amp;'Base Stats Gen VI'!B347</f>
        <v>316. Gulpin</v>
      </c>
    </row>
    <row r="356" spans="2:2" x14ac:dyDescent="0.2">
      <c r="B356" t="str">
        <f>'Base Stats Gen VI'!A348&amp;". "&amp;'Base Stats Gen VI'!B348</f>
        <v>317. Swalot</v>
      </c>
    </row>
    <row r="357" spans="2:2" x14ac:dyDescent="0.2">
      <c r="B357" t="str">
        <f>'Base Stats Gen VI'!A349&amp;". "&amp;'Base Stats Gen VI'!B349</f>
        <v>318. Carvanha</v>
      </c>
    </row>
    <row r="358" spans="2:2" x14ac:dyDescent="0.2">
      <c r="B358" t="str">
        <f>'Base Stats Gen VI'!A350&amp;". "&amp;'Base Stats Gen VI'!B350</f>
        <v>319. Sharpedo</v>
      </c>
    </row>
    <row r="359" spans="2:2" x14ac:dyDescent="0.2">
      <c r="B359" t="str">
        <f>'Base Stats Gen VI'!A351&amp;". "&amp;'Base Stats Gen VI'!B351</f>
        <v>319. Sharpedo (Mega Sharpedo)</v>
      </c>
    </row>
    <row r="360" spans="2:2" x14ac:dyDescent="0.2">
      <c r="B360" t="str">
        <f>'Base Stats Gen VI'!A352&amp;". "&amp;'Base Stats Gen VI'!B352</f>
        <v>320. Wailmer</v>
      </c>
    </row>
    <row r="361" spans="2:2" x14ac:dyDescent="0.2">
      <c r="B361" t="str">
        <f>'Base Stats Gen VI'!A353&amp;". "&amp;'Base Stats Gen VI'!B353</f>
        <v>321. Wailord</v>
      </c>
    </row>
    <row r="362" spans="2:2" x14ac:dyDescent="0.2">
      <c r="B362" t="str">
        <f>'Base Stats Gen VI'!A354&amp;". "&amp;'Base Stats Gen VI'!B354</f>
        <v>322. Numel</v>
      </c>
    </row>
    <row r="363" spans="2:2" x14ac:dyDescent="0.2">
      <c r="B363" t="str">
        <f>'Base Stats Gen VI'!A355&amp;". "&amp;'Base Stats Gen VI'!B355</f>
        <v>323. Camerupt</v>
      </c>
    </row>
    <row r="364" spans="2:2" x14ac:dyDescent="0.2">
      <c r="B364" t="str">
        <f>'Base Stats Gen VI'!A356&amp;". "&amp;'Base Stats Gen VI'!B356</f>
        <v>323. Camerupt (Mega Camerupt)</v>
      </c>
    </row>
    <row r="365" spans="2:2" x14ac:dyDescent="0.2">
      <c r="B365" t="str">
        <f>'Base Stats Gen VI'!A357&amp;". "&amp;'Base Stats Gen VI'!B357</f>
        <v>324. Torkoal</v>
      </c>
    </row>
    <row r="366" spans="2:2" x14ac:dyDescent="0.2">
      <c r="B366" t="str">
        <f>'Base Stats Gen VI'!A358&amp;". "&amp;'Base Stats Gen VI'!B358</f>
        <v>325. Spoink</v>
      </c>
    </row>
    <row r="367" spans="2:2" x14ac:dyDescent="0.2">
      <c r="B367" t="str">
        <f>'Base Stats Gen VI'!A359&amp;". "&amp;'Base Stats Gen VI'!B359</f>
        <v>326. Grumpig</v>
      </c>
    </row>
    <row r="368" spans="2:2" x14ac:dyDescent="0.2">
      <c r="B368" t="str">
        <f>'Base Stats Gen VI'!A360&amp;". "&amp;'Base Stats Gen VI'!B360</f>
        <v>327. Spinda</v>
      </c>
    </row>
    <row r="369" spans="2:2" x14ac:dyDescent="0.2">
      <c r="B369" t="str">
        <f>'Base Stats Gen VI'!A361&amp;". "&amp;'Base Stats Gen VI'!B361</f>
        <v>328. Trapinch</v>
      </c>
    </row>
    <row r="370" spans="2:2" x14ac:dyDescent="0.2">
      <c r="B370" t="str">
        <f>'Base Stats Gen VI'!A362&amp;". "&amp;'Base Stats Gen VI'!B362</f>
        <v>329. Vibrava</v>
      </c>
    </row>
    <row r="371" spans="2:2" x14ac:dyDescent="0.2">
      <c r="B371" t="str">
        <f>'Base Stats Gen VI'!A363&amp;". "&amp;'Base Stats Gen VI'!B363</f>
        <v>330. Flygon</v>
      </c>
    </row>
    <row r="372" spans="2:2" x14ac:dyDescent="0.2">
      <c r="B372" t="str">
        <f>'Base Stats Gen VI'!A364&amp;". "&amp;'Base Stats Gen VI'!B364</f>
        <v>331. Cacnea</v>
      </c>
    </row>
    <row r="373" spans="2:2" x14ac:dyDescent="0.2">
      <c r="B373" t="str">
        <f>'Base Stats Gen VI'!A365&amp;". "&amp;'Base Stats Gen VI'!B365</f>
        <v>332. Cacturne</v>
      </c>
    </row>
    <row r="374" spans="2:2" x14ac:dyDescent="0.2">
      <c r="B374" t="str">
        <f>'Base Stats Gen VI'!A366&amp;". "&amp;'Base Stats Gen VI'!B366</f>
        <v>333. Swablu</v>
      </c>
    </row>
    <row r="375" spans="2:2" x14ac:dyDescent="0.2">
      <c r="B375" t="str">
        <f>'Base Stats Gen VI'!A367&amp;". "&amp;'Base Stats Gen VI'!B367</f>
        <v>334. Altaria</v>
      </c>
    </row>
    <row r="376" spans="2:2" x14ac:dyDescent="0.2">
      <c r="B376" t="str">
        <f>'Base Stats Gen VI'!A368&amp;". "&amp;'Base Stats Gen VI'!B368</f>
        <v>334. Altaria (Mega Altaria)</v>
      </c>
    </row>
    <row r="377" spans="2:2" x14ac:dyDescent="0.2">
      <c r="B377" t="str">
        <f>'Base Stats Gen VI'!A369&amp;". "&amp;'Base Stats Gen VI'!B369</f>
        <v>335. Zangoose</v>
      </c>
    </row>
    <row r="378" spans="2:2" x14ac:dyDescent="0.2">
      <c r="B378" t="str">
        <f>'Base Stats Gen VI'!A370&amp;". "&amp;'Base Stats Gen VI'!B370</f>
        <v>336. Seviper</v>
      </c>
    </row>
    <row r="379" spans="2:2" x14ac:dyDescent="0.2">
      <c r="B379" t="str">
        <f>'Base Stats Gen VI'!A371&amp;". "&amp;'Base Stats Gen VI'!B371</f>
        <v>337. Lunatone</v>
      </c>
    </row>
    <row r="380" spans="2:2" x14ac:dyDescent="0.2">
      <c r="B380" t="str">
        <f>'Base Stats Gen VI'!A372&amp;". "&amp;'Base Stats Gen VI'!B372</f>
        <v>338. Solrock</v>
      </c>
    </row>
    <row r="381" spans="2:2" x14ac:dyDescent="0.2">
      <c r="B381" t="str">
        <f>'Base Stats Gen VI'!A373&amp;". "&amp;'Base Stats Gen VI'!B373</f>
        <v>339. Barboach</v>
      </c>
    </row>
    <row r="382" spans="2:2" x14ac:dyDescent="0.2">
      <c r="B382" t="str">
        <f>'Base Stats Gen VI'!A374&amp;". "&amp;'Base Stats Gen VI'!B374</f>
        <v>340. Whiscash</v>
      </c>
    </row>
    <row r="383" spans="2:2" x14ac:dyDescent="0.2">
      <c r="B383" t="str">
        <f>'Base Stats Gen VI'!A375&amp;". "&amp;'Base Stats Gen VI'!B375</f>
        <v>341. Corphish</v>
      </c>
    </row>
    <row r="384" spans="2:2" x14ac:dyDescent="0.2">
      <c r="B384" t="str">
        <f>'Base Stats Gen VI'!A376&amp;". "&amp;'Base Stats Gen VI'!B376</f>
        <v>342. Crawdaunt</v>
      </c>
    </row>
    <row r="385" spans="2:2" x14ac:dyDescent="0.2">
      <c r="B385" t="str">
        <f>'Base Stats Gen VI'!A377&amp;". "&amp;'Base Stats Gen VI'!B377</f>
        <v>343. Baltoy</v>
      </c>
    </row>
    <row r="386" spans="2:2" x14ac:dyDescent="0.2">
      <c r="B386" t="str">
        <f>'Base Stats Gen VI'!A378&amp;". "&amp;'Base Stats Gen VI'!B378</f>
        <v>344. Claydol</v>
      </c>
    </row>
    <row r="387" spans="2:2" x14ac:dyDescent="0.2">
      <c r="B387" t="str">
        <f>'Base Stats Gen VI'!A379&amp;". "&amp;'Base Stats Gen VI'!B379</f>
        <v>345. Lileep</v>
      </c>
    </row>
    <row r="388" spans="2:2" x14ac:dyDescent="0.2">
      <c r="B388" t="str">
        <f>'Base Stats Gen VI'!A380&amp;". "&amp;'Base Stats Gen VI'!B380</f>
        <v>346. Cradily</v>
      </c>
    </row>
    <row r="389" spans="2:2" x14ac:dyDescent="0.2">
      <c r="B389" t="str">
        <f>'Base Stats Gen VI'!A381&amp;". "&amp;'Base Stats Gen VI'!B381</f>
        <v>347. Anorith</v>
      </c>
    </row>
    <row r="390" spans="2:2" x14ac:dyDescent="0.2">
      <c r="B390" t="str">
        <f>'Base Stats Gen VI'!A382&amp;". "&amp;'Base Stats Gen VI'!B382</f>
        <v>348. Armaldo</v>
      </c>
    </row>
    <row r="391" spans="2:2" x14ac:dyDescent="0.2">
      <c r="B391" t="str">
        <f>'Base Stats Gen VI'!A383&amp;". "&amp;'Base Stats Gen VI'!B383</f>
        <v>349. Feebas</v>
      </c>
    </row>
    <row r="392" spans="2:2" x14ac:dyDescent="0.2">
      <c r="B392" t="str">
        <f>'Base Stats Gen VI'!A384&amp;". "&amp;'Base Stats Gen VI'!B384</f>
        <v>350. Milotic</v>
      </c>
    </row>
    <row r="393" spans="2:2" x14ac:dyDescent="0.2">
      <c r="B393" t="str">
        <f>'Base Stats Gen VI'!A385&amp;". "&amp;'Base Stats Gen VI'!B385</f>
        <v>351. Castform</v>
      </c>
    </row>
    <row r="394" spans="2:2" x14ac:dyDescent="0.2">
      <c r="B394" t="str">
        <f>'Base Stats Gen VI'!A386&amp;". "&amp;'Base Stats Gen VI'!B386</f>
        <v>352. Kecleon</v>
      </c>
    </row>
    <row r="395" spans="2:2" x14ac:dyDescent="0.2">
      <c r="B395" t="str">
        <f>'Base Stats Gen VI'!A387&amp;". "&amp;'Base Stats Gen VI'!B387</f>
        <v>353. Shuppet</v>
      </c>
    </row>
    <row r="396" spans="2:2" x14ac:dyDescent="0.2">
      <c r="B396" t="str">
        <f>'Base Stats Gen VI'!A388&amp;". "&amp;'Base Stats Gen VI'!B388</f>
        <v>354. Banette</v>
      </c>
    </row>
    <row r="397" spans="2:2" x14ac:dyDescent="0.2">
      <c r="B397" t="str">
        <f>'Base Stats Gen VI'!A389&amp;". "&amp;'Base Stats Gen VI'!B389</f>
        <v>354. Banette (Mega Banette)</v>
      </c>
    </row>
    <row r="398" spans="2:2" x14ac:dyDescent="0.2">
      <c r="B398" t="str">
        <f>'Base Stats Gen VI'!A390&amp;". "&amp;'Base Stats Gen VI'!B390</f>
        <v>355. Duskull</v>
      </c>
    </row>
    <row r="399" spans="2:2" x14ac:dyDescent="0.2">
      <c r="B399" t="str">
        <f>'Base Stats Gen VI'!A391&amp;". "&amp;'Base Stats Gen VI'!B391</f>
        <v>356. Dusclops</v>
      </c>
    </row>
    <row r="400" spans="2:2" x14ac:dyDescent="0.2">
      <c r="B400" t="str">
        <f>'Base Stats Gen VI'!A392&amp;". "&amp;'Base Stats Gen VI'!B392</f>
        <v>357. Tropius</v>
      </c>
    </row>
    <row r="401" spans="2:2" x14ac:dyDescent="0.2">
      <c r="B401" t="str">
        <f>'Base Stats Gen VI'!A393&amp;". "&amp;'Base Stats Gen VI'!B393</f>
        <v>358. Chimecho</v>
      </c>
    </row>
    <row r="402" spans="2:2" x14ac:dyDescent="0.2">
      <c r="B402" t="str">
        <f>'Base Stats Gen VI'!A394&amp;". "&amp;'Base Stats Gen VI'!B394</f>
        <v>359. Absol</v>
      </c>
    </row>
    <row r="403" spans="2:2" x14ac:dyDescent="0.2">
      <c r="B403" t="str">
        <f>'Base Stats Gen VI'!A395&amp;". "&amp;'Base Stats Gen VI'!B395</f>
        <v>359. Absol (Mega Absol)</v>
      </c>
    </row>
    <row r="404" spans="2:2" x14ac:dyDescent="0.2">
      <c r="B404" t="str">
        <f>'Base Stats Gen VI'!A396&amp;". "&amp;'Base Stats Gen VI'!B396</f>
        <v>360. Wynaut</v>
      </c>
    </row>
    <row r="405" spans="2:2" x14ac:dyDescent="0.2">
      <c r="B405" t="str">
        <f>'Base Stats Gen VI'!A397&amp;". "&amp;'Base Stats Gen VI'!B397</f>
        <v>361. Snorunt</v>
      </c>
    </row>
    <row r="406" spans="2:2" x14ac:dyDescent="0.2">
      <c r="B406" t="str">
        <f>'Base Stats Gen VI'!A398&amp;". "&amp;'Base Stats Gen VI'!B398</f>
        <v>362. Glalie</v>
      </c>
    </row>
    <row r="407" spans="2:2" x14ac:dyDescent="0.2">
      <c r="B407" t="str">
        <f>'Base Stats Gen VI'!A399&amp;". "&amp;'Base Stats Gen VI'!B399</f>
        <v>362. Glalie (Mega Glalie)</v>
      </c>
    </row>
    <row r="408" spans="2:2" x14ac:dyDescent="0.2">
      <c r="B408" t="str">
        <f>'Base Stats Gen VI'!A400&amp;". "&amp;'Base Stats Gen VI'!B400</f>
        <v>363. Spheal</v>
      </c>
    </row>
    <row r="409" spans="2:2" x14ac:dyDescent="0.2">
      <c r="B409" t="str">
        <f>'Base Stats Gen VI'!A401&amp;". "&amp;'Base Stats Gen VI'!B401</f>
        <v>364. Sealeo</v>
      </c>
    </row>
    <row r="410" spans="2:2" x14ac:dyDescent="0.2">
      <c r="B410" t="str">
        <f>'Base Stats Gen VI'!A402&amp;". "&amp;'Base Stats Gen VI'!B402</f>
        <v>365. Walrein</v>
      </c>
    </row>
    <row r="411" spans="2:2" x14ac:dyDescent="0.2">
      <c r="B411" t="str">
        <f>'Base Stats Gen VI'!A403&amp;". "&amp;'Base Stats Gen VI'!B403</f>
        <v>366. Clamperl</v>
      </c>
    </row>
    <row r="412" spans="2:2" x14ac:dyDescent="0.2">
      <c r="B412" t="str">
        <f>'Base Stats Gen VI'!A404&amp;". "&amp;'Base Stats Gen VI'!B404</f>
        <v>367. Huntail</v>
      </c>
    </row>
    <row r="413" spans="2:2" x14ac:dyDescent="0.2">
      <c r="B413" t="str">
        <f>'Base Stats Gen VI'!A405&amp;". "&amp;'Base Stats Gen VI'!B405</f>
        <v>368. Gorebyss</v>
      </c>
    </row>
    <row r="414" spans="2:2" x14ac:dyDescent="0.2">
      <c r="B414" t="str">
        <f>'Base Stats Gen VI'!A406&amp;". "&amp;'Base Stats Gen VI'!B406</f>
        <v>369. Relicanth</v>
      </c>
    </row>
    <row r="415" spans="2:2" x14ac:dyDescent="0.2">
      <c r="B415" t="str">
        <f>'Base Stats Gen VI'!A407&amp;". "&amp;'Base Stats Gen VI'!B407</f>
        <v>370. Luvdisc</v>
      </c>
    </row>
    <row r="416" spans="2:2" x14ac:dyDescent="0.2">
      <c r="B416" t="str">
        <f>'Base Stats Gen VI'!A408&amp;". "&amp;'Base Stats Gen VI'!B408</f>
        <v>371. Bagon</v>
      </c>
    </row>
    <row r="417" spans="2:2" x14ac:dyDescent="0.2">
      <c r="B417" t="str">
        <f>'Base Stats Gen VI'!A409&amp;". "&amp;'Base Stats Gen VI'!B409</f>
        <v>372. Shelgon</v>
      </c>
    </row>
    <row r="418" spans="2:2" x14ac:dyDescent="0.2">
      <c r="B418" t="str">
        <f>'Base Stats Gen VI'!A410&amp;". "&amp;'Base Stats Gen VI'!B410</f>
        <v>373. Salamence</v>
      </c>
    </row>
    <row r="419" spans="2:2" x14ac:dyDescent="0.2">
      <c r="B419" t="str">
        <f>'Base Stats Gen VI'!A411&amp;". "&amp;'Base Stats Gen VI'!B411</f>
        <v>373. Salamence (Mega Salamence)</v>
      </c>
    </row>
    <row r="420" spans="2:2" x14ac:dyDescent="0.2">
      <c r="B420" t="str">
        <f>'Base Stats Gen VI'!A412&amp;". "&amp;'Base Stats Gen VI'!B412</f>
        <v>374. Beldum</v>
      </c>
    </row>
    <row r="421" spans="2:2" x14ac:dyDescent="0.2">
      <c r="B421" t="str">
        <f>'Base Stats Gen VI'!A413&amp;". "&amp;'Base Stats Gen VI'!B413</f>
        <v>375. Metang</v>
      </c>
    </row>
    <row r="422" spans="2:2" x14ac:dyDescent="0.2">
      <c r="B422" t="str">
        <f>'Base Stats Gen VI'!A414&amp;". "&amp;'Base Stats Gen VI'!B414</f>
        <v>376. Metagross</v>
      </c>
    </row>
    <row r="423" spans="2:2" x14ac:dyDescent="0.2">
      <c r="B423" t="str">
        <f>'Base Stats Gen VI'!A415&amp;". "&amp;'Base Stats Gen VI'!B415</f>
        <v>376. Metagross (Mega Metagross)</v>
      </c>
    </row>
    <row r="424" spans="2:2" x14ac:dyDescent="0.2">
      <c r="B424" t="str">
        <f>'Base Stats Gen VI'!A416&amp;". "&amp;'Base Stats Gen VI'!B416</f>
        <v>377. Regirock</v>
      </c>
    </row>
    <row r="425" spans="2:2" x14ac:dyDescent="0.2">
      <c r="B425" t="str">
        <f>'Base Stats Gen VI'!A417&amp;". "&amp;'Base Stats Gen VI'!B417</f>
        <v>378. Regice</v>
      </c>
    </row>
    <row r="426" spans="2:2" x14ac:dyDescent="0.2">
      <c r="B426" t="str">
        <f>'Base Stats Gen VI'!A418&amp;". "&amp;'Base Stats Gen VI'!B418</f>
        <v>379. Registeel</v>
      </c>
    </row>
    <row r="427" spans="2:2" x14ac:dyDescent="0.2">
      <c r="B427" t="str">
        <f>'Base Stats Gen VI'!A419&amp;". "&amp;'Base Stats Gen VI'!B419</f>
        <v>380. Latias</v>
      </c>
    </row>
    <row r="428" spans="2:2" x14ac:dyDescent="0.2">
      <c r="B428" t="str">
        <f>'Base Stats Gen VI'!A420&amp;". "&amp;'Base Stats Gen VI'!B420</f>
        <v>380. Latias (Mega Latias)</v>
      </c>
    </row>
    <row r="429" spans="2:2" x14ac:dyDescent="0.2">
      <c r="B429" t="str">
        <f>'Base Stats Gen VI'!A421&amp;". "&amp;'Base Stats Gen VI'!B421</f>
        <v>381. Latios</v>
      </c>
    </row>
    <row r="430" spans="2:2" x14ac:dyDescent="0.2">
      <c r="B430" t="str">
        <f>'Base Stats Gen VI'!A422&amp;". "&amp;'Base Stats Gen VI'!B422</f>
        <v>381. Latios (Mega Latios)</v>
      </c>
    </row>
    <row r="431" spans="2:2" x14ac:dyDescent="0.2">
      <c r="B431" t="str">
        <f>'Base Stats Gen VI'!A423&amp;". "&amp;'Base Stats Gen VI'!B423</f>
        <v>382. Kyogre</v>
      </c>
    </row>
    <row r="432" spans="2:2" x14ac:dyDescent="0.2">
      <c r="B432" t="str">
        <f>'Base Stats Gen VI'!A424&amp;". "&amp;'Base Stats Gen VI'!B424</f>
        <v>382. Kyogre (Primal Kyogre)</v>
      </c>
    </row>
    <row r="433" spans="2:2" x14ac:dyDescent="0.2">
      <c r="B433" t="str">
        <f>'Base Stats Gen VI'!A425&amp;". "&amp;'Base Stats Gen VI'!B425</f>
        <v>383. Groudon</v>
      </c>
    </row>
    <row r="434" spans="2:2" x14ac:dyDescent="0.2">
      <c r="B434" t="str">
        <f>'Base Stats Gen VI'!A426&amp;". "&amp;'Base Stats Gen VI'!B426</f>
        <v>383. Groudon (Primal Groudon)</v>
      </c>
    </row>
    <row r="435" spans="2:2" x14ac:dyDescent="0.2">
      <c r="B435" t="str">
        <f>'Base Stats Gen VI'!A427&amp;". "&amp;'Base Stats Gen VI'!B427</f>
        <v>384. Rayquaza</v>
      </c>
    </row>
    <row r="436" spans="2:2" x14ac:dyDescent="0.2">
      <c r="B436" t="str">
        <f>'Base Stats Gen VI'!A428&amp;". "&amp;'Base Stats Gen VI'!B428</f>
        <v>384. Rayquaza (Mega Rayquaza)</v>
      </c>
    </row>
    <row r="437" spans="2:2" x14ac:dyDescent="0.2">
      <c r="B437" t="str">
        <f>'Base Stats Gen VI'!A429&amp;". "&amp;'Base Stats Gen VI'!B429</f>
        <v>385. Jirachi</v>
      </c>
    </row>
    <row r="438" spans="2:2" x14ac:dyDescent="0.2">
      <c r="B438" t="str">
        <f>'Base Stats Gen VI'!A430&amp;". "&amp;'Base Stats Gen VI'!B430</f>
        <v>386. Deoxys (Normal Forme)</v>
      </c>
    </row>
    <row r="439" spans="2:2" x14ac:dyDescent="0.2">
      <c r="B439" t="str">
        <f>'Base Stats Gen VI'!A431&amp;". "&amp;'Base Stats Gen VI'!B431</f>
        <v>386. Deoxys (Attack Forme)</v>
      </c>
    </row>
    <row r="440" spans="2:2" x14ac:dyDescent="0.2">
      <c r="B440" t="str">
        <f>'Base Stats Gen VI'!A432&amp;". "&amp;'Base Stats Gen VI'!B432</f>
        <v>386. Deoxys (Defense Forme)</v>
      </c>
    </row>
    <row r="441" spans="2:2" x14ac:dyDescent="0.2">
      <c r="B441" t="str">
        <f>'Base Stats Gen VI'!A433&amp;". "&amp;'Base Stats Gen VI'!B433</f>
        <v>386. Deoxys (Speed Forme)</v>
      </c>
    </row>
    <row r="442" spans="2:2" x14ac:dyDescent="0.2">
      <c r="B442" t="str">
        <f>'Base Stats Gen VI'!A434&amp;". "&amp;'Base Stats Gen VI'!B434</f>
        <v>387. Turtwig</v>
      </c>
    </row>
    <row r="443" spans="2:2" x14ac:dyDescent="0.2">
      <c r="B443" t="str">
        <f>'Base Stats Gen VI'!A435&amp;". "&amp;'Base Stats Gen VI'!B435</f>
        <v>388. Grotle</v>
      </c>
    </row>
    <row r="444" spans="2:2" x14ac:dyDescent="0.2">
      <c r="B444" t="str">
        <f>'Base Stats Gen VI'!A436&amp;". "&amp;'Base Stats Gen VI'!B436</f>
        <v>389. Torterra</v>
      </c>
    </row>
    <row r="445" spans="2:2" x14ac:dyDescent="0.2">
      <c r="B445" t="str">
        <f>'Base Stats Gen VI'!A437&amp;". "&amp;'Base Stats Gen VI'!B437</f>
        <v>390. Chimchar</v>
      </c>
    </row>
    <row r="446" spans="2:2" x14ac:dyDescent="0.2">
      <c r="B446" t="str">
        <f>'Base Stats Gen VI'!A438&amp;". "&amp;'Base Stats Gen VI'!B438</f>
        <v>391. Monferno</v>
      </c>
    </row>
    <row r="447" spans="2:2" x14ac:dyDescent="0.2">
      <c r="B447" t="str">
        <f>'Base Stats Gen VI'!A439&amp;". "&amp;'Base Stats Gen VI'!B439</f>
        <v>392. Infernape</v>
      </c>
    </row>
    <row r="448" spans="2:2" x14ac:dyDescent="0.2">
      <c r="B448" t="str">
        <f>'Base Stats Gen VI'!A440&amp;". "&amp;'Base Stats Gen VI'!B440</f>
        <v>393. Piplup</v>
      </c>
    </row>
    <row r="449" spans="2:2" x14ac:dyDescent="0.2">
      <c r="B449" t="str">
        <f>'Base Stats Gen VI'!A441&amp;". "&amp;'Base Stats Gen VI'!B441</f>
        <v>394. Prinplup</v>
      </c>
    </row>
    <row r="450" spans="2:2" x14ac:dyDescent="0.2">
      <c r="B450" t="str">
        <f>'Base Stats Gen VI'!A442&amp;". "&amp;'Base Stats Gen VI'!B442</f>
        <v>395. Empoleon</v>
      </c>
    </row>
    <row r="451" spans="2:2" x14ac:dyDescent="0.2">
      <c r="B451" t="str">
        <f>'Base Stats Gen VI'!A443&amp;". "&amp;'Base Stats Gen VI'!B443</f>
        <v>396. Starly</v>
      </c>
    </row>
    <row r="452" spans="2:2" x14ac:dyDescent="0.2">
      <c r="B452" t="str">
        <f>'Base Stats Gen VI'!A444&amp;". "&amp;'Base Stats Gen VI'!B444</f>
        <v>397. Staravia</v>
      </c>
    </row>
    <row r="453" spans="2:2" x14ac:dyDescent="0.2">
      <c r="B453" t="str">
        <f>'Base Stats Gen VI'!A445&amp;". "&amp;'Base Stats Gen VI'!B445</f>
        <v>398. Staraptor</v>
      </c>
    </row>
    <row r="454" spans="2:2" x14ac:dyDescent="0.2">
      <c r="B454" t="str">
        <f>'Base Stats Gen VI'!A446&amp;". "&amp;'Base Stats Gen VI'!B446</f>
        <v>399. Bidoof</v>
      </c>
    </row>
    <row r="455" spans="2:2" x14ac:dyDescent="0.2">
      <c r="B455" t="str">
        <f>'Base Stats Gen VI'!A447&amp;". "&amp;'Base Stats Gen VI'!B447</f>
        <v>400. Bibarel</v>
      </c>
    </row>
    <row r="456" spans="2:2" x14ac:dyDescent="0.2">
      <c r="B456" t="str">
        <f>'Base Stats Gen VI'!A448&amp;". "&amp;'Base Stats Gen VI'!B448</f>
        <v>401. Kricketot</v>
      </c>
    </row>
    <row r="457" spans="2:2" x14ac:dyDescent="0.2">
      <c r="B457" t="str">
        <f>'Base Stats Gen VI'!A449&amp;". "&amp;'Base Stats Gen VI'!B449</f>
        <v>402. Kricketune</v>
      </c>
    </row>
    <row r="458" spans="2:2" x14ac:dyDescent="0.2">
      <c r="B458" t="str">
        <f>'Base Stats Gen VI'!A450&amp;". "&amp;'Base Stats Gen VI'!B450</f>
        <v>403. Shinx</v>
      </c>
    </row>
    <row r="459" spans="2:2" x14ac:dyDescent="0.2">
      <c r="B459" t="str">
        <f>'Base Stats Gen VI'!A451&amp;". "&amp;'Base Stats Gen VI'!B451</f>
        <v>404. Luxio</v>
      </c>
    </row>
    <row r="460" spans="2:2" x14ac:dyDescent="0.2">
      <c r="B460" t="str">
        <f>'Base Stats Gen VI'!A452&amp;". "&amp;'Base Stats Gen VI'!B452</f>
        <v>405. Luxray</v>
      </c>
    </row>
    <row r="461" spans="2:2" x14ac:dyDescent="0.2">
      <c r="B461" t="str">
        <f>'Base Stats Gen VI'!A453&amp;". "&amp;'Base Stats Gen VI'!B453</f>
        <v>406. Budew</v>
      </c>
    </row>
    <row r="462" spans="2:2" x14ac:dyDescent="0.2">
      <c r="B462" t="str">
        <f>'Base Stats Gen VI'!A454&amp;". "&amp;'Base Stats Gen VI'!B454</f>
        <v>407. Roserade</v>
      </c>
    </row>
    <row r="463" spans="2:2" x14ac:dyDescent="0.2">
      <c r="B463" t="str">
        <f>'Base Stats Gen VI'!A455&amp;". "&amp;'Base Stats Gen VI'!B455</f>
        <v>408. Cranidos</v>
      </c>
    </row>
    <row r="464" spans="2:2" x14ac:dyDescent="0.2">
      <c r="B464" t="str">
        <f>'Base Stats Gen VI'!A456&amp;". "&amp;'Base Stats Gen VI'!B456</f>
        <v>409. Rampardos</v>
      </c>
    </row>
    <row r="465" spans="2:2" x14ac:dyDescent="0.2">
      <c r="B465" t="str">
        <f>'Base Stats Gen VI'!A457&amp;". "&amp;'Base Stats Gen VI'!B457</f>
        <v>410. Shieldon</v>
      </c>
    </row>
    <row r="466" spans="2:2" x14ac:dyDescent="0.2">
      <c r="B466" t="str">
        <f>'Base Stats Gen VI'!A458&amp;". "&amp;'Base Stats Gen VI'!B458</f>
        <v>411. Bastiodon</v>
      </c>
    </row>
    <row r="467" spans="2:2" x14ac:dyDescent="0.2">
      <c r="B467" t="str">
        <f>'Base Stats Gen VI'!A459&amp;". "&amp;'Base Stats Gen VI'!B459</f>
        <v>412. Burmy</v>
      </c>
    </row>
    <row r="468" spans="2:2" x14ac:dyDescent="0.2">
      <c r="B468" t="str">
        <f>'Base Stats Gen VI'!A460&amp;". "&amp;'Base Stats Gen VI'!B460</f>
        <v>413. Wormadam (Plant Cloak)</v>
      </c>
    </row>
    <row r="469" spans="2:2" x14ac:dyDescent="0.2">
      <c r="B469" t="str">
        <f>'Base Stats Gen VI'!A461&amp;". "&amp;'Base Stats Gen VI'!B461</f>
        <v>413. Wormadam (Sandy Cloak)</v>
      </c>
    </row>
    <row r="470" spans="2:2" x14ac:dyDescent="0.2">
      <c r="B470" t="str">
        <f>'Base Stats Gen VI'!A462&amp;". "&amp;'Base Stats Gen VI'!B462</f>
        <v>413. Wormadam (Trash Cloak)</v>
      </c>
    </row>
    <row r="471" spans="2:2" x14ac:dyDescent="0.2">
      <c r="B471" t="str">
        <f>'Base Stats Gen VI'!A463&amp;". "&amp;'Base Stats Gen VI'!B463</f>
        <v>414. Mothim</v>
      </c>
    </row>
    <row r="472" spans="2:2" x14ac:dyDescent="0.2">
      <c r="B472" t="str">
        <f>'Base Stats Gen VI'!A464&amp;". "&amp;'Base Stats Gen VI'!B464</f>
        <v>415. Combee</v>
      </c>
    </row>
    <row r="473" spans="2:2" x14ac:dyDescent="0.2">
      <c r="B473" t="str">
        <f>'Base Stats Gen VI'!A465&amp;". "&amp;'Base Stats Gen VI'!B465</f>
        <v>416. Vespiquen</v>
      </c>
    </row>
    <row r="474" spans="2:2" x14ac:dyDescent="0.2">
      <c r="B474" t="str">
        <f>'Base Stats Gen VI'!A466&amp;". "&amp;'Base Stats Gen VI'!B466</f>
        <v>417. Pachirisu</v>
      </c>
    </row>
    <row r="475" spans="2:2" x14ac:dyDescent="0.2">
      <c r="B475" t="str">
        <f>'Base Stats Gen VI'!A467&amp;". "&amp;'Base Stats Gen VI'!B467</f>
        <v>418. Buizel</v>
      </c>
    </row>
    <row r="476" spans="2:2" x14ac:dyDescent="0.2">
      <c r="B476" t="str">
        <f>'Base Stats Gen VI'!A468&amp;". "&amp;'Base Stats Gen VI'!B468</f>
        <v>419. Floatzel</v>
      </c>
    </row>
    <row r="477" spans="2:2" x14ac:dyDescent="0.2">
      <c r="B477" t="str">
        <f>'Base Stats Gen VI'!A469&amp;". "&amp;'Base Stats Gen VI'!B469</f>
        <v>420. Cherubi</v>
      </c>
    </row>
    <row r="478" spans="2:2" x14ac:dyDescent="0.2">
      <c r="B478" t="str">
        <f>'Base Stats Gen VI'!A470&amp;". "&amp;'Base Stats Gen VI'!B470</f>
        <v>421. Cherrim</v>
      </c>
    </row>
    <row r="479" spans="2:2" x14ac:dyDescent="0.2">
      <c r="B479" t="str">
        <f>'Base Stats Gen VI'!A471&amp;". "&amp;'Base Stats Gen VI'!B471</f>
        <v>422. Shellos</v>
      </c>
    </row>
    <row r="480" spans="2:2" x14ac:dyDescent="0.2">
      <c r="B480" t="str">
        <f>'Base Stats Gen VI'!A472&amp;". "&amp;'Base Stats Gen VI'!B472</f>
        <v>423. Gastrodon</v>
      </c>
    </row>
    <row r="481" spans="2:2" x14ac:dyDescent="0.2">
      <c r="B481" t="str">
        <f>'Base Stats Gen VI'!A473&amp;". "&amp;'Base Stats Gen VI'!B473</f>
        <v>424. Ambipom</v>
      </c>
    </row>
    <row r="482" spans="2:2" x14ac:dyDescent="0.2">
      <c r="B482" t="str">
        <f>'Base Stats Gen VI'!A474&amp;". "&amp;'Base Stats Gen VI'!B474</f>
        <v>425. Drifloon</v>
      </c>
    </row>
    <row r="483" spans="2:2" x14ac:dyDescent="0.2">
      <c r="B483" t="str">
        <f>'Base Stats Gen VI'!A475&amp;". "&amp;'Base Stats Gen VI'!B475</f>
        <v>426. Drifblim</v>
      </c>
    </row>
    <row r="484" spans="2:2" x14ac:dyDescent="0.2">
      <c r="B484" t="str">
        <f>'Base Stats Gen VI'!A476&amp;". "&amp;'Base Stats Gen VI'!B476</f>
        <v>427. Buneary</v>
      </c>
    </row>
    <row r="485" spans="2:2" x14ac:dyDescent="0.2">
      <c r="B485" t="str">
        <f>'Base Stats Gen VI'!A477&amp;". "&amp;'Base Stats Gen VI'!B477</f>
        <v>428. Lopunny</v>
      </c>
    </row>
    <row r="486" spans="2:2" x14ac:dyDescent="0.2">
      <c r="B486" t="str">
        <f>'Base Stats Gen VI'!A478&amp;". "&amp;'Base Stats Gen VI'!B478</f>
        <v>428. Lopunny (Mega Lopunny)</v>
      </c>
    </row>
    <row r="487" spans="2:2" x14ac:dyDescent="0.2">
      <c r="B487" t="str">
        <f>'Base Stats Gen VI'!A479&amp;". "&amp;'Base Stats Gen VI'!B479</f>
        <v>429. Mismagius</v>
      </c>
    </row>
    <row r="488" spans="2:2" x14ac:dyDescent="0.2">
      <c r="B488" t="str">
        <f>'Base Stats Gen VI'!A480&amp;". "&amp;'Base Stats Gen VI'!B480</f>
        <v>430. Honchkrow</v>
      </c>
    </row>
    <row r="489" spans="2:2" x14ac:dyDescent="0.2">
      <c r="B489" t="str">
        <f>'Base Stats Gen VI'!A481&amp;". "&amp;'Base Stats Gen VI'!B481</f>
        <v>431. Glameow</v>
      </c>
    </row>
    <row r="490" spans="2:2" x14ac:dyDescent="0.2">
      <c r="B490" t="str">
        <f>'Base Stats Gen VI'!A482&amp;". "&amp;'Base Stats Gen VI'!B482</f>
        <v>432. Purugly</v>
      </c>
    </row>
    <row r="491" spans="2:2" x14ac:dyDescent="0.2">
      <c r="B491" t="str">
        <f>'Base Stats Gen VI'!A483&amp;". "&amp;'Base Stats Gen VI'!B483</f>
        <v>433. Chingling</v>
      </c>
    </row>
    <row r="492" spans="2:2" x14ac:dyDescent="0.2">
      <c r="B492" t="str">
        <f>'Base Stats Gen VI'!A484&amp;". "&amp;'Base Stats Gen VI'!B484</f>
        <v>434. Stunky</v>
      </c>
    </row>
    <row r="493" spans="2:2" x14ac:dyDescent="0.2">
      <c r="B493" t="str">
        <f>'Base Stats Gen VI'!A485&amp;". "&amp;'Base Stats Gen VI'!B485</f>
        <v>435. Skuntank</v>
      </c>
    </row>
    <row r="494" spans="2:2" x14ac:dyDescent="0.2">
      <c r="B494" t="str">
        <f>'Base Stats Gen VI'!A486&amp;". "&amp;'Base Stats Gen VI'!B486</f>
        <v>436. Bronzor</v>
      </c>
    </row>
    <row r="495" spans="2:2" x14ac:dyDescent="0.2">
      <c r="B495" t="str">
        <f>'Base Stats Gen VI'!A487&amp;". "&amp;'Base Stats Gen VI'!B487</f>
        <v>437. Bronzong</v>
      </c>
    </row>
    <row r="496" spans="2:2" x14ac:dyDescent="0.2">
      <c r="B496" t="str">
        <f>'Base Stats Gen VI'!A488&amp;". "&amp;'Base Stats Gen VI'!B488</f>
        <v>438. Bonsly</v>
      </c>
    </row>
    <row r="497" spans="2:2" x14ac:dyDescent="0.2">
      <c r="B497" t="str">
        <f>'Base Stats Gen VI'!A489&amp;". "&amp;'Base Stats Gen VI'!B489</f>
        <v>439. Mime Jr.</v>
      </c>
    </row>
    <row r="498" spans="2:2" x14ac:dyDescent="0.2">
      <c r="B498" t="str">
        <f>'Base Stats Gen VI'!A490&amp;". "&amp;'Base Stats Gen VI'!B490</f>
        <v>440. Happiny</v>
      </c>
    </row>
    <row r="499" spans="2:2" x14ac:dyDescent="0.2">
      <c r="B499" t="str">
        <f>'Base Stats Gen VI'!A491&amp;". "&amp;'Base Stats Gen VI'!B491</f>
        <v>441. Chatot</v>
      </c>
    </row>
    <row r="500" spans="2:2" x14ac:dyDescent="0.2">
      <c r="B500" t="str">
        <f>'Base Stats Gen VI'!A492&amp;". "&amp;'Base Stats Gen VI'!B492</f>
        <v>442. Spiritomb</v>
      </c>
    </row>
    <row r="501" spans="2:2" x14ac:dyDescent="0.2">
      <c r="B501" t="str">
        <f>'Base Stats Gen VI'!A493&amp;". "&amp;'Base Stats Gen VI'!B493</f>
        <v>443. Gible</v>
      </c>
    </row>
    <row r="502" spans="2:2" x14ac:dyDescent="0.2">
      <c r="B502" t="str">
        <f>'Base Stats Gen VI'!A494&amp;". "&amp;'Base Stats Gen VI'!B494</f>
        <v>444. Gabite</v>
      </c>
    </row>
    <row r="503" spans="2:2" x14ac:dyDescent="0.2">
      <c r="B503" t="str">
        <f>'Base Stats Gen VI'!A495&amp;". "&amp;'Base Stats Gen VI'!B495</f>
        <v>445. Garchomp</v>
      </c>
    </row>
    <row r="504" spans="2:2" x14ac:dyDescent="0.2">
      <c r="B504" t="str">
        <f>'Base Stats Gen VI'!A496&amp;". "&amp;'Base Stats Gen VI'!B496</f>
        <v>445. Garchomp (Mega Garchomp)</v>
      </c>
    </row>
    <row r="505" spans="2:2" x14ac:dyDescent="0.2">
      <c r="B505" t="str">
        <f>'Base Stats Gen VI'!A497&amp;". "&amp;'Base Stats Gen VI'!B497</f>
        <v>446. Munchlax</v>
      </c>
    </row>
    <row r="506" spans="2:2" x14ac:dyDescent="0.2">
      <c r="B506" t="str">
        <f>'Base Stats Gen VI'!A498&amp;". "&amp;'Base Stats Gen VI'!B498</f>
        <v>447. Riolu</v>
      </c>
    </row>
    <row r="507" spans="2:2" x14ac:dyDescent="0.2">
      <c r="B507" t="str">
        <f>'Base Stats Gen VI'!A499&amp;". "&amp;'Base Stats Gen VI'!B499</f>
        <v>448. Lucario</v>
      </c>
    </row>
    <row r="508" spans="2:2" x14ac:dyDescent="0.2">
      <c r="B508" t="str">
        <f>'Base Stats Gen VI'!A500&amp;". "&amp;'Base Stats Gen VI'!B500</f>
        <v>448. Lucario (Mega Lucario)</v>
      </c>
    </row>
    <row r="509" spans="2:2" x14ac:dyDescent="0.2">
      <c r="B509" t="str">
        <f>'Base Stats Gen VI'!A501&amp;". "&amp;'Base Stats Gen VI'!B501</f>
        <v>449. Hippopotas</v>
      </c>
    </row>
    <row r="510" spans="2:2" x14ac:dyDescent="0.2">
      <c r="B510" t="str">
        <f>'Base Stats Gen VI'!A502&amp;". "&amp;'Base Stats Gen VI'!B502</f>
        <v>450. Hippowdon</v>
      </c>
    </row>
    <row r="511" spans="2:2" x14ac:dyDescent="0.2">
      <c r="B511" t="str">
        <f>'Base Stats Gen VI'!A503&amp;". "&amp;'Base Stats Gen VI'!B503</f>
        <v>451. Skorupi</v>
      </c>
    </row>
    <row r="512" spans="2:2" x14ac:dyDescent="0.2">
      <c r="B512" t="str">
        <f>'Base Stats Gen VI'!A504&amp;". "&amp;'Base Stats Gen VI'!B504</f>
        <v>452. Drapion</v>
      </c>
    </row>
    <row r="513" spans="2:2" x14ac:dyDescent="0.2">
      <c r="B513" t="str">
        <f>'Base Stats Gen VI'!A505&amp;". "&amp;'Base Stats Gen VI'!B505</f>
        <v>453. Croagunk</v>
      </c>
    </row>
    <row r="514" spans="2:2" x14ac:dyDescent="0.2">
      <c r="B514" t="str">
        <f>'Base Stats Gen VI'!A506&amp;". "&amp;'Base Stats Gen VI'!B506</f>
        <v>454. Toxicroak</v>
      </c>
    </row>
    <row r="515" spans="2:2" x14ac:dyDescent="0.2">
      <c r="B515" t="str">
        <f>'Base Stats Gen VI'!A507&amp;". "&amp;'Base Stats Gen VI'!B507</f>
        <v>455. Carnivine</v>
      </c>
    </row>
    <row r="516" spans="2:2" x14ac:dyDescent="0.2">
      <c r="B516" t="str">
        <f>'Base Stats Gen VI'!A508&amp;". "&amp;'Base Stats Gen VI'!B508</f>
        <v>456. Finneon</v>
      </c>
    </row>
    <row r="517" spans="2:2" x14ac:dyDescent="0.2">
      <c r="B517" t="str">
        <f>'Base Stats Gen VI'!A509&amp;". "&amp;'Base Stats Gen VI'!B509</f>
        <v>457. Lumineon</v>
      </c>
    </row>
    <row r="518" spans="2:2" x14ac:dyDescent="0.2">
      <c r="B518" t="str">
        <f>'Base Stats Gen VI'!A510&amp;". "&amp;'Base Stats Gen VI'!B510</f>
        <v>458. Mantyke</v>
      </c>
    </row>
    <row r="519" spans="2:2" x14ac:dyDescent="0.2">
      <c r="B519" t="str">
        <f>'Base Stats Gen VI'!A511&amp;". "&amp;'Base Stats Gen VI'!B511</f>
        <v>459. Snover</v>
      </c>
    </row>
    <row r="520" spans="2:2" x14ac:dyDescent="0.2">
      <c r="B520" t="str">
        <f>'Base Stats Gen VI'!A512&amp;". "&amp;'Base Stats Gen VI'!B512</f>
        <v>460. Abomasnow</v>
      </c>
    </row>
    <row r="521" spans="2:2" x14ac:dyDescent="0.2">
      <c r="B521" t="str">
        <f>'Base Stats Gen VI'!A513&amp;". "&amp;'Base Stats Gen VI'!B513</f>
        <v>460. Abomasnow (Mega Abomasnow)</v>
      </c>
    </row>
    <row r="522" spans="2:2" x14ac:dyDescent="0.2">
      <c r="B522" t="str">
        <f>'Base Stats Gen VI'!A514&amp;". "&amp;'Base Stats Gen VI'!B514</f>
        <v>461. Weavile</v>
      </c>
    </row>
    <row r="523" spans="2:2" x14ac:dyDescent="0.2">
      <c r="B523" t="str">
        <f>'Base Stats Gen VI'!A515&amp;". "&amp;'Base Stats Gen VI'!B515</f>
        <v>462. Magnezone</v>
      </c>
    </row>
    <row r="524" spans="2:2" x14ac:dyDescent="0.2">
      <c r="B524" t="str">
        <f>'Base Stats Gen VI'!A516&amp;". "&amp;'Base Stats Gen VI'!B516</f>
        <v>463. Lickilicky</v>
      </c>
    </row>
    <row r="525" spans="2:2" x14ac:dyDescent="0.2">
      <c r="B525" t="str">
        <f>'Base Stats Gen VI'!A517&amp;". "&amp;'Base Stats Gen VI'!B517</f>
        <v>464. Rhyperior</v>
      </c>
    </row>
    <row r="526" spans="2:2" x14ac:dyDescent="0.2">
      <c r="B526" t="str">
        <f>'Base Stats Gen VI'!A518&amp;". "&amp;'Base Stats Gen VI'!B518</f>
        <v>465. Tangrowth</v>
      </c>
    </row>
    <row r="527" spans="2:2" x14ac:dyDescent="0.2">
      <c r="B527" t="str">
        <f>'Base Stats Gen VI'!A519&amp;". "&amp;'Base Stats Gen VI'!B519</f>
        <v>466. Electivire</v>
      </c>
    </row>
    <row r="528" spans="2:2" x14ac:dyDescent="0.2">
      <c r="B528" t="str">
        <f>'Base Stats Gen VI'!A520&amp;". "&amp;'Base Stats Gen VI'!B520</f>
        <v>467. Magmortar</v>
      </c>
    </row>
    <row r="529" spans="2:2" x14ac:dyDescent="0.2">
      <c r="B529" t="str">
        <f>'Base Stats Gen VI'!A521&amp;". "&amp;'Base Stats Gen VI'!B521</f>
        <v>468. Togekiss</v>
      </c>
    </row>
    <row r="530" spans="2:2" x14ac:dyDescent="0.2">
      <c r="B530" t="str">
        <f>'Base Stats Gen VI'!A522&amp;". "&amp;'Base Stats Gen VI'!B522</f>
        <v>469. Yanmega</v>
      </c>
    </row>
    <row r="531" spans="2:2" x14ac:dyDescent="0.2">
      <c r="B531" t="str">
        <f>'Base Stats Gen VI'!A523&amp;". "&amp;'Base Stats Gen VI'!B523</f>
        <v>470. Leafeon</v>
      </c>
    </row>
    <row r="532" spans="2:2" x14ac:dyDescent="0.2">
      <c r="B532" t="str">
        <f>'Base Stats Gen VI'!A524&amp;". "&amp;'Base Stats Gen VI'!B524</f>
        <v>471. Glaceon</v>
      </c>
    </row>
    <row r="533" spans="2:2" x14ac:dyDescent="0.2">
      <c r="B533" t="str">
        <f>'Base Stats Gen VI'!A525&amp;". "&amp;'Base Stats Gen VI'!B525</f>
        <v>472. Gliscor</v>
      </c>
    </row>
    <row r="534" spans="2:2" x14ac:dyDescent="0.2">
      <c r="B534" t="str">
        <f>'Base Stats Gen VI'!A526&amp;". "&amp;'Base Stats Gen VI'!B526</f>
        <v>473. Mamoswine</v>
      </c>
    </row>
    <row r="535" spans="2:2" x14ac:dyDescent="0.2">
      <c r="B535" t="str">
        <f>'Base Stats Gen VI'!A527&amp;". "&amp;'Base Stats Gen VI'!B527</f>
        <v>474. Porygon-Z</v>
      </c>
    </row>
    <row r="536" spans="2:2" x14ac:dyDescent="0.2">
      <c r="B536" t="str">
        <f>'Base Stats Gen VI'!A528&amp;". "&amp;'Base Stats Gen VI'!B528</f>
        <v>475. Gallade</v>
      </c>
    </row>
    <row r="537" spans="2:2" x14ac:dyDescent="0.2">
      <c r="B537" t="str">
        <f>'Base Stats Gen VI'!A529&amp;". "&amp;'Base Stats Gen VI'!B529</f>
        <v>475. Gallade (Mega Gallade)</v>
      </c>
    </row>
    <row r="538" spans="2:2" x14ac:dyDescent="0.2">
      <c r="B538" t="str">
        <f>'Base Stats Gen VI'!A530&amp;". "&amp;'Base Stats Gen VI'!B530</f>
        <v>476. Probopass</v>
      </c>
    </row>
    <row r="539" spans="2:2" x14ac:dyDescent="0.2">
      <c r="B539" t="str">
        <f>'Base Stats Gen VI'!A531&amp;". "&amp;'Base Stats Gen VI'!B531</f>
        <v>477. Dusknoir</v>
      </c>
    </row>
    <row r="540" spans="2:2" x14ac:dyDescent="0.2">
      <c r="B540" t="str">
        <f>'Base Stats Gen VI'!A532&amp;". "&amp;'Base Stats Gen VI'!B532</f>
        <v>478. Froslass</v>
      </c>
    </row>
    <row r="541" spans="2:2" x14ac:dyDescent="0.2">
      <c r="B541" t="str">
        <f>'Base Stats Gen VI'!A533&amp;". "&amp;'Base Stats Gen VI'!B533</f>
        <v>479. Rotom</v>
      </c>
    </row>
    <row r="542" spans="2:2" x14ac:dyDescent="0.2">
      <c r="B542" t="str">
        <f>'Base Stats Gen VI'!A534&amp;". "&amp;'Base Stats Gen VI'!B534</f>
        <v>479. Rotom (Heat Rotom)</v>
      </c>
    </row>
    <row r="543" spans="2:2" x14ac:dyDescent="0.2">
      <c r="B543" t="str">
        <f>'Base Stats Gen VI'!A535&amp;". "&amp;'Base Stats Gen VI'!B535</f>
        <v>479. Rotom (Wash Rotom)</v>
      </c>
    </row>
    <row r="544" spans="2:2" x14ac:dyDescent="0.2">
      <c r="B544" t="str">
        <f>'Base Stats Gen VI'!A536&amp;". "&amp;'Base Stats Gen VI'!B536</f>
        <v>479. Rotom (Frost Rotom)</v>
      </c>
    </row>
    <row r="545" spans="2:2" x14ac:dyDescent="0.2">
      <c r="B545" t="str">
        <f>'Base Stats Gen VI'!A537&amp;". "&amp;'Base Stats Gen VI'!B537</f>
        <v>479. Rotom (Fan Rotom)</v>
      </c>
    </row>
    <row r="546" spans="2:2" x14ac:dyDescent="0.2">
      <c r="B546" t="str">
        <f>'Base Stats Gen VI'!A538&amp;". "&amp;'Base Stats Gen VI'!B538</f>
        <v>479. Rotom (Mow Rotom)</v>
      </c>
    </row>
    <row r="547" spans="2:2" x14ac:dyDescent="0.2">
      <c r="B547" t="str">
        <f>'Base Stats Gen VI'!A539&amp;". "&amp;'Base Stats Gen VI'!B539</f>
        <v>480. Uxie</v>
      </c>
    </row>
    <row r="548" spans="2:2" x14ac:dyDescent="0.2">
      <c r="B548" t="str">
        <f>'Base Stats Gen VI'!A540&amp;". "&amp;'Base Stats Gen VI'!B540</f>
        <v>481. Mesprit</v>
      </c>
    </row>
    <row r="549" spans="2:2" x14ac:dyDescent="0.2">
      <c r="B549" t="str">
        <f>'Base Stats Gen VI'!A541&amp;". "&amp;'Base Stats Gen VI'!B541</f>
        <v>482. Azelf</v>
      </c>
    </row>
    <row r="550" spans="2:2" x14ac:dyDescent="0.2">
      <c r="B550" t="str">
        <f>'Base Stats Gen VI'!A542&amp;". "&amp;'Base Stats Gen VI'!B542</f>
        <v>483. Dialga</v>
      </c>
    </row>
    <row r="551" spans="2:2" x14ac:dyDescent="0.2">
      <c r="B551" t="str">
        <f>'Base Stats Gen VI'!A543&amp;". "&amp;'Base Stats Gen VI'!B543</f>
        <v>484. Palkia</v>
      </c>
    </row>
    <row r="552" spans="2:2" x14ac:dyDescent="0.2">
      <c r="B552" t="str">
        <f>'Base Stats Gen VI'!A544&amp;". "&amp;'Base Stats Gen VI'!B544</f>
        <v>485. Heatran</v>
      </c>
    </row>
    <row r="553" spans="2:2" x14ac:dyDescent="0.2">
      <c r="B553" t="str">
        <f>'Base Stats Gen VI'!A545&amp;". "&amp;'Base Stats Gen VI'!B545</f>
        <v>486. Regigigas</v>
      </c>
    </row>
    <row r="554" spans="2:2" x14ac:dyDescent="0.2">
      <c r="B554" t="str">
        <f>'Base Stats Gen VI'!A546&amp;". "&amp;'Base Stats Gen VI'!B546</f>
        <v>487. Giratina (Altered Forme)</v>
      </c>
    </row>
    <row r="555" spans="2:2" x14ac:dyDescent="0.2">
      <c r="B555" t="str">
        <f>'Base Stats Gen VI'!A547&amp;". "&amp;'Base Stats Gen VI'!B547</f>
        <v>487. Giratina (Origin Forme)</v>
      </c>
    </row>
    <row r="556" spans="2:2" x14ac:dyDescent="0.2">
      <c r="B556" t="str">
        <f>'Base Stats Gen VI'!A548&amp;". "&amp;'Base Stats Gen VI'!B548</f>
        <v>488. Cresselia</v>
      </c>
    </row>
    <row r="557" spans="2:2" x14ac:dyDescent="0.2">
      <c r="B557" t="str">
        <f>'Base Stats Gen VI'!A549&amp;". "&amp;'Base Stats Gen VI'!B549</f>
        <v>489. Phione</v>
      </c>
    </row>
    <row r="558" spans="2:2" x14ac:dyDescent="0.2">
      <c r="B558" t="str">
        <f>'Base Stats Gen VI'!A550&amp;". "&amp;'Base Stats Gen VI'!B550</f>
        <v>490. Manaphy</v>
      </c>
    </row>
    <row r="559" spans="2:2" x14ac:dyDescent="0.2">
      <c r="B559" t="str">
        <f>'Base Stats Gen VI'!A551&amp;". "&amp;'Base Stats Gen VI'!B551</f>
        <v>491. Darkrai</v>
      </c>
    </row>
    <row r="560" spans="2:2" x14ac:dyDescent="0.2">
      <c r="B560" t="str">
        <f>'Base Stats Gen VI'!A552&amp;". "&amp;'Base Stats Gen VI'!B552</f>
        <v>492. Shaymin (Land Forme)</v>
      </c>
    </row>
    <row r="561" spans="2:2" x14ac:dyDescent="0.2">
      <c r="B561" t="str">
        <f>'Base Stats Gen VI'!A553&amp;". "&amp;'Base Stats Gen VI'!B553</f>
        <v>492. Shaymin (Sky Forme)</v>
      </c>
    </row>
    <row r="562" spans="2:2" x14ac:dyDescent="0.2">
      <c r="B562" t="str">
        <f>'Base Stats Gen VI'!A554&amp;". "&amp;'Base Stats Gen VI'!B554</f>
        <v>493. Arceus</v>
      </c>
    </row>
    <row r="563" spans="2:2" x14ac:dyDescent="0.2">
      <c r="B563" t="str">
        <f>'Base Stats Gen VI'!A555&amp;". "&amp;'Base Stats Gen VI'!B555</f>
        <v>494. Victini</v>
      </c>
    </row>
    <row r="564" spans="2:2" x14ac:dyDescent="0.2">
      <c r="B564" t="str">
        <f>'Base Stats Gen VI'!A556&amp;". "&amp;'Base Stats Gen VI'!B556</f>
        <v>495. Snivy</v>
      </c>
    </row>
    <row r="565" spans="2:2" x14ac:dyDescent="0.2">
      <c r="B565" t="str">
        <f>'Base Stats Gen VI'!A557&amp;". "&amp;'Base Stats Gen VI'!B557</f>
        <v>496. Servine</v>
      </c>
    </row>
    <row r="566" spans="2:2" x14ac:dyDescent="0.2">
      <c r="B566" t="str">
        <f>'Base Stats Gen VI'!A558&amp;". "&amp;'Base Stats Gen VI'!B558</f>
        <v>497. Serperior</v>
      </c>
    </row>
    <row r="567" spans="2:2" x14ac:dyDescent="0.2">
      <c r="B567" t="str">
        <f>'Base Stats Gen VI'!A559&amp;". "&amp;'Base Stats Gen VI'!B559</f>
        <v>498. Tepig</v>
      </c>
    </row>
    <row r="568" spans="2:2" x14ac:dyDescent="0.2">
      <c r="B568" t="str">
        <f>'Base Stats Gen VI'!A560&amp;". "&amp;'Base Stats Gen VI'!B560</f>
        <v>499. Pignite</v>
      </c>
    </row>
    <row r="569" spans="2:2" x14ac:dyDescent="0.2">
      <c r="B569" t="str">
        <f>'Base Stats Gen VI'!A561&amp;". "&amp;'Base Stats Gen VI'!B561</f>
        <v>500. Emboar</v>
      </c>
    </row>
    <row r="570" spans="2:2" x14ac:dyDescent="0.2">
      <c r="B570" t="str">
        <f>'Base Stats Gen VI'!A562&amp;". "&amp;'Base Stats Gen VI'!B562</f>
        <v>501. Oshawott</v>
      </c>
    </row>
    <row r="571" spans="2:2" x14ac:dyDescent="0.2">
      <c r="B571" t="str">
        <f>'Base Stats Gen VI'!A563&amp;". "&amp;'Base Stats Gen VI'!B563</f>
        <v>502. Dewott</v>
      </c>
    </row>
    <row r="572" spans="2:2" x14ac:dyDescent="0.2">
      <c r="B572" t="str">
        <f>'Base Stats Gen VI'!A564&amp;". "&amp;'Base Stats Gen VI'!B564</f>
        <v>503. Samurott</v>
      </c>
    </row>
    <row r="573" spans="2:2" x14ac:dyDescent="0.2">
      <c r="B573" t="str">
        <f>'Base Stats Gen VI'!A565&amp;". "&amp;'Base Stats Gen VI'!B565</f>
        <v>504. Patrat</v>
      </c>
    </row>
    <row r="574" spans="2:2" x14ac:dyDescent="0.2">
      <c r="B574" t="str">
        <f>'Base Stats Gen VI'!A566&amp;". "&amp;'Base Stats Gen VI'!B566</f>
        <v>505. Watchog</v>
      </c>
    </row>
    <row r="575" spans="2:2" x14ac:dyDescent="0.2">
      <c r="B575" t="str">
        <f>'Base Stats Gen VI'!A567&amp;". "&amp;'Base Stats Gen VI'!B567</f>
        <v>506. Lillipup</v>
      </c>
    </row>
    <row r="576" spans="2:2" x14ac:dyDescent="0.2">
      <c r="B576" t="str">
        <f>'Base Stats Gen VI'!A568&amp;". "&amp;'Base Stats Gen VI'!B568</f>
        <v>507. Herdier</v>
      </c>
    </row>
    <row r="577" spans="2:2" x14ac:dyDescent="0.2">
      <c r="B577" t="str">
        <f>'Base Stats Gen VI'!A569&amp;". "&amp;'Base Stats Gen VI'!B569</f>
        <v>508. Stoutland</v>
      </c>
    </row>
    <row r="578" spans="2:2" x14ac:dyDescent="0.2">
      <c r="B578" t="str">
        <f>'Base Stats Gen VI'!A570&amp;". "&amp;'Base Stats Gen VI'!B570</f>
        <v>509. Purrloin</v>
      </c>
    </row>
    <row r="579" spans="2:2" x14ac:dyDescent="0.2">
      <c r="B579" t="str">
        <f>'Base Stats Gen VI'!A571&amp;". "&amp;'Base Stats Gen VI'!B571</f>
        <v>510. Liepard</v>
      </c>
    </row>
    <row r="580" spans="2:2" x14ac:dyDescent="0.2">
      <c r="B580" t="str">
        <f>'Base Stats Gen VI'!A572&amp;". "&amp;'Base Stats Gen VI'!B572</f>
        <v>511. Pansage</v>
      </c>
    </row>
    <row r="581" spans="2:2" x14ac:dyDescent="0.2">
      <c r="B581" t="str">
        <f>'Base Stats Gen VI'!A573&amp;". "&amp;'Base Stats Gen VI'!B573</f>
        <v>512. Simisage</v>
      </c>
    </row>
    <row r="582" spans="2:2" x14ac:dyDescent="0.2">
      <c r="B582" t="str">
        <f>'Base Stats Gen VI'!A574&amp;". "&amp;'Base Stats Gen VI'!B574</f>
        <v>513. Pansear</v>
      </c>
    </row>
    <row r="583" spans="2:2" x14ac:dyDescent="0.2">
      <c r="B583" t="str">
        <f>'Base Stats Gen VI'!A575&amp;". "&amp;'Base Stats Gen VI'!B575</f>
        <v>514. Simisear</v>
      </c>
    </row>
    <row r="584" spans="2:2" x14ac:dyDescent="0.2">
      <c r="B584" t="str">
        <f>'Base Stats Gen VI'!A576&amp;". "&amp;'Base Stats Gen VI'!B576</f>
        <v>515. Panpour</v>
      </c>
    </row>
    <row r="585" spans="2:2" x14ac:dyDescent="0.2">
      <c r="B585" t="str">
        <f>'Base Stats Gen VI'!A577&amp;". "&amp;'Base Stats Gen VI'!B577</f>
        <v>516. Simipour</v>
      </c>
    </row>
    <row r="586" spans="2:2" x14ac:dyDescent="0.2">
      <c r="B586" t="str">
        <f>'Base Stats Gen VI'!A578&amp;". "&amp;'Base Stats Gen VI'!B578</f>
        <v>517. Munna</v>
      </c>
    </row>
    <row r="587" spans="2:2" x14ac:dyDescent="0.2">
      <c r="B587" t="str">
        <f>'Base Stats Gen VI'!A579&amp;". "&amp;'Base Stats Gen VI'!B579</f>
        <v>518. Musharna</v>
      </c>
    </row>
    <row r="588" spans="2:2" x14ac:dyDescent="0.2">
      <c r="B588" t="str">
        <f>'Base Stats Gen VI'!A580&amp;". "&amp;'Base Stats Gen VI'!B580</f>
        <v>519. Pidove</v>
      </c>
    </row>
    <row r="589" spans="2:2" x14ac:dyDescent="0.2">
      <c r="B589" t="str">
        <f>'Base Stats Gen VI'!A581&amp;". "&amp;'Base Stats Gen VI'!B581</f>
        <v>520. Tranquill</v>
      </c>
    </row>
    <row r="590" spans="2:2" x14ac:dyDescent="0.2">
      <c r="B590" t="str">
        <f>'Base Stats Gen VI'!A582&amp;". "&amp;'Base Stats Gen VI'!B582</f>
        <v>521. Unfezant</v>
      </c>
    </row>
    <row r="591" spans="2:2" x14ac:dyDescent="0.2">
      <c r="B591" t="str">
        <f>'Base Stats Gen VI'!A583&amp;". "&amp;'Base Stats Gen VI'!B583</f>
        <v>522. Blitzle</v>
      </c>
    </row>
    <row r="592" spans="2:2" x14ac:dyDescent="0.2">
      <c r="B592" t="str">
        <f>'Base Stats Gen VI'!A584&amp;". "&amp;'Base Stats Gen VI'!B584</f>
        <v>523. Zebstrika</v>
      </c>
    </row>
    <row r="593" spans="2:2" x14ac:dyDescent="0.2">
      <c r="B593" t="str">
        <f>'Base Stats Gen VI'!A585&amp;". "&amp;'Base Stats Gen VI'!B585</f>
        <v>524. Roggenrola</v>
      </c>
    </row>
    <row r="594" spans="2:2" x14ac:dyDescent="0.2">
      <c r="B594" t="str">
        <f>'Base Stats Gen VI'!A586&amp;". "&amp;'Base Stats Gen VI'!B586</f>
        <v>525. Boldore</v>
      </c>
    </row>
    <row r="595" spans="2:2" x14ac:dyDescent="0.2">
      <c r="B595" t="str">
        <f>'Base Stats Gen VI'!A587&amp;". "&amp;'Base Stats Gen VI'!B587</f>
        <v>526. Gigalith</v>
      </c>
    </row>
    <row r="596" spans="2:2" x14ac:dyDescent="0.2">
      <c r="B596" t="str">
        <f>'Base Stats Gen VI'!A588&amp;". "&amp;'Base Stats Gen VI'!B588</f>
        <v>527. Woobat</v>
      </c>
    </row>
    <row r="597" spans="2:2" x14ac:dyDescent="0.2">
      <c r="B597" t="str">
        <f>'Base Stats Gen VI'!A589&amp;". "&amp;'Base Stats Gen VI'!B589</f>
        <v>528. Swoobat</v>
      </c>
    </row>
    <row r="598" spans="2:2" x14ac:dyDescent="0.2">
      <c r="B598" t="str">
        <f>'Base Stats Gen VI'!A590&amp;". "&amp;'Base Stats Gen VI'!B590</f>
        <v>529. Drilbur</v>
      </c>
    </row>
    <row r="599" spans="2:2" x14ac:dyDescent="0.2">
      <c r="B599" t="str">
        <f>'Base Stats Gen VI'!A591&amp;". "&amp;'Base Stats Gen VI'!B591</f>
        <v>530. Excadrill</v>
      </c>
    </row>
    <row r="600" spans="2:2" x14ac:dyDescent="0.2">
      <c r="B600" t="str">
        <f>'Base Stats Gen VI'!A592&amp;". "&amp;'Base Stats Gen VI'!B592</f>
        <v>531. Audino</v>
      </c>
    </row>
    <row r="601" spans="2:2" x14ac:dyDescent="0.2">
      <c r="B601" t="str">
        <f>'Base Stats Gen VI'!A593&amp;". "&amp;'Base Stats Gen VI'!B593</f>
        <v>531. Audino (Mega Audino)</v>
      </c>
    </row>
    <row r="602" spans="2:2" x14ac:dyDescent="0.2">
      <c r="B602" t="str">
        <f>'Base Stats Gen VI'!A594&amp;". "&amp;'Base Stats Gen VI'!B594</f>
        <v>532. Timburr</v>
      </c>
    </row>
    <row r="603" spans="2:2" x14ac:dyDescent="0.2">
      <c r="B603" t="str">
        <f>'Base Stats Gen VI'!A595&amp;". "&amp;'Base Stats Gen VI'!B595</f>
        <v>533. Gurdurr</v>
      </c>
    </row>
    <row r="604" spans="2:2" x14ac:dyDescent="0.2">
      <c r="B604" t="str">
        <f>'Base Stats Gen VI'!A596&amp;". "&amp;'Base Stats Gen VI'!B596</f>
        <v>534. Conkeldurr</v>
      </c>
    </row>
    <row r="605" spans="2:2" x14ac:dyDescent="0.2">
      <c r="B605" t="str">
        <f>'Base Stats Gen VI'!A597&amp;". "&amp;'Base Stats Gen VI'!B597</f>
        <v>535. Tympole</v>
      </c>
    </row>
    <row r="606" spans="2:2" x14ac:dyDescent="0.2">
      <c r="B606" t="str">
        <f>'Base Stats Gen VI'!A598&amp;". "&amp;'Base Stats Gen VI'!B598</f>
        <v>536. Palpitoad</v>
      </c>
    </row>
    <row r="607" spans="2:2" x14ac:dyDescent="0.2">
      <c r="B607" t="str">
        <f>'Base Stats Gen VI'!A599&amp;". "&amp;'Base Stats Gen VI'!B599</f>
        <v>537. Seismitoad</v>
      </c>
    </row>
    <row r="608" spans="2:2" x14ac:dyDescent="0.2">
      <c r="B608" t="str">
        <f>'Base Stats Gen VI'!A600&amp;". "&amp;'Base Stats Gen VI'!B600</f>
        <v>538. Throh</v>
      </c>
    </row>
    <row r="609" spans="2:2" x14ac:dyDescent="0.2">
      <c r="B609" t="str">
        <f>'Base Stats Gen VI'!A601&amp;". "&amp;'Base Stats Gen VI'!B601</f>
        <v>539. Sawk</v>
      </c>
    </row>
    <row r="610" spans="2:2" x14ac:dyDescent="0.2">
      <c r="B610" t="str">
        <f>'Base Stats Gen VI'!A602&amp;". "&amp;'Base Stats Gen VI'!B602</f>
        <v>540. Sewaddle</v>
      </c>
    </row>
    <row r="611" spans="2:2" x14ac:dyDescent="0.2">
      <c r="B611" t="str">
        <f>'Base Stats Gen VI'!A603&amp;". "&amp;'Base Stats Gen VI'!B603</f>
        <v>541. Swadloon</v>
      </c>
    </row>
    <row r="612" spans="2:2" x14ac:dyDescent="0.2">
      <c r="B612" t="str">
        <f>'Base Stats Gen VI'!A604&amp;". "&amp;'Base Stats Gen VI'!B604</f>
        <v>542. Leavanny</v>
      </c>
    </row>
    <row r="613" spans="2:2" x14ac:dyDescent="0.2">
      <c r="B613" t="str">
        <f>'Base Stats Gen VI'!A605&amp;". "&amp;'Base Stats Gen VI'!B605</f>
        <v>543. Venipede</v>
      </c>
    </row>
    <row r="614" spans="2:2" x14ac:dyDescent="0.2">
      <c r="B614" t="str">
        <f>'Base Stats Gen VI'!A606&amp;". "&amp;'Base Stats Gen VI'!B606</f>
        <v>544. Whirlipede</v>
      </c>
    </row>
    <row r="615" spans="2:2" x14ac:dyDescent="0.2">
      <c r="B615" t="str">
        <f>'Base Stats Gen VI'!A607&amp;". "&amp;'Base Stats Gen VI'!B607</f>
        <v>545. Scolipede</v>
      </c>
    </row>
    <row r="616" spans="2:2" x14ac:dyDescent="0.2">
      <c r="B616" t="str">
        <f>'Base Stats Gen VI'!A608&amp;". "&amp;'Base Stats Gen VI'!B608</f>
        <v>546. Cottonee</v>
      </c>
    </row>
    <row r="617" spans="2:2" x14ac:dyDescent="0.2">
      <c r="B617" t="str">
        <f>'Base Stats Gen VI'!A609&amp;". "&amp;'Base Stats Gen VI'!B609</f>
        <v>547. Whimsicott</v>
      </c>
    </row>
    <row r="618" spans="2:2" x14ac:dyDescent="0.2">
      <c r="B618" t="str">
        <f>'Base Stats Gen VI'!A610&amp;". "&amp;'Base Stats Gen VI'!B610</f>
        <v>548. Petilil</v>
      </c>
    </row>
    <row r="619" spans="2:2" x14ac:dyDescent="0.2">
      <c r="B619" t="str">
        <f>'Base Stats Gen VI'!A611&amp;". "&amp;'Base Stats Gen VI'!B611</f>
        <v>549. Lilligant</v>
      </c>
    </row>
    <row r="620" spans="2:2" x14ac:dyDescent="0.2">
      <c r="B620" t="str">
        <f>'Base Stats Gen VI'!A612&amp;". "&amp;'Base Stats Gen VI'!B612</f>
        <v>550. Basculin</v>
      </c>
    </row>
    <row r="621" spans="2:2" x14ac:dyDescent="0.2">
      <c r="B621" t="str">
        <f>'Base Stats Gen VI'!A613&amp;". "&amp;'Base Stats Gen VI'!B613</f>
        <v>551. Sandile</v>
      </c>
    </row>
    <row r="622" spans="2:2" x14ac:dyDescent="0.2">
      <c r="B622" t="str">
        <f>'Base Stats Gen VI'!A614&amp;". "&amp;'Base Stats Gen VI'!B614</f>
        <v>552. Krokorok</v>
      </c>
    </row>
    <row r="623" spans="2:2" x14ac:dyDescent="0.2">
      <c r="B623" t="str">
        <f>'Base Stats Gen VI'!A615&amp;". "&amp;'Base Stats Gen VI'!B615</f>
        <v>553. Krookodile</v>
      </c>
    </row>
    <row r="624" spans="2:2" x14ac:dyDescent="0.2">
      <c r="B624" t="str">
        <f>'Base Stats Gen VI'!A616&amp;". "&amp;'Base Stats Gen VI'!B616</f>
        <v>554. Darumaka</v>
      </c>
    </row>
    <row r="625" spans="2:2" x14ac:dyDescent="0.2">
      <c r="B625" t="str">
        <f>'Base Stats Gen VI'!A617&amp;". "&amp;'Base Stats Gen VI'!B617</f>
        <v>555. Darmanitan (Standard Mode)</v>
      </c>
    </row>
    <row r="626" spans="2:2" x14ac:dyDescent="0.2">
      <c r="B626" t="str">
        <f>'Base Stats Gen VI'!A618&amp;". "&amp;'Base Stats Gen VI'!B618</f>
        <v>555. Darmanitan (Zen Mode)</v>
      </c>
    </row>
    <row r="627" spans="2:2" x14ac:dyDescent="0.2">
      <c r="B627" t="str">
        <f>'Base Stats Gen VI'!A619&amp;". "&amp;'Base Stats Gen VI'!B619</f>
        <v>556. Maractus</v>
      </c>
    </row>
    <row r="628" spans="2:2" x14ac:dyDescent="0.2">
      <c r="B628" t="str">
        <f>'Base Stats Gen VI'!A620&amp;". "&amp;'Base Stats Gen VI'!B620</f>
        <v>557. Dwebble</v>
      </c>
    </row>
    <row r="629" spans="2:2" x14ac:dyDescent="0.2">
      <c r="B629" t="str">
        <f>'Base Stats Gen VI'!A621&amp;". "&amp;'Base Stats Gen VI'!B621</f>
        <v>558. Crustle</v>
      </c>
    </row>
    <row r="630" spans="2:2" x14ac:dyDescent="0.2">
      <c r="B630" t="str">
        <f>'Base Stats Gen VI'!A622&amp;". "&amp;'Base Stats Gen VI'!B622</f>
        <v>559. Scraggy</v>
      </c>
    </row>
    <row r="631" spans="2:2" x14ac:dyDescent="0.2">
      <c r="B631" t="str">
        <f>'Base Stats Gen VI'!A623&amp;". "&amp;'Base Stats Gen VI'!B623</f>
        <v>560. Scrafty</v>
      </c>
    </row>
    <row r="632" spans="2:2" x14ac:dyDescent="0.2">
      <c r="B632" t="str">
        <f>'Base Stats Gen VI'!A624&amp;". "&amp;'Base Stats Gen VI'!B624</f>
        <v>561. Sigilyph</v>
      </c>
    </row>
    <row r="633" spans="2:2" x14ac:dyDescent="0.2">
      <c r="B633" t="str">
        <f>'Base Stats Gen VI'!A625&amp;". "&amp;'Base Stats Gen VI'!B625</f>
        <v>562. Yamask</v>
      </c>
    </row>
    <row r="634" spans="2:2" x14ac:dyDescent="0.2">
      <c r="B634" t="str">
        <f>'Base Stats Gen VI'!A626&amp;". "&amp;'Base Stats Gen VI'!B626</f>
        <v>563. Cofagrigus</v>
      </c>
    </row>
    <row r="635" spans="2:2" x14ac:dyDescent="0.2">
      <c r="B635" t="str">
        <f>'Base Stats Gen VI'!A627&amp;". "&amp;'Base Stats Gen VI'!B627</f>
        <v>564. Tirtouga</v>
      </c>
    </row>
    <row r="636" spans="2:2" x14ac:dyDescent="0.2">
      <c r="B636" t="str">
        <f>'Base Stats Gen VI'!A628&amp;". "&amp;'Base Stats Gen VI'!B628</f>
        <v>565. Carracosta</v>
      </c>
    </row>
    <row r="637" spans="2:2" x14ac:dyDescent="0.2">
      <c r="B637" t="str">
        <f>'Base Stats Gen VI'!A629&amp;". "&amp;'Base Stats Gen VI'!B629</f>
        <v>566. Archen</v>
      </c>
    </row>
    <row r="638" spans="2:2" x14ac:dyDescent="0.2">
      <c r="B638" t="str">
        <f>'Base Stats Gen VI'!A630&amp;". "&amp;'Base Stats Gen VI'!B630</f>
        <v>567. Archeops</v>
      </c>
    </row>
    <row r="639" spans="2:2" x14ac:dyDescent="0.2">
      <c r="B639" t="str">
        <f>'Base Stats Gen VI'!A631&amp;". "&amp;'Base Stats Gen VI'!B631</f>
        <v>568. Trubbish</v>
      </c>
    </row>
    <row r="640" spans="2:2" x14ac:dyDescent="0.2">
      <c r="B640" t="str">
        <f>'Base Stats Gen VI'!A632&amp;". "&amp;'Base Stats Gen VI'!B632</f>
        <v>569. Garbodor</v>
      </c>
    </row>
    <row r="641" spans="2:2" x14ac:dyDescent="0.2">
      <c r="B641" t="str">
        <f>'Base Stats Gen VI'!A633&amp;". "&amp;'Base Stats Gen VI'!B633</f>
        <v>570. Zorua</v>
      </c>
    </row>
    <row r="642" spans="2:2" x14ac:dyDescent="0.2">
      <c r="B642" t="str">
        <f>'Base Stats Gen VI'!A634&amp;". "&amp;'Base Stats Gen VI'!B634</f>
        <v>571. Zoroark</v>
      </c>
    </row>
    <row r="643" spans="2:2" x14ac:dyDescent="0.2">
      <c r="B643" t="str">
        <f>'Base Stats Gen VI'!A635&amp;". "&amp;'Base Stats Gen VI'!B635</f>
        <v>572. Minccino</v>
      </c>
    </row>
    <row r="644" spans="2:2" x14ac:dyDescent="0.2">
      <c r="B644" t="str">
        <f>'Base Stats Gen VI'!A636&amp;". "&amp;'Base Stats Gen VI'!B636</f>
        <v>573. Cinccino</v>
      </c>
    </row>
    <row r="645" spans="2:2" x14ac:dyDescent="0.2">
      <c r="B645" t="str">
        <f>'Base Stats Gen VI'!A637&amp;". "&amp;'Base Stats Gen VI'!B637</f>
        <v>574. Gothita</v>
      </c>
    </row>
    <row r="646" spans="2:2" x14ac:dyDescent="0.2">
      <c r="B646" t="str">
        <f>'Base Stats Gen VI'!A638&amp;". "&amp;'Base Stats Gen VI'!B638</f>
        <v>575. Gothorita</v>
      </c>
    </row>
    <row r="647" spans="2:2" x14ac:dyDescent="0.2">
      <c r="B647" t="str">
        <f>'Base Stats Gen VI'!A639&amp;". "&amp;'Base Stats Gen VI'!B639</f>
        <v>576. Gothitelle</v>
      </c>
    </row>
    <row r="648" spans="2:2" x14ac:dyDescent="0.2">
      <c r="B648" t="str">
        <f>'Base Stats Gen VI'!A640&amp;". "&amp;'Base Stats Gen VI'!B640</f>
        <v>577. Solosis</v>
      </c>
    </row>
    <row r="649" spans="2:2" x14ac:dyDescent="0.2">
      <c r="B649" t="str">
        <f>'Base Stats Gen VI'!A641&amp;". "&amp;'Base Stats Gen VI'!B641</f>
        <v>578. Duosion</v>
      </c>
    </row>
    <row r="650" spans="2:2" x14ac:dyDescent="0.2">
      <c r="B650" t="str">
        <f>'Base Stats Gen VI'!A642&amp;". "&amp;'Base Stats Gen VI'!B642</f>
        <v>579. Reuniclus</v>
      </c>
    </row>
    <row r="651" spans="2:2" x14ac:dyDescent="0.2">
      <c r="B651" t="str">
        <f>'Base Stats Gen VI'!A643&amp;". "&amp;'Base Stats Gen VI'!B643</f>
        <v>580. Ducklett</v>
      </c>
    </row>
    <row r="652" spans="2:2" x14ac:dyDescent="0.2">
      <c r="B652" t="str">
        <f>'Base Stats Gen VI'!A644&amp;". "&amp;'Base Stats Gen VI'!B644</f>
        <v>581. Swanna</v>
      </c>
    </row>
    <row r="653" spans="2:2" x14ac:dyDescent="0.2">
      <c r="B653" t="str">
        <f>'Base Stats Gen VI'!A645&amp;". "&amp;'Base Stats Gen VI'!B645</f>
        <v>582. Vanillite</v>
      </c>
    </row>
    <row r="654" spans="2:2" x14ac:dyDescent="0.2">
      <c r="B654" t="str">
        <f>'Base Stats Gen VI'!A646&amp;". "&amp;'Base Stats Gen VI'!B646</f>
        <v>583. Vanillish</v>
      </c>
    </row>
    <row r="655" spans="2:2" x14ac:dyDescent="0.2">
      <c r="B655" t="str">
        <f>'Base Stats Gen VI'!A647&amp;". "&amp;'Base Stats Gen VI'!B647</f>
        <v>584. Vanilluxe</v>
      </c>
    </row>
    <row r="656" spans="2:2" x14ac:dyDescent="0.2">
      <c r="B656" t="str">
        <f>'Base Stats Gen VI'!A648&amp;". "&amp;'Base Stats Gen VI'!B648</f>
        <v>585. Deerling</v>
      </c>
    </row>
    <row r="657" spans="2:2" x14ac:dyDescent="0.2">
      <c r="B657" t="str">
        <f>'Base Stats Gen VI'!A649&amp;". "&amp;'Base Stats Gen VI'!B649</f>
        <v>586. Sawsbuck</v>
      </c>
    </row>
    <row r="658" spans="2:2" x14ac:dyDescent="0.2">
      <c r="B658" t="str">
        <f>'Base Stats Gen VI'!A650&amp;". "&amp;'Base Stats Gen VI'!B650</f>
        <v>587. Emolga</v>
      </c>
    </row>
    <row r="659" spans="2:2" x14ac:dyDescent="0.2">
      <c r="B659" t="str">
        <f>'Base Stats Gen VI'!A651&amp;". "&amp;'Base Stats Gen VI'!B651</f>
        <v>588. Karrablast</v>
      </c>
    </row>
    <row r="660" spans="2:2" x14ac:dyDescent="0.2">
      <c r="B660" t="str">
        <f>'Base Stats Gen VI'!A652&amp;". "&amp;'Base Stats Gen VI'!B652</f>
        <v>589. Escavalier</v>
      </c>
    </row>
    <row r="661" spans="2:2" x14ac:dyDescent="0.2">
      <c r="B661" t="str">
        <f>'Base Stats Gen VI'!A653&amp;". "&amp;'Base Stats Gen VI'!B653</f>
        <v>590. Foongus</v>
      </c>
    </row>
    <row r="662" spans="2:2" x14ac:dyDescent="0.2">
      <c r="B662" t="str">
        <f>'Base Stats Gen VI'!A654&amp;". "&amp;'Base Stats Gen VI'!B654</f>
        <v>591. Amoonguss</v>
      </c>
    </row>
    <row r="663" spans="2:2" x14ac:dyDescent="0.2">
      <c r="B663" t="str">
        <f>'Base Stats Gen VI'!A655&amp;". "&amp;'Base Stats Gen VI'!B655</f>
        <v>592. Frillish</v>
      </c>
    </row>
    <row r="664" spans="2:2" x14ac:dyDescent="0.2">
      <c r="B664" t="str">
        <f>'Base Stats Gen VI'!A656&amp;". "&amp;'Base Stats Gen VI'!B656</f>
        <v>593. Jellicent</v>
      </c>
    </row>
    <row r="665" spans="2:2" x14ac:dyDescent="0.2">
      <c r="B665" t="str">
        <f>'Base Stats Gen VI'!A657&amp;". "&amp;'Base Stats Gen VI'!B657</f>
        <v>594. Alomomola</v>
      </c>
    </row>
    <row r="666" spans="2:2" x14ac:dyDescent="0.2">
      <c r="B666" t="str">
        <f>'Base Stats Gen VI'!A658&amp;". "&amp;'Base Stats Gen VI'!B658</f>
        <v>595. Joltik</v>
      </c>
    </row>
    <row r="667" spans="2:2" x14ac:dyDescent="0.2">
      <c r="B667" t="str">
        <f>'Base Stats Gen VI'!A659&amp;". "&amp;'Base Stats Gen VI'!B659</f>
        <v>596. Galvantula</v>
      </c>
    </row>
    <row r="668" spans="2:2" x14ac:dyDescent="0.2">
      <c r="B668" t="str">
        <f>'Base Stats Gen VI'!A660&amp;". "&amp;'Base Stats Gen VI'!B660</f>
        <v>597. Ferroseed</v>
      </c>
    </row>
    <row r="669" spans="2:2" x14ac:dyDescent="0.2">
      <c r="B669" t="str">
        <f>'Base Stats Gen VI'!A661&amp;". "&amp;'Base Stats Gen VI'!B661</f>
        <v>598. Ferrothorn</v>
      </c>
    </row>
    <row r="670" spans="2:2" x14ac:dyDescent="0.2">
      <c r="B670" t="str">
        <f>'Base Stats Gen VI'!A662&amp;". "&amp;'Base Stats Gen VI'!B662</f>
        <v>599. Klink</v>
      </c>
    </row>
    <row r="671" spans="2:2" x14ac:dyDescent="0.2">
      <c r="B671" t="str">
        <f>'Base Stats Gen VI'!A663&amp;". "&amp;'Base Stats Gen VI'!B663</f>
        <v>600. Klang</v>
      </c>
    </row>
    <row r="672" spans="2:2" x14ac:dyDescent="0.2">
      <c r="B672" t="str">
        <f>'Base Stats Gen VI'!A664&amp;". "&amp;'Base Stats Gen VI'!B664</f>
        <v>601. Klinklang</v>
      </c>
    </row>
    <row r="673" spans="2:2" x14ac:dyDescent="0.2">
      <c r="B673" t="str">
        <f>'Base Stats Gen VI'!A665&amp;". "&amp;'Base Stats Gen VI'!B665</f>
        <v>602. Tynamo</v>
      </c>
    </row>
    <row r="674" spans="2:2" x14ac:dyDescent="0.2">
      <c r="B674" t="str">
        <f>'Base Stats Gen VI'!A666&amp;". "&amp;'Base Stats Gen VI'!B666</f>
        <v>603. Eelektrik</v>
      </c>
    </row>
    <row r="675" spans="2:2" x14ac:dyDescent="0.2">
      <c r="B675" t="str">
        <f>'Base Stats Gen VI'!A667&amp;". "&amp;'Base Stats Gen VI'!B667</f>
        <v>604. Eelektross</v>
      </c>
    </row>
    <row r="676" spans="2:2" x14ac:dyDescent="0.2">
      <c r="B676" t="str">
        <f>'Base Stats Gen VI'!A668&amp;". "&amp;'Base Stats Gen VI'!B668</f>
        <v>605. Elgyem</v>
      </c>
    </row>
    <row r="677" spans="2:2" x14ac:dyDescent="0.2">
      <c r="B677" t="str">
        <f>'Base Stats Gen VI'!A669&amp;". "&amp;'Base Stats Gen VI'!B669</f>
        <v>606. Beheeyem</v>
      </c>
    </row>
    <row r="678" spans="2:2" x14ac:dyDescent="0.2">
      <c r="B678" t="str">
        <f>'Base Stats Gen VI'!A670&amp;". "&amp;'Base Stats Gen VI'!B670</f>
        <v>607. Litwick</v>
      </c>
    </row>
    <row r="679" spans="2:2" x14ac:dyDescent="0.2">
      <c r="B679" t="str">
        <f>'Base Stats Gen VI'!A671&amp;". "&amp;'Base Stats Gen VI'!B671</f>
        <v>608. Lampent</v>
      </c>
    </row>
    <row r="680" spans="2:2" x14ac:dyDescent="0.2">
      <c r="B680" t="str">
        <f>'Base Stats Gen VI'!A672&amp;". "&amp;'Base Stats Gen VI'!B672</f>
        <v>609. Chandelure</v>
      </c>
    </row>
    <row r="681" spans="2:2" x14ac:dyDescent="0.2">
      <c r="B681" t="str">
        <f>'Base Stats Gen VI'!A673&amp;". "&amp;'Base Stats Gen VI'!B673</f>
        <v>610. Axew</v>
      </c>
    </row>
    <row r="682" spans="2:2" x14ac:dyDescent="0.2">
      <c r="B682" t="str">
        <f>'Base Stats Gen VI'!A674&amp;". "&amp;'Base Stats Gen VI'!B674</f>
        <v>611. Fraxure</v>
      </c>
    </row>
    <row r="683" spans="2:2" x14ac:dyDescent="0.2">
      <c r="B683" t="str">
        <f>'Base Stats Gen VI'!A675&amp;". "&amp;'Base Stats Gen VI'!B675</f>
        <v>612. Haxorus</v>
      </c>
    </row>
    <row r="684" spans="2:2" x14ac:dyDescent="0.2">
      <c r="B684" t="str">
        <f>'Base Stats Gen VI'!A676&amp;". "&amp;'Base Stats Gen VI'!B676</f>
        <v>613. Cubchoo</v>
      </c>
    </row>
    <row r="685" spans="2:2" x14ac:dyDescent="0.2">
      <c r="B685" t="str">
        <f>'Base Stats Gen VI'!A677&amp;". "&amp;'Base Stats Gen VI'!B677</f>
        <v>614. Beartic</v>
      </c>
    </row>
    <row r="686" spans="2:2" x14ac:dyDescent="0.2">
      <c r="B686" t="str">
        <f>'Base Stats Gen VI'!A678&amp;". "&amp;'Base Stats Gen VI'!B678</f>
        <v>615. Cryogonal</v>
      </c>
    </row>
    <row r="687" spans="2:2" x14ac:dyDescent="0.2">
      <c r="B687" t="str">
        <f>'Base Stats Gen VI'!A679&amp;". "&amp;'Base Stats Gen VI'!B679</f>
        <v>616. Shelmet</v>
      </c>
    </row>
    <row r="688" spans="2:2" x14ac:dyDescent="0.2">
      <c r="B688" t="str">
        <f>'Base Stats Gen VI'!A680&amp;". "&amp;'Base Stats Gen VI'!B680</f>
        <v>617. Accelgor</v>
      </c>
    </row>
    <row r="689" spans="2:2" x14ac:dyDescent="0.2">
      <c r="B689" t="str">
        <f>'Base Stats Gen VI'!A681&amp;". "&amp;'Base Stats Gen VI'!B681</f>
        <v>618. Stunfisk</v>
      </c>
    </row>
    <row r="690" spans="2:2" x14ac:dyDescent="0.2">
      <c r="B690" t="str">
        <f>'Base Stats Gen VI'!A682&amp;". "&amp;'Base Stats Gen VI'!B682</f>
        <v>619. Mienfoo</v>
      </c>
    </row>
    <row r="691" spans="2:2" x14ac:dyDescent="0.2">
      <c r="B691" t="str">
        <f>'Base Stats Gen VI'!A683&amp;". "&amp;'Base Stats Gen VI'!B683</f>
        <v>620. Mienshao</v>
      </c>
    </row>
    <row r="692" spans="2:2" x14ac:dyDescent="0.2">
      <c r="B692" t="str">
        <f>'Base Stats Gen VI'!A684&amp;". "&amp;'Base Stats Gen VI'!B684</f>
        <v>621. Druddigon</v>
      </c>
    </row>
    <row r="693" spans="2:2" x14ac:dyDescent="0.2">
      <c r="B693" t="str">
        <f>'Base Stats Gen VI'!A685&amp;". "&amp;'Base Stats Gen VI'!B685</f>
        <v>622. Golett</v>
      </c>
    </row>
    <row r="694" spans="2:2" x14ac:dyDescent="0.2">
      <c r="B694" t="str">
        <f>'Base Stats Gen VI'!A686&amp;". "&amp;'Base Stats Gen VI'!B686</f>
        <v>623. Golurk</v>
      </c>
    </row>
    <row r="695" spans="2:2" x14ac:dyDescent="0.2">
      <c r="B695" t="str">
        <f>'Base Stats Gen VI'!A687&amp;". "&amp;'Base Stats Gen VI'!B687</f>
        <v>624. Pawniard</v>
      </c>
    </row>
    <row r="696" spans="2:2" x14ac:dyDescent="0.2">
      <c r="B696" t="str">
        <f>'Base Stats Gen VI'!A688&amp;". "&amp;'Base Stats Gen VI'!B688</f>
        <v>625. Bisharp</v>
      </c>
    </row>
    <row r="697" spans="2:2" x14ac:dyDescent="0.2">
      <c r="B697" t="str">
        <f>'Base Stats Gen VI'!A689&amp;". "&amp;'Base Stats Gen VI'!B689</f>
        <v>626. Bouffalant</v>
      </c>
    </row>
    <row r="698" spans="2:2" x14ac:dyDescent="0.2">
      <c r="B698" t="str">
        <f>'Base Stats Gen VI'!A690&amp;". "&amp;'Base Stats Gen VI'!B690</f>
        <v>627. Rufflet</v>
      </c>
    </row>
    <row r="699" spans="2:2" x14ac:dyDescent="0.2">
      <c r="B699" t="str">
        <f>'Base Stats Gen VI'!A691&amp;". "&amp;'Base Stats Gen VI'!B691</f>
        <v>628. Braviary</v>
      </c>
    </row>
    <row r="700" spans="2:2" x14ac:dyDescent="0.2">
      <c r="B700" t="str">
        <f>'Base Stats Gen VI'!A692&amp;". "&amp;'Base Stats Gen VI'!B692</f>
        <v>629. Vullaby</v>
      </c>
    </row>
    <row r="701" spans="2:2" x14ac:dyDescent="0.2">
      <c r="B701" t="str">
        <f>'Base Stats Gen VI'!A693&amp;". "&amp;'Base Stats Gen VI'!B693</f>
        <v>630. Mandibuzz</v>
      </c>
    </row>
    <row r="702" spans="2:2" x14ac:dyDescent="0.2">
      <c r="B702" t="str">
        <f>'Base Stats Gen VI'!A694&amp;". "&amp;'Base Stats Gen VI'!B694</f>
        <v>631. Heatmor</v>
      </c>
    </row>
    <row r="703" spans="2:2" x14ac:dyDescent="0.2">
      <c r="B703" t="str">
        <f>'Base Stats Gen VI'!A695&amp;". "&amp;'Base Stats Gen VI'!B695</f>
        <v>632. Durant</v>
      </c>
    </row>
    <row r="704" spans="2:2" x14ac:dyDescent="0.2">
      <c r="B704" t="str">
        <f>'Base Stats Gen VI'!A696&amp;". "&amp;'Base Stats Gen VI'!B696</f>
        <v>633. Deino</v>
      </c>
    </row>
    <row r="705" spans="2:2" x14ac:dyDescent="0.2">
      <c r="B705" t="str">
        <f>'Base Stats Gen VI'!A697&amp;". "&amp;'Base Stats Gen VI'!B697</f>
        <v>634. Zweilous</v>
      </c>
    </row>
    <row r="706" spans="2:2" x14ac:dyDescent="0.2">
      <c r="B706" t="str">
        <f>'Base Stats Gen VI'!A698&amp;". "&amp;'Base Stats Gen VI'!B698</f>
        <v>635. Hydreigon</v>
      </c>
    </row>
    <row r="707" spans="2:2" x14ac:dyDescent="0.2">
      <c r="B707" t="str">
        <f>'Base Stats Gen VI'!A699&amp;". "&amp;'Base Stats Gen VI'!B699</f>
        <v>636. Larvesta</v>
      </c>
    </row>
    <row r="708" spans="2:2" x14ac:dyDescent="0.2">
      <c r="B708" t="str">
        <f>'Base Stats Gen VI'!A700&amp;". "&amp;'Base Stats Gen VI'!B700</f>
        <v>637. Volcarona</v>
      </c>
    </row>
    <row r="709" spans="2:2" x14ac:dyDescent="0.2">
      <c r="B709" t="str">
        <f>'Base Stats Gen VI'!A701&amp;". "&amp;'Base Stats Gen VI'!B701</f>
        <v>638. Cobalion</v>
      </c>
    </row>
    <row r="710" spans="2:2" x14ac:dyDescent="0.2">
      <c r="B710" t="str">
        <f>'Base Stats Gen VI'!A702&amp;". "&amp;'Base Stats Gen VI'!B702</f>
        <v>639. Terrakion</v>
      </c>
    </row>
    <row r="711" spans="2:2" x14ac:dyDescent="0.2">
      <c r="B711" t="str">
        <f>'Base Stats Gen VI'!A703&amp;". "&amp;'Base Stats Gen VI'!B703</f>
        <v>640. Virizion</v>
      </c>
    </row>
    <row r="712" spans="2:2" x14ac:dyDescent="0.2">
      <c r="B712" t="str">
        <f>'Base Stats Gen VI'!A704&amp;". "&amp;'Base Stats Gen VI'!B704</f>
        <v>641. Tornadus (Incarnate Forme)</v>
      </c>
    </row>
    <row r="713" spans="2:2" x14ac:dyDescent="0.2">
      <c r="B713" t="str">
        <f>'Base Stats Gen VI'!A705&amp;". "&amp;'Base Stats Gen VI'!B705</f>
        <v>641. Tornadus (Therian Forme)</v>
      </c>
    </row>
    <row r="714" spans="2:2" x14ac:dyDescent="0.2">
      <c r="B714" t="str">
        <f>'Base Stats Gen VI'!A706&amp;". "&amp;'Base Stats Gen VI'!B706</f>
        <v>642. Thundurus (Incarnate Forme)</v>
      </c>
    </row>
    <row r="715" spans="2:2" x14ac:dyDescent="0.2">
      <c r="B715" t="str">
        <f>'Base Stats Gen VI'!A707&amp;". "&amp;'Base Stats Gen VI'!B707</f>
        <v>642. Thundurus (Therian Forme)</v>
      </c>
    </row>
    <row r="716" spans="2:2" x14ac:dyDescent="0.2">
      <c r="B716" t="str">
        <f>'Base Stats Gen VI'!A708&amp;". "&amp;'Base Stats Gen VI'!B708</f>
        <v>643. Reshiram</v>
      </c>
    </row>
    <row r="717" spans="2:2" x14ac:dyDescent="0.2">
      <c r="B717" t="str">
        <f>'Base Stats Gen VI'!A709&amp;". "&amp;'Base Stats Gen VI'!B709</f>
        <v>644. Zekrom</v>
      </c>
    </row>
    <row r="718" spans="2:2" x14ac:dyDescent="0.2">
      <c r="B718" t="str">
        <f>'Base Stats Gen VI'!A710&amp;". "&amp;'Base Stats Gen VI'!B710</f>
        <v>645. Landorus (Incarnate Forme)</v>
      </c>
    </row>
    <row r="719" spans="2:2" x14ac:dyDescent="0.2">
      <c r="B719" t="str">
        <f>'Base Stats Gen VI'!A711&amp;". "&amp;'Base Stats Gen VI'!B711</f>
        <v>645. Landorus (Therian Forme)</v>
      </c>
    </row>
    <row r="720" spans="2:2" x14ac:dyDescent="0.2">
      <c r="B720" t="str">
        <f>'Base Stats Gen VI'!A712&amp;". "&amp;'Base Stats Gen VI'!B712</f>
        <v>646. Kyurem</v>
      </c>
    </row>
    <row r="721" spans="2:2" x14ac:dyDescent="0.2">
      <c r="B721" t="str">
        <f>'Base Stats Gen VI'!A713&amp;". "&amp;'Base Stats Gen VI'!B713</f>
        <v>646. Kyurem (Black Kyurem)</v>
      </c>
    </row>
    <row r="722" spans="2:2" x14ac:dyDescent="0.2">
      <c r="B722" t="str">
        <f>'Base Stats Gen VI'!A714&amp;". "&amp;'Base Stats Gen VI'!B714</f>
        <v>646. Kyurem (White Kyurem)</v>
      </c>
    </row>
    <row r="723" spans="2:2" x14ac:dyDescent="0.2">
      <c r="B723" t="str">
        <f>'Base Stats Gen VI'!A715&amp;". "&amp;'Base Stats Gen VI'!B715</f>
        <v>647. Keldeo</v>
      </c>
    </row>
    <row r="724" spans="2:2" x14ac:dyDescent="0.2">
      <c r="B724" t="str">
        <f>'Base Stats Gen VI'!A716&amp;". "&amp;'Base Stats Gen VI'!B716</f>
        <v>648. Meloetta (Aria Forme)</v>
      </c>
    </row>
    <row r="725" spans="2:2" x14ac:dyDescent="0.2">
      <c r="B725" t="str">
        <f>'Base Stats Gen VI'!A717&amp;". "&amp;'Base Stats Gen VI'!B717</f>
        <v>648. Meloetta (Pirouette Forme)</v>
      </c>
    </row>
    <row r="726" spans="2:2" x14ac:dyDescent="0.2">
      <c r="B726" t="str">
        <f>'Base Stats Gen VI'!A718&amp;". "&amp;'Base Stats Gen VI'!B718</f>
        <v>649. Genesect</v>
      </c>
    </row>
    <row r="727" spans="2:2" x14ac:dyDescent="0.2">
      <c r="B727" t="str">
        <f>'Base Stats Gen VI'!A719&amp;". "&amp;'Base Stats Gen VI'!B719</f>
        <v>650. Chespin</v>
      </c>
    </row>
    <row r="728" spans="2:2" x14ac:dyDescent="0.2">
      <c r="B728" t="str">
        <f>'Base Stats Gen VI'!A720&amp;". "&amp;'Base Stats Gen VI'!B720</f>
        <v>651. Quilladin</v>
      </c>
    </row>
    <row r="729" spans="2:2" x14ac:dyDescent="0.2">
      <c r="B729" t="str">
        <f>'Base Stats Gen VI'!A721&amp;". "&amp;'Base Stats Gen VI'!B721</f>
        <v>652. Chesnaught</v>
      </c>
    </row>
    <row r="730" spans="2:2" x14ac:dyDescent="0.2">
      <c r="B730" t="str">
        <f>'Base Stats Gen VI'!A722&amp;". "&amp;'Base Stats Gen VI'!B722</f>
        <v>653. Fennekin</v>
      </c>
    </row>
    <row r="731" spans="2:2" x14ac:dyDescent="0.2">
      <c r="B731" t="str">
        <f>'Base Stats Gen VI'!A723&amp;". "&amp;'Base Stats Gen VI'!B723</f>
        <v>654. Braixen</v>
      </c>
    </row>
    <row r="732" spans="2:2" x14ac:dyDescent="0.2">
      <c r="B732" t="str">
        <f>'Base Stats Gen VI'!A724&amp;". "&amp;'Base Stats Gen VI'!B724</f>
        <v>655. Delphox</v>
      </c>
    </row>
    <row r="733" spans="2:2" x14ac:dyDescent="0.2">
      <c r="B733" t="str">
        <f>'Base Stats Gen VI'!A725&amp;". "&amp;'Base Stats Gen VI'!B725</f>
        <v>656. Froakie</v>
      </c>
    </row>
    <row r="734" spans="2:2" x14ac:dyDescent="0.2">
      <c r="B734" t="str">
        <f>'Base Stats Gen VI'!A726&amp;". "&amp;'Base Stats Gen VI'!B726</f>
        <v>657. Frogadier</v>
      </c>
    </row>
    <row r="735" spans="2:2" x14ac:dyDescent="0.2">
      <c r="B735" t="str">
        <f>'Base Stats Gen VI'!A727&amp;". "&amp;'Base Stats Gen VI'!B727</f>
        <v>658. Greninja</v>
      </c>
    </row>
    <row r="736" spans="2:2" x14ac:dyDescent="0.2">
      <c r="B736" t="str">
        <f>'Base Stats Gen VI'!A728&amp;". "&amp;'Base Stats Gen VI'!B728</f>
        <v>659. Bunnelby</v>
      </c>
    </row>
    <row r="737" spans="2:2" x14ac:dyDescent="0.2">
      <c r="B737" t="str">
        <f>'Base Stats Gen VI'!A729&amp;". "&amp;'Base Stats Gen VI'!B729</f>
        <v>660. Diggersby</v>
      </c>
    </row>
    <row r="738" spans="2:2" x14ac:dyDescent="0.2">
      <c r="B738" t="str">
        <f>'Base Stats Gen VI'!A730&amp;". "&amp;'Base Stats Gen VI'!B730</f>
        <v>661. Fletchling</v>
      </c>
    </row>
    <row r="739" spans="2:2" x14ac:dyDescent="0.2">
      <c r="B739" t="str">
        <f>'Base Stats Gen VI'!A731&amp;". "&amp;'Base Stats Gen VI'!B731</f>
        <v>662. Fletchinder</v>
      </c>
    </row>
    <row r="740" spans="2:2" x14ac:dyDescent="0.2">
      <c r="B740" t="str">
        <f>'Base Stats Gen VI'!A732&amp;". "&amp;'Base Stats Gen VI'!B732</f>
        <v>663. Talonflame</v>
      </c>
    </row>
    <row r="741" spans="2:2" x14ac:dyDescent="0.2">
      <c r="B741" t="str">
        <f>'Base Stats Gen VI'!A733&amp;". "&amp;'Base Stats Gen VI'!B733</f>
        <v>664. Scatterbug</v>
      </c>
    </row>
    <row r="742" spans="2:2" x14ac:dyDescent="0.2">
      <c r="B742" t="str">
        <f>'Base Stats Gen VI'!A734&amp;". "&amp;'Base Stats Gen VI'!B734</f>
        <v>665. Spewpa</v>
      </c>
    </row>
    <row r="743" spans="2:2" x14ac:dyDescent="0.2">
      <c r="B743" t="str">
        <f>'Base Stats Gen VI'!A735&amp;". "&amp;'Base Stats Gen VI'!B735</f>
        <v>666. Vivillon</v>
      </c>
    </row>
    <row r="744" spans="2:2" x14ac:dyDescent="0.2">
      <c r="B744" t="str">
        <f>'Base Stats Gen VI'!A736&amp;". "&amp;'Base Stats Gen VI'!B736</f>
        <v>667. Litleo</v>
      </c>
    </row>
    <row r="745" spans="2:2" x14ac:dyDescent="0.2">
      <c r="B745" t="str">
        <f>'Base Stats Gen VI'!A737&amp;". "&amp;'Base Stats Gen VI'!B737</f>
        <v>668. Pyroar</v>
      </c>
    </row>
    <row r="746" spans="2:2" x14ac:dyDescent="0.2">
      <c r="B746" t="str">
        <f>'Base Stats Gen VI'!A738&amp;". "&amp;'Base Stats Gen VI'!B738</f>
        <v>669. Flabébé</v>
      </c>
    </row>
    <row r="747" spans="2:2" x14ac:dyDescent="0.2">
      <c r="B747" t="str">
        <f>'Base Stats Gen VI'!A739&amp;". "&amp;'Base Stats Gen VI'!B739</f>
        <v>670. Floette</v>
      </c>
    </row>
    <row r="748" spans="2:2" x14ac:dyDescent="0.2">
      <c r="B748" t="str">
        <f>'Base Stats Gen VI'!A740&amp;". "&amp;'Base Stats Gen VI'!B740</f>
        <v>671. Florges</v>
      </c>
    </row>
    <row r="749" spans="2:2" x14ac:dyDescent="0.2">
      <c r="B749" t="str">
        <f>'Base Stats Gen VI'!A741&amp;". "&amp;'Base Stats Gen VI'!B741</f>
        <v>672. Skiddo</v>
      </c>
    </row>
    <row r="750" spans="2:2" x14ac:dyDescent="0.2">
      <c r="B750" t="str">
        <f>'Base Stats Gen VI'!A742&amp;". "&amp;'Base Stats Gen VI'!B742</f>
        <v>673. Gogoat</v>
      </c>
    </row>
    <row r="751" spans="2:2" x14ac:dyDescent="0.2">
      <c r="B751" t="str">
        <f>'Base Stats Gen VI'!A743&amp;". "&amp;'Base Stats Gen VI'!B743</f>
        <v>674. Pancham</v>
      </c>
    </row>
    <row r="752" spans="2:2" x14ac:dyDescent="0.2">
      <c r="B752" t="str">
        <f>'Base Stats Gen VI'!A744&amp;". "&amp;'Base Stats Gen VI'!B744</f>
        <v>675. Pangoro</v>
      </c>
    </row>
    <row r="753" spans="2:2" x14ac:dyDescent="0.2">
      <c r="B753" t="str">
        <f>'Base Stats Gen VI'!A745&amp;". "&amp;'Base Stats Gen VI'!B745</f>
        <v>676. Furfrou</v>
      </c>
    </row>
    <row r="754" spans="2:2" x14ac:dyDescent="0.2">
      <c r="B754" t="str">
        <f>'Base Stats Gen VI'!A746&amp;". "&amp;'Base Stats Gen VI'!B746</f>
        <v>677. Espurr</v>
      </c>
    </row>
    <row r="755" spans="2:2" x14ac:dyDescent="0.2">
      <c r="B755" t="str">
        <f>'Base Stats Gen VI'!A747&amp;". "&amp;'Base Stats Gen VI'!B747</f>
        <v>678. Meowstic</v>
      </c>
    </row>
    <row r="756" spans="2:2" x14ac:dyDescent="0.2">
      <c r="B756" t="str">
        <f>'Base Stats Gen VI'!A748&amp;". "&amp;'Base Stats Gen VI'!B748</f>
        <v>679. Honedge</v>
      </c>
    </row>
    <row r="757" spans="2:2" x14ac:dyDescent="0.2">
      <c r="B757" t="str">
        <f>'Base Stats Gen VI'!A749&amp;". "&amp;'Base Stats Gen VI'!B749</f>
        <v>680. Doublade</v>
      </c>
    </row>
    <row r="758" spans="2:2" x14ac:dyDescent="0.2">
      <c r="B758" t="str">
        <f>'Base Stats Gen VI'!A750&amp;". "&amp;'Base Stats Gen VI'!B750</f>
        <v>681. Aegislash (Shield Forme)</v>
      </c>
    </row>
    <row r="759" spans="2:2" x14ac:dyDescent="0.2">
      <c r="B759" t="str">
        <f>'Base Stats Gen VI'!A751&amp;". "&amp;'Base Stats Gen VI'!B751</f>
        <v>681. Aegislash (Blade Forme)</v>
      </c>
    </row>
    <row r="760" spans="2:2" x14ac:dyDescent="0.2">
      <c r="B760" t="str">
        <f>'Base Stats Gen VI'!A752&amp;". "&amp;'Base Stats Gen VI'!B752</f>
        <v>682. Spritzee</v>
      </c>
    </row>
    <row r="761" spans="2:2" x14ac:dyDescent="0.2">
      <c r="B761" t="str">
        <f>'Base Stats Gen VI'!A753&amp;". "&amp;'Base Stats Gen VI'!B753</f>
        <v>683. Aromatisse</v>
      </c>
    </row>
    <row r="762" spans="2:2" x14ac:dyDescent="0.2">
      <c r="B762" t="str">
        <f>'Base Stats Gen VI'!A754&amp;". "&amp;'Base Stats Gen VI'!B754</f>
        <v>684. Swirlix</v>
      </c>
    </row>
    <row r="763" spans="2:2" x14ac:dyDescent="0.2">
      <c r="B763" t="str">
        <f>'Base Stats Gen VI'!A755&amp;". "&amp;'Base Stats Gen VI'!B755</f>
        <v>685. Slurpuff</v>
      </c>
    </row>
    <row r="764" spans="2:2" x14ac:dyDescent="0.2">
      <c r="B764" t="str">
        <f>'Base Stats Gen VI'!A756&amp;". "&amp;'Base Stats Gen VI'!B756</f>
        <v>686. Inkay</v>
      </c>
    </row>
    <row r="765" spans="2:2" x14ac:dyDescent="0.2">
      <c r="B765" t="str">
        <f>'Base Stats Gen VI'!A757&amp;". "&amp;'Base Stats Gen VI'!B757</f>
        <v>687. Malamar</v>
      </c>
    </row>
    <row r="766" spans="2:2" x14ac:dyDescent="0.2">
      <c r="B766" t="str">
        <f>'Base Stats Gen VI'!A758&amp;". "&amp;'Base Stats Gen VI'!B758</f>
        <v>688. Binacle</v>
      </c>
    </row>
    <row r="767" spans="2:2" x14ac:dyDescent="0.2">
      <c r="B767" t="str">
        <f>'Base Stats Gen VI'!A759&amp;". "&amp;'Base Stats Gen VI'!B759</f>
        <v>689. Barbaracle</v>
      </c>
    </row>
    <row r="768" spans="2:2" x14ac:dyDescent="0.2">
      <c r="B768" t="str">
        <f>'Base Stats Gen VI'!A760&amp;". "&amp;'Base Stats Gen VI'!B760</f>
        <v>690. Skrelp</v>
      </c>
    </row>
    <row r="769" spans="2:2" x14ac:dyDescent="0.2">
      <c r="B769" t="str">
        <f>'Base Stats Gen VI'!A761&amp;". "&amp;'Base Stats Gen VI'!B761</f>
        <v>691. Dragalge</v>
      </c>
    </row>
    <row r="770" spans="2:2" x14ac:dyDescent="0.2">
      <c r="B770" t="str">
        <f>'Base Stats Gen VI'!A762&amp;". "&amp;'Base Stats Gen VI'!B762</f>
        <v>692. Clauncher</v>
      </c>
    </row>
    <row r="771" spans="2:2" x14ac:dyDescent="0.2">
      <c r="B771" t="str">
        <f>'Base Stats Gen VI'!A763&amp;". "&amp;'Base Stats Gen VI'!B763</f>
        <v>693. Clawitzer</v>
      </c>
    </row>
    <row r="772" spans="2:2" x14ac:dyDescent="0.2">
      <c r="B772" t="str">
        <f>'Base Stats Gen VI'!A764&amp;". "&amp;'Base Stats Gen VI'!B764</f>
        <v>694. Helioptile</v>
      </c>
    </row>
    <row r="773" spans="2:2" x14ac:dyDescent="0.2">
      <c r="B773" t="str">
        <f>'Base Stats Gen VI'!A765&amp;". "&amp;'Base Stats Gen VI'!B765</f>
        <v>695. Heliolisk</v>
      </c>
    </row>
    <row r="774" spans="2:2" x14ac:dyDescent="0.2">
      <c r="B774" t="str">
        <f>'Base Stats Gen VI'!A766&amp;". "&amp;'Base Stats Gen VI'!B766</f>
        <v>696. Tyrunt</v>
      </c>
    </row>
    <row r="775" spans="2:2" x14ac:dyDescent="0.2">
      <c r="B775" t="str">
        <f>'Base Stats Gen VI'!A767&amp;". "&amp;'Base Stats Gen VI'!B767</f>
        <v>697. Tyrantrum</v>
      </c>
    </row>
    <row r="776" spans="2:2" x14ac:dyDescent="0.2">
      <c r="B776" t="str">
        <f>'Base Stats Gen VI'!A768&amp;". "&amp;'Base Stats Gen VI'!B768</f>
        <v>698. Amaura</v>
      </c>
    </row>
    <row r="777" spans="2:2" x14ac:dyDescent="0.2">
      <c r="B777" t="str">
        <f>'Base Stats Gen VI'!A769&amp;". "&amp;'Base Stats Gen VI'!B769</f>
        <v>699. Aurorus</v>
      </c>
    </row>
    <row r="778" spans="2:2" x14ac:dyDescent="0.2">
      <c r="B778" t="str">
        <f>'Base Stats Gen VI'!A770&amp;". "&amp;'Base Stats Gen VI'!B770</f>
        <v>700. Sylveon</v>
      </c>
    </row>
    <row r="779" spans="2:2" x14ac:dyDescent="0.2">
      <c r="B779" t="str">
        <f>'Base Stats Gen VI'!A771&amp;". "&amp;'Base Stats Gen VI'!B771</f>
        <v>701. Hawlucha</v>
      </c>
    </row>
    <row r="780" spans="2:2" x14ac:dyDescent="0.2">
      <c r="B780" t="str">
        <f>'Base Stats Gen VI'!A772&amp;". "&amp;'Base Stats Gen VI'!B772</f>
        <v>702. Dedenne</v>
      </c>
    </row>
    <row r="781" spans="2:2" x14ac:dyDescent="0.2">
      <c r="B781" t="str">
        <f>'Base Stats Gen VI'!A773&amp;". "&amp;'Base Stats Gen VI'!B773</f>
        <v>703. Carbink</v>
      </c>
    </row>
    <row r="782" spans="2:2" x14ac:dyDescent="0.2">
      <c r="B782" t="str">
        <f>'Base Stats Gen VI'!A774&amp;". "&amp;'Base Stats Gen VI'!B774</f>
        <v>704. Goomy</v>
      </c>
    </row>
    <row r="783" spans="2:2" x14ac:dyDescent="0.2">
      <c r="B783" t="str">
        <f>'Base Stats Gen VI'!A775&amp;". "&amp;'Base Stats Gen VI'!B775</f>
        <v>705. Sliggoo</v>
      </c>
    </row>
    <row r="784" spans="2:2" x14ac:dyDescent="0.2">
      <c r="B784" t="str">
        <f>'Base Stats Gen VI'!A776&amp;". "&amp;'Base Stats Gen VI'!B776</f>
        <v>706. Goodra</v>
      </c>
    </row>
    <row r="785" spans="2:2" x14ac:dyDescent="0.2">
      <c r="B785" t="str">
        <f>'Base Stats Gen VI'!A777&amp;". "&amp;'Base Stats Gen VI'!B777</f>
        <v>707. Klefki</v>
      </c>
    </row>
    <row r="786" spans="2:2" x14ac:dyDescent="0.2">
      <c r="B786" t="str">
        <f>'Base Stats Gen VI'!A778&amp;". "&amp;'Base Stats Gen VI'!B778</f>
        <v>708. Phantump</v>
      </c>
    </row>
    <row r="787" spans="2:2" x14ac:dyDescent="0.2">
      <c r="B787" t="str">
        <f>'Base Stats Gen VI'!A779&amp;". "&amp;'Base Stats Gen VI'!B779</f>
        <v>709. Trevenant</v>
      </c>
    </row>
    <row r="788" spans="2:2" x14ac:dyDescent="0.2">
      <c r="B788" t="str">
        <f>'Base Stats Gen VI'!A780&amp;". "&amp;'Base Stats Gen VI'!B780</f>
        <v>710. Pumpkaboo (Small Size)</v>
      </c>
    </row>
    <row r="789" spans="2:2" x14ac:dyDescent="0.2">
      <c r="B789" t="str">
        <f>'Base Stats Gen VI'!A781&amp;". "&amp;'Base Stats Gen VI'!B781</f>
        <v>710. Pumpkaboo (Average Size)</v>
      </c>
    </row>
    <row r="790" spans="2:2" x14ac:dyDescent="0.2">
      <c r="B790" t="str">
        <f>'Base Stats Gen VI'!A782&amp;". "&amp;'Base Stats Gen VI'!B782</f>
        <v>710. Pumpkaboo (Large Size)</v>
      </c>
    </row>
    <row r="791" spans="2:2" x14ac:dyDescent="0.2">
      <c r="B791" t="str">
        <f>'Base Stats Gen VI'!A783&amp;". "&amp;'Base Stats Gen VI'!B783</f>
        <v>710. Pumpkaboo (Super Size)</v>
      </c>
    </row>
    <row r="792" spans="2:2" x14ac:dyDescent="0.2">
      <c r="B792" t="str">
        <f>'Base Stats Gen VI'!A784&amp;". "&amp;'Base Stats Gen VI'!B784</f>
        <v>711. Gourgeist (Small Size)</v>
      </c>
    </row>
    <row r="793" spans="2:2" x14ac:dyDescent="0.2">
      <c r="B793" t="str">
        <f>'Base Stats Gen VI'!A785&amp;". "&amp;'Base Stats Gen VI'!B785</f>
        <v>711. Gourgeist (Average Size)</v>
      </c>
    </row>
    <row r="794" spans="2:2" x14ac:dyDescent="0.2">
      <c r="B794" t="str">
        <f>'Base Stats Gen VI'!A786&amp;". "&amp;'Base Stats Gen VI'!B786</f>
        <v>711. Gourgeist (Large Size)</v>
      </c>
    </row>
    <row r="795" spans="2:2" x14ac:dyDescent="0.2">
      <c r="B795" t="str">
        <f>'Base Stats Gen VI'!A787&amp;". "&amp;'Base Stats Gen VI'!B787</f>
        <v>711. Gourgeist (Super Size)</v>
      </c>
    </row>
    <row r="796" spans="2:2" x14ac:dyDescent="0.2">
      <c r="B796" t="str">
        <f>'Base Stats Gen VI'!A788&amp;". "&amp;'Base Stats Gen VI'!B788</f>
        <v>712. Bergmite</v>
      </c>
    </row>
    <row r="797" spans="2:2" x14ac:dyDescent="0.2">
      <c r="B797" t="str">
        <f>'Base Stats Gen VI'!A789&amp;". "&amp;'Base Stats Gen VI'!B789</f>
        <v>713. Avalugg</v>
      </c>
    </row>
    <row r="798" spans="2:2" x14ac:dyDescent="0.2">
      <c r="B798" t="str">
        <f>'Base Stats Gen VI'!A790&amp;". "&amp;'Base Stats Gen VI'!B790</f>
        <v>714. Noibat</v>
      </c>
    </row>
    <row r="799" spans="2:2" x14ac:dyDescent="0.2">
      <c r="B799" t="str">
        <f>'Base Stats Gen VI'!A791&amp;". "&amp;'Base Stats Gen VI'!B791</f>
        <v>715. Noivern</v>
      </c>
    </row>
    <row r="800" spans="2:2" x14ac:dyDescent="0.2">
      <c r="B800" t="str">
        <f>'Base Stats Gen VI'!A792&amp;". "&amp;'Base Stats Gen VI'!B792</f>
        <v>716. Xerneas</v>
      </c>
    </row>
    <row r="801" spans="2:2" x14ac:dyDescent="0.2">
      <c r="B801" t="str">
        <f>'Base Stats Gen VI'!A793&amp;". "&amp;'Base Stats Gen VI'!B793</f>
        <v>717. Yveltal</v>
      </c>
    </row>
    <row r="802" spans="2:2" x14ac:dyDescent="0.2">
      <c r="B802" t="str">
        <f>'Base Stats Gen VI'!A794&amp;". "&amp;'Base Stats Gen VI'!B794</f>
        <v>718. Zygarde</v>
      </c>
    </row>
    <row r="803" spans="2:2" x14ac:dyDescent="0.2">
      <c r="B803" t="str">
        <f>'Base Stats Gen VI'!A795&amp;". "&amp;'Base Stats Gen VI'!B795</f>
        <v>719. Diancie</v>
      </c>
    </row>
    <row r="804" spans="2:2" x14ac:dyDescent="0.2">
      <c r="B804" t="str">
        <f>'Base Stats Gen VI'!A796&amp;". "&amp;'Base Stats Gen VI'!B796</f>
        <v>719. Diancie (Mega Diancie)</v>
      </c>
    </row>
    <row r="805" spans="2:2" x14ac:dyDescent="0.2">
      <c r="B805" t="str">
        <f>'Base Stats Gen VI'!A797&amp;". "&amp;'Base Stats Gen VI'!B797</f>
        <v>720. Hoopa (Hoopa Confined)</v>
      </c>
    </row>
    <row r="806" spans="2:2" x14ac:dyDescent="0.2">
      <c r="B806" t="str">
        <f>'Base Stats Gen VI'!A798&amp;". "&amp;'Base Stats Gen VI'!B798</f>
        <v>720. Hoopa (Hoopa Unbound)</v>
      </c>
    </row>
    <row r="807" spans="2:2" x14ac:dyDescent="0.2">
      <c r="B807" t="str">
        <f>'Base Stats Gen VI'!A799&amp;". "&amp;'Base Stats Gen VI'!B799</f>
        <v>721. Volcanion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</vt:i4>
      </vt:variant>
    </vt:vector>
  </HeadingPairs>
  <TitlesOfParts>
    <vt:vector size="32" baseType="lpstr">
      <vt:lpstr>Base Stats Main Page</vt:lpstr>
      <vt:lpstr>Base Stats Gen II to V</vt:lpstr>
      <vt:lpstr>Base Stats Gen VI</vt:lpstr>
      <vt:lpstr>Gen III EV by Pkmn</vt:lpstr>
      <vt:lpstr>Gen IV EV by Pkmn</vt:lpstr>
      <vt:lpstr>Gen V EV by Pkmn</vt:lpstr>
      <vt:lpstr>Gen VI EV by Pkmn</vt:lpstr>
      <vt:lpstr>BehindTheScenes</vt:lpstr>
      <vt:lpstr>BaseStat_Data</vt:lpstr>
      <vt:lpstr>BaseStat_Gen</vt:lpstr>
      <vt:lpstr>BaseStat_II2V</vt:lpstr>
      <vt:lpstr>BaseStat_PkmnList</vt:lpstr>
      <vt:lpstr>BaseStat_SheetNm</vt:lpstr>
      <vt:lpstr>BaseStat_VI</vt:lpstr>
      <vt:lpstr>DecNatATK</vt:lpstr>
      <vt:lpstr>DecNatDEF</vt:lpstr>
      <vt:lpstr>DecNatSAT</vt:lpstr>
      <vt:lpstr>DecNatSDF</vt:lpstr>
      <vt:lpstr>DecNatSPD</vt:lpstr>
      <vt:lpstr>Gen_Select</vt:lpstr>
      <vt:lpstr>IncNatATK</vt:lpstr>
      <vt:lpstr>IncNatDEF</vt:lpstr>
      <vt:lpstr>IncNatSAT</vt:lpstr>
      <vt:lpstr>IncNatSDF</vt:lpstr>
      <vt:lpstr>IncNatSPD</vt:lpstr>
      <vt:lpstr>Pkmn_Select</vt:lpstr>
      <vt:lpstr>PkmnList_BS_II2V</vt:lpstr>
      <vt:lpstr>PkmnList_BS_VI</vt:lpstr>
      <vt:lpstr>PkmnList_EV_III</vt:lpstr>
      <vt:lpstr>PkmnList_EV_IV</vt:lpstr>
      <vt:lpstr>PkmnList_EV_V</vt:lpstr>
      <vt:lpstr>PkmnList_EV_VI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Ouellette</dc:creator>
  <cp:lastModifiedBy>Justin Ouellette</cp:lastModifiedBy>
  <dcterms:created xsi:type="dcterms:W3CDTF">2021-04-24T20:25:46Z</dcterms:created>
  <dcterms:modified xsi:type="dcterms:W3CDTF">2021-04-26T11:37:10Z</dcterms:modified>
</cp:coreProperties>
</file>