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kte\GitHub\WorkTimeRecording\docs\"/>
    </mc:Choice>
  </mc:AlternateContent>
  <xr:revisionPtr revIDLastSave="0" documentId="13_ncr:1_{160212C3-213A-4948-9F32-F2AEA32A4DB7}" xr6:coauthVersionLast="47" xr6:coauthVersionMax="47" xr10:uidLastSave="{00000000-0000-0000-0000-000000000000}"/>
  <bookViews>
    <workbookView xWindow="57480" yWindow="-1275" windowWidth="38640" windowHeight="21120" firstSheet="2" activeTab="2" xr2:uid="{4F42EFF5-303F-442E-86D7-296FCA187AD1}"/>
  </bookViews>
  <sheets>
    <sheet name="rules" sheetId="2" r:id="rId1"/>
    <sheet name="Glossar" sheetId="1" r:id="rId2"/>
    <sheet name="Raspberry 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7" i="2"/>
  <c r="C46" i="2"/>
  <c r="C45" i="2"/>
  <c r="E28" i="2"/>
  <c r="E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tc={CC38EADC-625B-4A45-A808-05DB764A3036}</author>
    <author>Volker Hillmann</author>
  </authors>
  <commentList>
    <comment ref="O4" authorId="0" shapeId="0" xr:uid="{CC38EADC-625B-4A45-A808-05DB764A303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CHIP Enabled
</t>
      </text>
    </comment>
    <comment ref="E15" authorId="1" shapeId="0" xr:uid="{DADB580B-A6A8-4C8F-93A9-A75B8EBE8E99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MOSI
</t>
        </r>
      </text>
    </comment>
    <comment ref="E16" authorId="1" shapeId="0" xr:uid="{EDA7113C-8869-4FFD-A1D4-37DA00F31C20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MIOS</t>
        </r>
      </text>
    </comment>
    <comment ref="E17" authorId="1" shapeId="0" xr:uid="{4432CE41-F875-43B8-B50C-948534AFCE59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SCLK</t>
        </r>
      </text>
    </comment>
    <comment ref="H17" authorId="1" shapeId="0" xr:uid="{025B1EC8-7DC2-436F-85A7-C3BEEBB8FC01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CE0</t>
        </r>
      </text>
    </comment>
    <comment ref="H18" authorId="1" shapeId="0" xr:uid="{8CF18299-53E0-4180-88C0-063B87089A6A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CE1</t>
        </r>
      </text>
    </comment>
    <comment ref="E19" authorId="1" shapeId="0" xr:uid="{8CFF39F6-E419-4479-8F64-2863A9B3AC47}">
      <text>
        <r>
          <rPr>
            <sz val="11"/>
            <color theme="1"/>
            <rFont val="Aptos Narrow"/>
            <family val="2"/>
            <scheme val="minor"/>
          </rPr>
          <t>Volker Hillmann:
GPIO 0
SDA-0 I²C</t>
        </r>
      </text>
    </comment>
    <comment ref="H19" authorId="1" shapeId="0" xr:uid="{1526DD8E-5BD3-4073-B89B-0D6B85404A31}">
      <text>
        <r>
          <rPr>
            <sz val="11"/>
            <color theme="1"/>
            <rFont val="Aptos Narrow"/>
            <family val="2"/>
            <scheme val="minor"/>
          </rPr>
          <t>Volker Hillmann:
GPIO 1
SCL-0 I²C</t>
        </r>
      </text>
    </comment>
    <comment ref="O31" authorId="1" shapeId="0" xr:uid="{1AE13FFB-282E-4844-B451-D7B779F0E7C0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5V</t>
        </r>
      </text>
    </comment>
    <comment ref="O32" authorId="1" shapeId="0" xr:uid="{E2255EBE-7F4C-4AD5-9D9F-846DA884CB5A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Ausgang Digital 3,3V</t>
        </r>
      </text>
    </comment>
  </commentList>
</comments>
</file>

<file path=xl/sharedStrings.xml><?xml version="1.0" encoding="utf-8"?>
<sst xmlns="http://schemas.openxmlformats.org/spreadsheetml/2006/main" count="127" uniqueCount="105">
  <si>
    <t>Richtlinien für Lichtsignalanlagen (RiLSA)</t>
  </si>
  <si>
    <t>Fußgänger</t>
  </si>
  <si>
    <t>1,2 m/s</t>
  </si>
  <si>
    <t>reduziert, zum Beipiel an Altersheimen auf 1 m/s</t>
  </si>
  <si>
    <t>Autos</t>
  </si>
  <si>
    <t>10 m/s</t>
  </si>
  <si>
    <t>Fahrräder</t>
  </si>
  <si>
    <t>4 m/sec</t>
  </si>
  <si>
    <t>Wartezeit bei Ampelruf</t>
  </si>
  <si>
    <t>1s Verarbeitungszeit, Gelb, 3s später rot + Räumzeit für die Autos (10 m/s, Fahrzeuglänge / Breite der Ampelzone  1s)</t>
  </si>
  <si>
    <t>https://www.fairkehr-magazin.de/archiv/2013/fk-03-2013/2013-3-politik/3-2013-gruenphasen/</t>
  </si>
  <si>
    <t>(Interview mit Wolfgang Hertkorn)</t>
  </si>
  <si>
    <t>durch Überfahren von Induktionsschleifen den Grün-Wunsch der Fußgänger blockieren</t>
  </si>
  <si>
    <t>Linienbusse oder Stadtbahnen können per Funk Vorfahrt erhalten</t>
  </si>
  <si>
    <t>Fußgänger sollen – laut RiLSA – auch wenigstens bis zur Fahrbahnmitte laufen können, bevor sie wieder Rot haben.</t>
  </si>
  <si>
    <t>Kommt nach einer Rotphase für Autos nur kurz Grün und dann gleich wieder Rot, mehren sich bei Rot überfahrene Ampeln und für die Fußgänger wirds gefährlich.</t>
  </si>
  <si>
    <t>Das Mindestgrün für Autos dauert deshalb wenigstens zehn bis 15 Sekunden, da können Fußgänger die Ampeldrücker bearbeiten, wie sie möchten.</t>
  </si>
  <si>
    <t>Vielleicht gebe ich einem Autofahrer 20, 30 oder auch 50 Sekunden Mindestgrün, viel länger kann ich einen Fußgänger aber nicht warten lassen, sonst sucht er die Lücke und läuft los.</t>
  </si>
  <si>
    <t>zusätzliche Räumzeiten einrichten, die über verlängerte Rotphasen beider Richtungen realisiert werden</t>
  </si>
  <si>
    <t>Abstandsraster( 6m durchschnittliche Fahrzeuglänge, + 25m halber Tachoabstand))</t>
  </si>
  <si>
    <t>typische Werte</t>
  </si>
  <si>
    <t>2 spurige Straße ohne Fahrradweg</t>
  </si>
  <si>
    <t>6 - 7m</t>
  </si>
  <si>
    <t>4 spurige Straße ohne Fahrradweg</t>
  </si>
  <si>
    <t>10 - 12m</t>
  </si>
  <si>
    <t>Fahrradweg</t>
  </si>
  <si>
    <t>1,50 - 2m</t>
  </si>
  <si>
    <t>m</t>
  </si>
  <si>
    <t>m/sec</t>
  </si>
  <si>
    <t>sec</t>
  </si>
  <si>
    <t>Zeitrechner</t>
  </si>
  <si>
    <t>Länge der Gelbphase</t>
  </si>
  <si>
    <t>50km/h</t>
  </si>
  <si>
    <t>3s</t>
  </si>
  <si>
    <t>60km/h</t>
  </si>
  <si>
    <t>4s</t>
  </si>
  <si>
    <t>70km/h</t>
  </si>
  <si>
    <t>5s</t>
  </si>
  <si>
    <t>80km/h</t>
  </si>
  <si>
    <t>keine Steuerung</t>
  </si>
  <si>
    <t>Fahrzeugdichte</t>
  </si>
  <si>
    <t>1 / (durchschnittliche Fahrzeuglänge + halber Tachoabstand)</t>
  </si>
  <si>
    <t>Geschwindigkeit in m/s</t>
  </si>
  <si>
    <t>* 1000 / 3600  (m / km und Stunden / Sekunden)</t>
  </si>
  <si>
    <t>Geschwindigkeit in km/h</t>
  </si>
  <si>
    <t>km/h</t>
  </si>
  <si>
    <t>m/s</t>
  </si>
  <si>
    <t>Fahrzeugdichte bei 6m Durchschnittslänge)</t>
  </si>
  <si>
    <t xml:space="preserve">wieviele Fahrzeuge pro Meter </t>
  </si>
  <si>
    <t>Fahrzeuge pro Sekunde</t>
  </si>
  <si>
    <t>geplante Fahrzeuge</t>
  </si>
  <si>
    <t>Mindestdauer</t>
  </si>
  <si>
    <t>Wechsellichtzeichen</t>
  </si>
  <si>
    <t>Changing light signal</t>
  </si>
  <si>
    <t>Lichtzeichenanlage</t>
  </si>
  <si>
    <t>Traffic light system</t>
  </si>
  <si>
    <t>Lichtsignalanlage</t>
  </si>
  <si>
    <t>Ampelsteuerung</t>
  </si>
  <si>
    <t>Traffic light control</t>
  </si>
  <si>
    <t>Fußgängerbedarfsampel</t>
  </si>
  <si>
    <t>Pedestrian demand traffic light</t>
  </si>
  <si>
    <t>Bedarfsampel</t>
  </si>
  <si>
    <t>Demand traffic light</t>
  </si>
  <si>
    <t>Schlafampel</t>
  </si>
  <si>
    <t>dormant traffic light</t>
  </si>
  <si>
    <t>minimum duration</t>
  </si>
  <si>
    <t>Räumzeit</t>
  </si>
  <si>
    <t>Clearance time</t>
  </si>
  <si>
    <t>3V3</t>
  </si>
  <si>
    <t>5V</t>
  </si>
  <si>
    <t>I2C SDA</t>
  </si>
  <si>
    <t>I2C SCL</t>
  </si>
  <si>
    <t>GND</t>
  </si>
  <si>
    <t>VCC</t>
  </si>
  <si>
    <t>EPD</t>
  </si>
  <si>
    <t>EPC</t>
  </si>
  <si>
    <t>LED Grün (GPIOD)</t>
  </si>
  <si>
    <t>LED Gelb (GPIOD)</t>
  </si>
  <si>
    <t>LED Rot (GPIOD)</t>
  </si>
  <si>
    <t>Taster 1 (GPIOD)</t>
  </si>
  <si>
    <t>Taster 2 (GPIOD)</t>
  </si>
  <si>
    <t>Summer (GPIOD)</t>
  </si>
  <si>
    <t>SPI MOSI</t>
  </si>
  <si>
    <t>SPI MISO</t>
  </si>
  <si>
    <t>SPI CLK</t>
  </si>
  <si>
    <t>SPI CE</t>
  </si>
  <si>
    <t>SPI Reset (GPOID)</t>
  </si>
  <si>
    <t>RST</t>
  </si>
  <si>
    <t>MISO</t>
  </si>
  <si>
    <t>MOSI</t>
  </si>
  <si>
    <t>CLK</t>
  </si>
  <si>
    <t>NSS</t>
  </si>
  <si>
    <t>IRQ</t>
  </si>
  <si>
    <t>Zeiterfassungseinheit</t>
  </si>
  <si>
    <t>ADDR</t>
  </si>
  <si>
    <t>SDA</t>
  </si>
  <si>
    <t>SCL</t>
  </si>
  <si>
    <t>BH1750 (light)</t>
  </si>
  <si>
    <t>RFID RC522</t>
  </si>
  <si>
    <t>SDO</t>
  </si>
  <si>
    <t>CSB</t>
  </si>
  <si>
    <t>BME280 (Enviroment)</t>
  </si>
  <si>
    <t>DIGITAL</t>
  </si>
  <si>
    <t>HC-SR501</t>
  </si>
  <si>
    <t>motion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</si>
</sst>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3" xfId="0" applyBorder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4" fillId="2" borderId="0" xfId="0" applyFont="1" applyFill="1"/>
    <xf numFmtId="0" fontId="3" fillId="3" borderId="7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2" borderId="0" xfId="0" applyFill="1" applyAlignment="1">
      <alignment horizontal="center" vertical="center" textRotation="90"/>
    </xf>
    <xf numFmtId="0" fontId="0" fillId="2" borderId="8" xfId="0" applyFill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olker Hillmann" id="{FAE046B4-0347-429B-B6C7-AE8087644CF9}" userId="S::vhillmann@ad.adecc.de::6b91802d-5e79-4b0e-b018-15ee0884611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dT="2025-04-24T15:58:48.52" personId="{FAE046B4-0347-429B-B6C7-AE8087644CF9}" id="{CC38EADC-625B-4A45-A808-05DB764A3036}">
    <text xml:space="preserve">CHIP Enabled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irkehr-magazin.de/archiv/2013/fk-03-2013/2013-3-politik/3-2013-gruenphase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44AC-A93C-4C2E-B500-91FEDAD999E3}">
  <dimension ref="B1:E49"/>
  <sheetViews>
    <sheetView topLeftCell="A4" workbookViewId="0">
      <selection activeCell="B44" sqref="B44"/>
    </sheetView>
  </sheetViews>
  <sheetFormatPr baseColWidth="10" defaultColWidth="11.3984375" defaultRowHeight="14.25" x14ac:dyDescent="0.45"/>
  <cols>
    <col min="2" max="2" width="37.59765625" customWidth="1"/>
  </cols>
  <sheetData>
    <row r="1" spans="2:4" x14ac:dyDescent="0.45">
      <c r="B1" s="3" t="s">
        <v>0</v>
      </c>
    </row>
    <row r="3" spans="2:4" x14ac:dyDescent="0.45">
      <c r="B3" t="s">
        <v>1</v>
      </c>
      <c r="C3" t="s">
        <v>2</v>
      </c>
      <c r="D3" t="s">
        <v>3</v>
      </c>
    </row>
    <row r="4" spans="2:4" x14ac:dyDescent="0.45">
      <c r="B4" t="s">
        <v>4</v>
      </c>
      <c r="C4" t="s">
        <v>5</v>
      </c>
    </row>
    <row r="5" spans="2:4" x14ac:dyDescent="0.45">
      <c r="B5" t="s">
        <v>6</v>
      </c>
      <c r="C5" t="s">
        <v>7</v>
      </c>
    </row>
    <row r="7" spans="2:4" x14ac:dyDescent="0.45">
      <c r="B7" t="s">
        <v>8</v>
      </c>
      <c r="C7" t="s">
        <v>9</v>
      </c>
    </row>
    <row r="9" spans="2:4" x14ac:dyDescent="0.45">
      <c r="B9" s="1" t="s">
        <v>10</v>
      </c>
    </row>
    <row r="10" spans="2:4" x14ac:dyDescent="0.45">
      <c r="B10" t="s">
        <v>11</v>
      </c>
    </row>
    <row r="11" spans="2:4" x14ac:dyDescent="0.45">
      <c r="B11" t="s">
        <v>12</v>
      </c>
    </row>
    <row r="12" spans="2:4" x14ac:dyDescent="0.45">
      <c r="B12" t="s">
        <v>13</v>
      </c>
    </row>
    <row r="13" spans="2:4" x14ac:dyDescent="0.45">
      <c r="B13" t="s">
        <v>14</v>
      </c>
    </row>
    <row r="14" spans="2:4" x14ac:dyDescent="0.45">
      <c r="B14" t="s">
        <v>15</v>
      </c>
    </row>
    <row r="15" spans="2:4" x14ac:dyDescent="0.45">
      <c r="B15" t="s">
        <v>16</v>
      </c>
    </row>
    <row r="16" spans="2:4" x14ac:dyDescent="0.45">
      <c r="B16" t="s">
        <v>17</v>
      </c>
    </row>
    <row r="18" spans="2:5" x14ac:dyDescent="0.45">
      <c r="B18" t="s">
        <v>18</v>
      </c>
    </row>
    <row r="19" spans="2:5" x14ac:dyDescent="0.45">
      <c r="B19" t="s">
        <v>19</v>
      </c>
    </row>
    <row r="21" spans="2:5" x14ac:dyDescent="0.45">
      <c r="B21" t="s">
        <v>20</v>
      </c>
    </row>
    <row r="22" spans="2:5" x14ac:dyDescent="0.45">
      <c r="B22" t="s">
        <v>21</v>
      </c>
      <c r="C22" t="s">
        <v>22</v>
      </c>
    </row>
    <row r="23" spans="2:5" x14ac:dyDescent="0.45">
      <c r="B23" t="s">
        <v>23</v>
      </c>
      <c r="C23" t="s">
        <v>24</v>
      </c>
    </row>
    <row r="24" spans="2:5" x14ac:dyDescent="0.45">
      <c r="B24" t="s">
        <v>25</v>
      </c>
      <c r="C24" t="s">
        <v>26</v>
      </c>
    </row>
    <row r="26" spans="2:5" x14ac:dyDescent="0.45">
      <c r="C26" s="2" t="s">
        <v>27</v>
      </c>
      <c r="D26" s="2" t="s">
        <v>28</v>
      </c>
      <c r="E26" s="2" t="s">
        <v>29</v>
      </c>
    </row>
    <row r="27" spans="2:5" x14ac:dyDescent="0.45">
      <c r="B27" t="s">
        <v>30</v>
      </c>
      <c r="C27">
        <v>15</v>
      </c>
      <c r="D27">
        <v>1.2</v>
      </c>
      <c r="E27">
        <f>C27/D27</f>
        <v>12.5</v>
      </c>
    </row>
    <row r="28" spans="2:5" x14ac:dyDescent="0.45">
      <c r="C28">
        <v>7.5</v>
      </c>
      <c r="D28">
        <v>1.2</v>
      </c>
      <c r="E28">
        <f>C28/D28</f>
        <v>6.25</v>
      </c>
    </row>
    <row r="33" spans="2:5" x14ac:dyDescent="0.45">
      <c r="B33" t="s">
        <v>31</v>
      </c>
    </row>
    <row r="34" spans="2:5" x14ac:dyDescent="0.45">
      <c r="B34" t="s">
        <v>32</v>
      </c>
      <c r="C34" t="s">
        <v>33</v>
      </c>
    </row>
    <row r="35" spans="2:5" x14ac:dyDescent="0.45">
      <c r="B35" t="s">
        <v>34</v>
      </c>
      <c r="C35" t="s">
        <v>35</v>
      </c>
    </row>
    <row r="36" spans="2:5" x14ac:dyDescent="0.45">
      <c r="B36" t="s">
        <v>36</v>
      </c>
      <c r="C36" t="s">
        <v>37</v>
      </c>
    </row>
    <row r="37" spans="2:5" x14ac:dyDescent="0.45">
      <c r="B37" t="s">
        <v>38</v>
      </c>
      <c r="C37" t="s">
        <v>39</v>
      </c>
    </row>
    <row r="41" spans="2:5" x14ac:dyDescent="0.45">
      <c r="B41" t="s">
        <v>40</v>
      </c>
      <c r="C41" t="s">
        <v>41</v>
      </c>
    </row>
    <row r="42" spans="2:5" x14ac:dyDescent="0.45">
      <c r="B42" t="s">
        <v>42</v>
      </c>
      <c r="C42" t="s">
        <v>43</v>
      </c>
    </row>
    <row r="44" spans="2:5" x14ac:dyDescent="0.45">
      <c r="B44" t="s">
        <v>44</v>
      </c>
      <c r="C44">
        <v>50</v>
      </c>
      <c r="D44" t="s">
        <v>45</v>
      </c>
    </row>
    <row r="45" spans="2:5" x14ac:dyDescent="0.45">
      <c r="B45" t="s">
        <v>42</v>
      </c>
      <c r="C45">
        <f>ROUND(C44*1000/3600,2)</f>
        <v>13.89</v>
      </c>
      <c r="D45" t="s">
        <v>46</v>
      </c>
    </row>
    <row r="46" spans="2:5" x14ac:dyDescent="0.45">
      <c r="B46" t="s">
        <v>47</v>
      </c>
      <c r="C46">
        <f>ROUND(1/(6+C44/2),6)</f>
        <v>3.2258000000000002E-2</v>
      </c>
      <c r="E46" t="s">
        <v>48</v>
      </c>
    </row>
    <row r="47" spans="2:5" x14ac:dyDescent="0.45">
      <c r="B47" t="s">
        <v>49</v>
      </c>
      <c r="C47">
        <f>ROUND(C45*C46,2)</f>
        <v>0.45</v>
      </c>
    </row>
    <row r="48" spans="2:5" x14ac:dyDescent="0.45">
      <c r="B48" t="s">
        <v>50</v>
      </c>
      <c r="C48">
        <v>15</v>
      </c>
    </row>
    <row r="49" spans="2:3" x14ac:dyDescent="0.45">
      <c r="B49" t="s">
        <v>51</v>
      </c>
      <c r="C49">
        <f>ROUNDUP(C48/C47,0)</f>
        <v>34</v>
      </c>
    </row>
  </sheetData>
  <hyperlinks>
    <hyperlink ref="B9" r:id="rId1" xr:uid="{9365DA61-7B9D-455B-AC00-5BD8076662E7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AACB-208F-4EE1-8F78-31E480E59E92}">
  <dimension ref="A2:B11"/>
  <sheetViews>
    <sheetView workbookViewId="0">
      <selection activeCell="B11" sqref="B11"/>
    </sheetView>
  </sheetViews>
  <sheetFormatPr baseColWidth="10" defaultColWidth="11.3984375" defaultRowHeight="14.25" x14ac:dyDescent="0.45"/>
  <cols>
    <col min="1" max="1" width="25.73046875" customWidth="1"/>
    <col min="2" max="2" width="25.265625" customWidth="1"/>
  </cols>
  <sheetData>
    <row r="2" spans="1:2" x14ac:dyDescent="0.45">
      <c r="A2" t="s">
        <v>52</v>
      </c>
      <c r="B2" t="s">
        <v>53</v>
      </c>
    </row>
    <row r="3" spans="1:2" x14ac:dyDescent="0.45">
      <c r="A3" t="s">
        <v>54</v>
      </c>
      <c r="B3" t="s">
        <v>55</v>
      </c>
    </row>
    <row r="4" spans="1:2" x14ac:dyDescent="0.45">
      <c r="A4" t="s">
        <v>56</v>
      </c>
      <c r="B4" t="s">
        <v>55</v>
      </c>
    </row>
    <row r="5" spans="1:2" x14ac:dyDescent="0.45">
      <c r="A5" t="s">
        <v>57</v>
      </c>
      <c r="B5" t="s">
        <v>58</v>
      </c>
    </row>
    <row r="6" spans="1:2" x14ac:dyDescent="0.45">
      <c r="A6" t="s">
        <v>59</v>
      </c>
      <c r="B6" t="s">
        <v>60</v>
      </c>
    </row>
    <row r="7" spans="1:2" x14ac:dyDescent="0.45">
      <c r="A7" t="s">
        <v>61</v>
      </c>
      <c r="B7" t="s">
        <v>62</v>
      </c>
    </row>
    <row r="8" spans="1:2" x14ac:dyDescent="0.45">
      <c r="A8" t="s">
        <v>63</v>
      </c>
      <c r="B8" t="s">
        <v>64</v>
      </c>
    </row>
    <row r="10" spans="1:2" x14ac:dyDescent="0.45">
      <c r="A10" t="s">
        <v>51</v>
      </c>
      <c r="B10" t="s">
        <v>65</v>
      </c>
    </row>
    <row r="11" spans="1:2" x14ac:dyDescent="0.45">
      <c r="A11" t="s">
        <v>66</v>
      </c>
      <c r="B11" t="s">
        <v>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C56B-4A6A-4FB3-91FE-7FD4B69FFD06}">
  <dimension ref="B1:R34"/>
  <sheetViews>
    <sheetView tabSelected="1" workbookViewId="0">
      <selection activeCell="J10" sqref="J10"/>
    </sheetView>
  </sheetViews>
  <sheetFormatPr baseColWidth="10" defaultRowHeight="14.25" x14ac:dyDescent="0.45"/>
  <cols>
    <col min="1" max="1" width="5.46484375" customWidth="1"/>
    <col min="2" max="2" width="2.73046875" customWidth="1"/>
    <col min="3" max="3" width="15.19921875" customWidth="1"/>
    <col min="4" max="4" width="2.6640625" customWidth="1"/>
    <col min="5" max="5" width="6.86328125" customWidth="1"/>
    <col min="6" max="7" width="4.73046875" customWidth="1"/>
    <col min="8" max="8" width="6.86328125" customWidth="1"/>
    <col min="9" max="9" width="2.3984375" customWidth="1"/>
    <col min="10" max="10" width="16.73046875" customWidth="1"/>
    <col min="11" max="11" width="2.59765625" customWidth="1"/>
    <col min="13" max="13" width="2.86328125" customWidth="1"/>
    <col min="14" max="14" width="1.6640625" customWidth="1"/>
    <col min="15" max="15" width="9.06640625" customWidth="1"/>
    <col min="16" max="16" width="1.6640625" customWidth="1"/>
    <col min="17" max="17" width="2.86328125" customWidth="1"/>
    <col min="18" max="18" width="1.53125" customWidth="1"/>
    <col min="19" max="21" width="2.86328125" customWidth="1"/>
    <col min="22" max="22" width="3.265625" customWidth="1"/>
    <col min="23" max="30" width="3.33203125" customWidth="1"/>
    <col min="31" max="36" width="3.19921875" customWidth="1"/>
    <col min="37" max="37" width="3.265625" customWidth="1"/>
  </cols>
  <sheetData>
    <row r="1" spans="2:18" ht="14.65" thickBot="1" x14ac:dyDescent="0.5"/>
    <row r="2" spans="2:18" ht="14.65" thickBot="1" x14ac:dyDescent="0.5">
      <c r="N2" s="12"/>
      <c r="O2" s="13"/>
      <c r="P2" s="13"/>
      <c r="Q2" s="13"/>
      <c r="R2" s="14"/>
    </row>
    <row r="3" spans="2:18" x14ac:dyDescent="0.45">
      <c r="B3" s="12"/>
      <c r="C3" s="13"/>
      <c r="D3" s="13"/>
      <c r="E3" s="13"/>
      <c r="F3" s="13"/>
      <c r="G3" s="13"/>
      <c r="H3" s="13"/>
      <c r="I3" s="13"/>
      <c r="J3" s="13"/>
      <c r="K3" s="14"/>
      <c r="N3" s="15"/>
      <c r="O3" s="5" t="s">
        <v>92</v>
      </c>
      <c r="P3" s="5"/>
      <c r="Q3" s="38" t="s">
        <v>98</v>
      </c>
      <c r="R3" s="16"/>
    </row>
    <row r="4" spans="2:18" x14ac:dyDescent="0.45">
      <c r="B4" s="15"/>
      <c r="C4" s="36" t="s">
        <v>93</v>
      </c>
      <c r="D4" s="36"/>
      <c r="E4" s="37"/>
      <c r="F4" s="37"/>
      <c r="G4" s="37"/>
      <c r="H4" s="37"/>
      <c r="I4" s="37"/>
      <c r="J4" s="37"/>
      <c r="K4" s="16"/>
      <c r="N4" s="15"/>
      <c r="O4" s="5" t="s">
        <v>91</v>
      </c>
      <c r="P4" s="5"/>
      <c r="Q4" s="38"/>
      <c r="R4" s="16"/>
    </row>
    <row r="5" spans="2:18" ht="14.65" thickBot="1" x14ac:dyDescent="0.5">
      <c r="B5" s="15"/>
      <c r="C5" s="5"/>
      <c r="D5" s="5"/>
      <c r="E5" s="5"/>
      <c r="F5" s="5"/>
      <c r="G5" s="5"/>
      <c r="H5" s="5"/>
      <c r="I5" s="5"/>
      <c r="J5" s="5"/>
      <c r="K5" s="16"/>
      <c r="N5" s="15"/>
      <c r="O5" s="5" t="s">
        <v>90</v>
      </c>
      <c r="P5" s="5"/>
      <c r="Q5" s="38"/>
      <c r="R5" s="16"/>
    </row>
    <row r="6" spans="2:18" x14ac:dyDescent="0.45">
      <c r="B6" s="15"/>
      <c r="C6" s="5"/>
      <c r="D6" s="5"/>
      <c r="E6" s="6" t="s">
        <v>68</v>
      </c>
      <c r="F6" s="22">
        <v>1</v>
      </c>
      <c r="G6" s="25">
        <v>2</v>
      </c>
      <c r="H6" s="9" t="s">
        <v>69</v>
      </c>
      <c r="I6" s="17"/>
      <c r="J6" s="17"/>
      <c r="K6" s="16"/>
      <c r="N6" s="15"/>
      <c r="O6" s="5" t="s">
        <v>89</v>
      </c>
      <c r="P6" s="5"/>
      <c r="Q6" s="38"/>
      <c r="R6" s="16"/>
    </row>
    <row r="7" spans="2:18" x14ac:dyDescent="0.45">
      <c r="B7" s="15"/>
      <c r="C7" s="21" t="s">
        <v>70</v>
      </c>
      <c r="D7" s="21"/>
      <c r="E7" s="7">
        <v>2</v>
      </c>
      <c r="F7" s="23">
        <v>3</v>
      </c>
      <c r="G7" s="26">
        <v>4</v>
      </c>
      <c r="H7" s="10" t="s">
        <v>69</v>
      </c>
      <c r="I7" s="17"/>
      <c r="J7" s="17"/>
      <c r="K7" s="16"/>
      <c r="N7" s="15"/>
      <c r="O7" s="5" t="s">
        <v>88</v>
      </c>
      <c r="P7" s="5"/>
      <c r="Q7" s="38"/>
      <c r="R7" s="16"/>
    </row>
    <row r="8" spans="2:18" x14ac:dyDescent="0.45">
      <c r="B8" s="15"/>
      <c r="C8" s="21" t="s">
        <v>71</v>
      </c>
      <c r="D8" s="21"/>
      <c r="E8" s="7">
        <v>3</v>
      </c>
      <c r="F8" s="23">
        <v>5</v>
      </c>
      <c r="G8" s="26">
        <v>6</v>
      </c>
      <c r="H8" s="10" t="s">
        <v>72</v>
      </c>
      <c r="I8" s="17"/>
      <c r="J8" s="17"/>
      <c r="K8" s="16"/>
      <c r="N8" s="15"/>
      <c r="O8" s="5" t="s">
        <v>72</v>
      </c>
      <c r="P8" s="5"/>
      <c r="Q8" s="38"/>
      <c r="R8" s="16"/>
    </row>
    <row r="9" spans="2:18" x14ac:dyDescent="0.45">
      <c r="B9" s="15"/>
      <c r="C9" s="5"/>
      <c r="D9" s="5"/>
      <c r="E9" s="7">
        <v>4</v>
      </c>
      <c r="F9" s="23">
        <v>7</v>
      </c>
      <c r="G9" s="26">
        <v>8</v>
      </c>
      <c r="H9" s="10">
        <v>14</v>
      </c>
      <c r="I9" s="17"/>
      <c r="J9" s="17"/>
      <c r="K9" s="16"/>
      <c r="N9" s="15"/>
      <c r="O9" s="5" t="s">
        <v>87</v>
      </c>
      <c r="P9" s="5"/>
      <c r="Q9" s="38"/>
      <c r="R9" s="16"/>
    </row>
    <row r="10" spans="2:18" x14ac:dyDescent="0.45">
      <c r="B10" s="15"/>
      <c r="C10" s="5"/>
      <c r="D10" s="5"/>
      <c r="E10" s="7" t="s">
        <v>72</v>
      </c>
      <c r="F10" s="23">
        <v>9</v>
      </c>
      <c r="G10" s="26">
        <v>10</v>
      </c>
      <c r="H10" s="10">
        <v>15</v>
      </c>
      <c r="I10" s="17"/>
      <c r="J10" s="17" t="s">
        <v>104</v>
      </c>
      <c r="K10" s="16"/>
      <c r="N10" s="15"/>
      <c r="O10" s="5" t="s">
        <v>73</v>
      </c>
      <c r="P10" s="5"/>
      <c r="Q10" s="38"/>
      <c r="R10" s="16"/>
    </row>
    <row r="11" spans="2:18" ht="14.65" thickBot="1" x14ac:dyDescent="0.5">
      <c r="B11" s="15"/>
      <c r="C11" s="5"/>
      <c r="D11" s="5"/>
      <c r="E11" s="7">
        <v>17</v>
      </c>
      <c r="F11" s="23">
        <v>11</v>
      </c>
      <c r="G11" s="26">
        <v>12</v>
      </c>
      <c r="H11" s="10">
        <v>18</v>
      </c>
      <c r="I11" s="17"/>
      <c r="J11" s="17"/>
      <c r="K11" s="16"/>
      <c r="N11" s="18"/>
      <c r="O11" s="19"/>
      <c r="P11" s="19"/>
      <c r="Q11" s="19"/>
      <c r="R11" s="20"/>
    </row>
    <row r="12" spans="2:18" ht="14.65" thickBot="1" x14ac:dyDescent="0.5">
      <c r="B12" s="15"/>
      <c r="C12" s="5"/>
      <c r="D12" s="5"/>
      <c r="E12" s="7">
        <v>27</v>
      </c>
      <c r="F12" s="23">
        <v>13</v>
      </c>
      <c r="G12" s="26">
        <v>14</v>
      </c>
      <c r="H12" s="10" t="s">
        <v>72</v>
      </c>
      <c r="I12" s="17"/>
      <c r="J12" s="17"/>
      <c r="K12" s="16"/>
    </row>
    <row r="13" spans="2:18" x14ac:dyDescent="0.45">
      <c r="B13" s="15"/>
      <c r="C13" s="5"/>
      <c r="D13" s="5"/>
      <c r="E13" s="7">
        <v>22</v>
      </c>
      <c r="F13" s="23">
        <v>15</v>
      </c>
      <c r="G13" s="26">
        <v>16</v>
      </c>
      <c r="H13" s="10">
        <v>23</v>
      </c>
      <c r="I13" s="17"/>
      <c r="J13" s="17"/>
      <c r="K13" s="16"/>
      <c r="N13" s="12"/>
      <c r="O13" s="13"/>
      <c r="P13" s="13"/>
      <c r="Q13" s="39" t="s">
        <v>97</v>
      </c>
      <c r="R13" s="14"/>
    </row>
    <row r="14" spans="2:18" x14ac:dyDescent="0.45">
      <c r="B14" s="15"/>
      <c r="C14" s="5"/>
      <c r="D14" s="5"/>
      <c r="E14" s="7" t="s">
        <v>68</v>
      </c>
      <c r="F14" s="23">
        <v>17</v>
      </c>
      <c r="G14" s="26">
        <v>18</v>
      </c>
      <c r="H14" s="10">
        <v>24</v>
      </c>
      <c r="I14" s="17"/>
      <c r="J14" s="17"/>
      <c r="K14" s="16"/>
      <c r="N14" s="15"/>
      <c r="O14" s="5" t="s">
        <v>94</v>
      </c>
      <c r="P14" s="5"/>
      <c r="Q14" s="40"/>
      <c r="R14" s="16"/>
    </row>
    <row r="15" spans="2:18" x14ac:dyDescent="0.45">
      <c r="B15" s="15"/>
      <c r="C15" s="21" t="s">
        <v>82</v>
      </c>
      <c r="D15" s="5"/>
      <c r="E15" s="7">
        <v>10</v>
      </c>
      <c r="F15" s="23">
        <v>19</v>
      </c>
      <c r="G15" s="26">
        <v>20</v>
      </c>
      <c r="H15" s="10" t="s">
        <v>72</v>
      </c>
      <c r="I15" s="17"/>
      <c r="J15" s="17"/>
      <c r="K15" s="16"/>
      <c r="N15" s="15"/>
      <c r="O15" s="5" t="s">
        <v>95</v>
      </c>
      <c r="P15" s="5"/>
      <c r="Q15" s="40"/>
      <c r="R15" s="16"/>
    </row>
    <row r="16" spans="2:18" x14ac:dyDescent="0.45">
      <c r="B16" s="15"/>
      <c r="C16" s="21" t="s">
        <v>83</v>
      </c>
      <c r="D16" s="5"/>
      <c r="E16" s="7">
        <v>9</v>
      </c>
      <c r="F16" s="23">
        <v>21</v>
      </c>
      <c r="G16" s="26">
        <v>22</v>
      </c>
      <c r="H16" s="10">
        <v>25</v>
      </c>
      <c r="I16" s="17"/>
      <c r="J16" s="28" t="s">
        <v>86</v>
      </c>
      <c r="K16" s="16"/>
      <c r="N16" s="15"/>
      <c r="O16" s="5" t="s">
        <v>96</v>
      </c>
      <c r="P16" s="5"/>
      <c r="Q16" s="40"/>
      <c r="R16" s="16"/>
    </row>
    <row r="17" spans="2:18" x14ac:dyDescent="0.45">
      <c r="B17" s="15"/>
      <c r="C17" s="21" t="s">
        <v>84</v>
      </c>
      <c r="D17" s="5"/>
      <c r="E17" s="7">
        <v>11</v>
      </c>
      <c r="F17" s="23">
        <v>23</v>
      </c>
      <c r="G17" s="26">
        <v>24</v>
      </c>
      <c r="H17" s="10">
        <v>8</v>
      </c>
      <c r="I17" s="17"/>
      <c r="J17" s="28" t="s">
        <v>85</v>
      </c>
      <c r="K17" s="16"/>
      <c r="N17" s="15"/>
      <c r="O17" s="5" t="s">
        <v>72</v>
      </c>
      <c r="P17" s="5"/>
      <c r="Q17" s="40"/>
      <c r="R17" s="16"/>
    </row>
    <row r="18" spans="2:18" x14ac:dyDescent="0.45">
      <c r="B18" s="15"/>
      <c r="C18" s="5"/>
      <c r="D18" s="5"/>
      <c r="E18" s="7" t="s">
        <v>72</v>
      </c>
      <c r="F18" s="23">
        <v>25</v>
      </c>
      <c r="G18" s="26">
        <v>26</v>
      </c>
      <c r="H18" s="10">
        <v>7</v>
      </c>
      <c r="I18" s="17"/>
      <c r="J18" s="17"/>
      <c r="K18" s="16"/>
      <c r="N18" s="15"/>
      <c r="O18" s="5" t="s">
        <v>73</v>
      </c>
      <c r="P18" s="5"/>
      <c r="Q18" s="40"/>
      <c r="R18" s="16"/>
    </row>
    <row r="19" spans="2:18" ht="14.65" thickBot="1" x14ac:dyDescent="0.5">
      <c r="B19" s="15"/>
      <c r="C19" s="5"/>
      <c r="D19" s="5"/>
      <c r="E19" s="7" t="s">
        <v>74</v>
      </c>
      <c r="F19" s="23">
        <v>27</v>
      </c>
      <c r="G19" s="26">
        <v>28</v>
      </c>
      <c r="H19" s="10" t="s">
        <v>75</v>
      </c>
      <c r="I19" s="17"/>
      <c r="J19" s="17"/>
      <c r="K19" s="16"/>
      <c r="N19" s="18"/>
      <c r="O19" s="19"/>
      <c r="P19" s="19"/>
      <c r="Q19" s="41"/>
      <c r="R19" s="20"/>
    </row>
    <row r="20" spans="2:18" ht="14.65" thickBot="1" x14ac:dyDescent="0.5">
      <c r="B20" s="15"/>
      <c r="C20" s="5"/>
      <c r="D20" s="5"/>
      <c r="E20" s="7">
        <v>5</v>
      </c>
      <c r="F20" s="23">
        <v>29</v>
      </c>
      <c r="G20" s="26">
        <v>30</v>
      </c>
      <c r="H20" s="10" t="s">
        <v>72</v>
      </c>
      <c r="I20" s="17"/>
      <c r="J20" s="17"/>
      <c r="K20" s="16"/>
    </row>
    <row r="21" spans="2:18" x14ac:dyDescent="0.45">
      <c r="B21" s="15"/>
      <c r="C21" s="5" t="s">
        <v>103</v>
      </c>
      <c r="D21" s="5"/>
      <c r="E21" s="7">
        <v>6</v>
      </c>
      <c r="F21" s="23">
        <v>31</v>
      </c>
      <c r="G21" s="26">
        <v>32</v>
      </c>
      <c r="H21" s="10">
        <v>12</v>
      </c>
      <c r="I21" s="5"/>
      <c r="J21" s="17" t="s">
        <v>81</v>
      </c>
      <c r="K21" s="16"/>
      <c r="N21" s="12"/>
      <c r="O21" s="13"/>
      <c r="P21" s="13"/>
      <c r="Q21" s="39" t="s">
        <v>101</v>
      </c>
      <c r="R21" s="14"/>
    </row>
    <row r="22" spans="2:18" x14ac:dyDescent="0.45">
      <c r="B22" s="15"/>
      <c r="C22" s="5" t="s">
        <v>76</v>
      </c>
      <c r="D22" s="5"/>
      <c r="E22" s="7">
        <v>13</v>
      </c>
      <c r="F22" s="23">
        <v>33</v>
      </c>
      <c r="G22" s="26">
        <v>34</v>
      </c>
      <c r="H22" s="10" t="s">
        <v>72</v>
      </c>
      <c r="I22" s="17"/>
      <c r="J22" s="17"/>
      <c r="K22" s="16"/>
      <c r="N22" s="15"/>
      <c r="O22" s="5" t="s">
        <v>99</v>
      </c>
      <c r="P22" s="5"/>
      <c r="Q22" s="40"/>
      <c r="R22" s="16"/>
    </row>
    <row r="23" spans="2:18" x14ac:dyDescent="0.45">
      <c r="B23" s="15"/>
      <c r="C23" s="5" t="s">
        <v>77</v>
      </c>
      <c r="D23" s="5"/>
      <c r="E23" s="7">
        <v>19</v>
      </c>
      <c r="F23" s="23">
        <v>35</v>
      </c>
      <c r="G23" s="26">
        <v>36</v>
      </c>
      <c r="H23" s="10">
        <v>16</v>
      </c>
      <c r="I23" s="5"/>
      <c r="J23" s="5"/>
      <c r="K23" s="16"/>
      <c r="N23" s="15"/>
      <c r="O23" s="5" t="s">
        <v>100</v>
      </c>
      <c r="P23" s="5"/>
      <c r="Q23" s="40"/>
      <c r="R23" s="16"/>
    </row>
    <row r="24" spans="2:18" x14ac:dyDescent="0.45">
      <c r="B24" s="15"/>
      <c r="C24" s="5" t="s">
        <v>78</v>
      </c>
      <c r="D24" s="5"/>
      <c r="E24" s="7">
        <v>26</v>
      </c>
      <c r="F24" s="23">
        <v>37</v>
      </c>
      <c r="G24" s="26">
        <v>38</v>
      </c>
      <c r="H24" s="10">
        <v>20</v>
      </c>
      <c r="I24" s="5"/>
      <c r="J24" s="17" t="s">
        <v>79</v>
      </c>
      <c r="K24" s="16"/>
      <c r="N24" s="15"/>
      <c r="O24" s="5" t="s">
        <v>95</v>
      </c>
      <c r="P24" s="5"/>
      <c r="Q24" s="40"/>
      <c r="R24" s="16"/>
    </row>
    <row r="25" spans="2:18" ht="14.65" thickBot="1" x14ac:dyDescent="0.5">
      <c r="B25" s="15"/>
      <c r="C25" s="5"/>
      <c r="D25" s="5"/>
      <c r="E25" s="8" t="s">
        <v>72</v>
      </c>
      <c r="F25" s="24">
        <v>39</v>
      </c>
      <c r="G25" s="27">
        <v>40</v>
      </c>
      <c r="H25" s="11">
        <v>21</v>
      </c>
      <c r="I25" s="5"/>
      <c r="J25" s="17" t="s">
        <v>80</v>
      </c>
      <c r="K25" s="16"/>
      <c r="N25" s="15"/>
      <c r="O25" s="5" t="s">
        <v>96</v>
      </c>
      <c r="P25" s="5"/>
      <c r="Q25" s="40"/>
      <c r="R25" s="16"/>
    </row>
    <row r="26" spans="2:18" ht="14.65" thickBot="1" x14ac:dyDescent="0.5">
      <c r="B26" s="18"/>
      <c r="C26" s="19"/>
      <c r="D26" s="19"/>
      <c r="E26" s="19"/>
      <c r="F26" s="19"/>
      <c r="G26" s="19"/>
      <c r="H26" s="19"/>
      <c r="I26" s="19"/>
      <c r="J26" s="19"/>
      <c r="K26" s="20"/>
      <c r="N26" s="15"/>
      <c r="O26" s="5" t="s">
        <v>72</v>
      </c>
      <c r="P26" s="5"/>
      <c r="Q26" s="40"/>
      <c r="R26" s="16"/>
    </row>
    <row r="27" spans="2:18" x14ac:dyDescent="0.45">
      <c r="B27" s="5"/>
      <c r="C27" s="5"/>
      <c r="D27" s="5"/>
      <c r="E27" s="5"/>
      <c r="F27" s="5"/>
      <c r="G27" s="5"/>
      <c r="H27" s="5"/>
      <c r="I27" s="5"/>
      <c r="J27" s="5"/>
      <c r="K27" s="5"/>
      <c r="N27" s="15"/>
      <c r="O27" s="5" t="s">
        <v>73</v>
      </c>
      <c r="P27" s="5"/>
      <c r="Q27" s="40"/>
      <c r="R27" s="16"/>
    </row>
    <row r="28" spans="2:18" ht="14.65" thickBot="1" x14ac:dyDescent="0.5">
      <c r="B28" s="5"/>
      <c r="C28" s="5"/>
      <c r="D28" s="5"/>
      <c r="E28" s="5"/>
      <c r="F28" s="5"/>
      <c r="G28" s="5"/>
      <c r="H28" s="5"/>
      <c r="I28" s="5"/>
      <c r="J28" s="5"/>
      <c r="K28" s="5"/>
      <c r="N28" s="18"/>
      <c r="O28" s="19"/>
      <c r="P28" s="19"/>
      <c r="Q28" s="41"/>
      <c r="R28" s="20"/>
    </row>
    <row r="29" spans="2:18" ht="14.65" thickBot="1" x14ac:dyDescent="0.5"/>
    <row r="30" spans="2:18" x14ac:dyDescent="0.45">
      <c r="N30" s="29"/>
      <c r="O30" s="30"/>
      <c r="P30" s="30"/>
      <c r="Q30" s="42" t="s">
        <v>103</v>
      </c>
      <c r="R30" s="31"/>
    </row>
    <row r="31" spans="2:18" x14ac:dyDescent="0.45">
      <c r="N31" s="4"/>
      <c r="O31" t="s">
        <v>73</v>
      </c>
      <c r="Q31" s="43"/>
      <c r="R31" s="32"/>
    </row>
    <row r="32" spans="2:18" x14ac:dyDescent="0.45">
      <c r="N32" s="4"/>
      <c r="O32" t="s">
        <v>102</v>
      </c>
      <c r="Q32" s="43"/>
      <c r="R32" s="32"/>
    </row>
    <row r="33" spans="14:18" x14ac:dyDescent="0.45">
      <c r="N33" s="4"/>
      <c r="O33" t="s">
        <v>72</v>
      </c>
      <c r="Q33" s="43"/>
      <c r="R33" s="32"/>
    </row>
    <row r="34" spans="14:18" ht="14.65" thickBot="1" x14ac:dyDescent="0.5">
      <c r="N34" s="33"/>
      <c r="O34" s="34"/>
      <c r="P34" s="34"/>
      <c r="Q34" s="44"/>
      <c r="R34" s="35"/>
    </row>
  </sheetData>
  <mergeCells count="5">
    <mergeCell ref="C4:J4"/>
    <mergeCell ref="Q3:Q10"/>
    <mergeCell ref="Q13:Q19"/>
    <mergeCell ref="Q21:Q28"/>
    <mergeCell ref="Q30:Q34"/>
  </mergeCells>
  <pageMargins left="0.7" right="0.7" top="0.78740157499999996" bottom="0.78740157499999996" header="0.3" footer="0.3"/>
  <pageSetup paperSize="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03f3b54-ba13-4585-8df1-dacf9026e6f8">
      <Terms xmlns="http://schemas.microsoft.com/office/infopath/2007/PartnerControls"/>
    </lcf76f155ced4ddcb4097134ff3c332f>
    <TaxCatchAll xmlns="70de681e-dc61-4a6c-bf0d-90ad34a7232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49529AA0DD8A041A72B9697D13F17FC" ma:contentTypeVersion="11" ma:contentTypeDescription="Ein neues Dokument erstellen." ma:contentTypeScope="" ma:versionID="5b6697dc2c1d9128de7ac2649ed4920b">
  <xsd:schema xmlns:xsd="http://www.w3.org/2001/XMLSchema" xmlns:xs="http://www.w3.org/2001/XMLSchema" xmlns:p="http://schemas.microsoft.com/office/2006/metadata/properties" xmlns:ns2="803f3b54-ba13-4585-8df1-dacf9026e6f8" xmlns:ns3="70de681e-dc61-4a6c-bf0d-90ad34a7232c" targetNamespace="http://schemas.microsoft.com/office/2006/metadata/properties" ma:root="true" ma:fieldsID="80622d0313dec166a60b9128b06bf88d" ns2:_="" ns3:_="">
    <xsd:import namespace="803f3b54-ba13-4585-8df1-dacf9026e6f8"/>
    <xsd:import namespace="70de681e-dc61-4a6c-bf0d-90ad34a72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f3b54-ba13-4585-8df1-dacf9026e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0987bc6f-3405-4bb7-8b87-452171c61d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e681e-dc61-4a6c-bf0d-90ad34a7232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3afb1b4-fc4e-4613-873c-b7da734701ce}" ma:internalName="TaxCatchAll" ma:showField="CatchAllData" ma:web="70de681e-dc61-4a6c-bf0d-90ad34a723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EAF4C-B134-45E8-B6C7-9E41CAEF278E}">
  <ds:schemaRefs>
    <ds:schemaRef ds:uri="803f3b54-ba13-4585-8df1-dacf9026e6f8"/>
    <ds:schemaRef ds:uri="70de681e-dc61-4a6c-bf0d-90ad34a7232c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EFDA22-83DA-47F0-B165-6ADD22FC5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f3b54-ba13-4585-8df1-dacf9026e6f8"/>
    <ds:schemaRef ds:uri="70de681e-dc61-4a6c-bf0d-90ad34a723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359E4-7C92-4C64-B8E6-DE729C6DC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rules</vt:lpstr>
      <vt:lpstr>Glossar</vt:lpstr>
      <vt:lpstr>Raspberry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Volker Hillmann</dc:creator>
  <cp:keywords/>
  <dc:description/>
  <cp:lastModifiedBy>Volker Hillmann</cp:lastModifiedBy>
  <cp:revision/>
  <cp:lastPrinted>2025-04-30T14:37:26Z</cp:lastPrinted>
  <dcterms:created xsi:type="dcterms:W3CDTF">2024-04-15T14:45:26Z</dcterms:created>
  <dcterms:modified xsi:type="dcterms:W3CDTF">2025-06-25T15:14:04Z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0x010100C49529AA0DD8A041A72B9697D13F17FC</vt:lpwstr>
  </property>
  <property fmtid="{D5CDD505-2E9C-101B-9397-08002B2CF9AE}" pid="3" name="MediaServiceImageTags">
    <vt:lpwstr/>
  </property>
</Properties>
</file>