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<sst xmlns="http://schemas.openxmlformats.org/spreadsheetml/2006/main" count="54" uniqueCount="16">
  <si>
    <t>FPGA Frequency</t>
  </si>
  <si>
    <t>FPS</t>
  </si>
  <si>
    <t>Border Extension</t>
  </si>
  <si>
    <t>Width</t>
  </si>
  <si>
    <t>Height</t>
  </si>
  <si>
    <t>Frames</t>
  </si>
  <si>
    <t>Pixels (total)</t>
  </si>
  <si>
    <t>Trial Cycles</t>
  </si>
  <si>
    <t>Cycles/pixel</t>
  </si>
  <si>
    <t>Frames/Second</t>
  </si>
  <si>
    <t>Kernels</t>
  </si>
  <si>
    <t>Interpolation</t>
  </si>
  <si>
    <t>Stokes Params</t>
  </si>
  <si>
    <t>Run Length Encoding</t>
  </si>
  <si>
    <t>Degree of Polarization</t>
  </si>
  <si>
    <t>Angle of Polarization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</si>
</sst>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51" activeCellId="0" sqref="F51"/>
    </sheetView>
  </sheetViews>
  <sheetFormatPr defaultRowHeight="12.8"/>
  <cols>
    <col collapsed="false" hidden="false" max="1" min="1" style="0" width="19.3571428571429"/>
    <col collapsed="false" hidden="false" max="4" min="2" style="0" width="11.5204081632653"/>
    <col collapsed="false" hidden="false" max="5" min="5" style="0" width="12.5"/>
    <col collapsed="false" hidden="false" max="6" min="6" style="0" width="11.5204081632653"/>
    <col collapsed="false" hidden="false" max="7" min="7" style="0" width="14.3520408163265"/>
    <col collapsed="false" hidden="false" max="1025" min="8" style="0" width="11.5204081632653"/>
  </cols>
  <sheetData>
    <row r="1" s="2" customFormat="true" ht="12.8" hidden="false" customHeight="false" outlineLevel="0" collapsed="false">
      <c r="A1" s="1" t="s">
        <v>0</v>
      </c>
      <c r="B1" s="1" t="s">
        <v>1</v>
      </c>
    </row>
    <row r="2" s="2" customFormat="true" ht="12.8" hidden="false" customHeight="false" outlineLevel="0" collapsed="false">
      <c r="A2" s="1" t="n">
        <v>700000000</v>
      </c>
      <c r="B2" s="1" t="n">
        <v>30</v>
      </c>
    </row>
    <row r="3" s="2" customFormat="true" ht="12.8" hidden="false" customHeight="false" outlineLevel="0" collapsed="false"/>
    <row r="4" s="2" customFormat="true" ht="12.8" hidden="false" customHeight="false" outlineLevel="0" collapsed="false"/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3</v>
      </c>
      <c r="B6" s="0" t="s">
        <v>4</v>
      </c>
      <c r="C6" s="0" t="s">
        <v>5</v>
      </c>
      <c r="D6" s="0" t="s">
        <v>6</v>
      </c>
      <c r="E6" s="0" t="s">
        <v>7</v>
      </c>
      <c r="F6" s="0" t="s">
        <v>8</v>
      </c>
      <c r="G6" s="0" t="s">
        <v>9</v>
      </c>
      <c r="H6" s="0" t="s">
        <v>10</v>
      </c>
    </row>
    <row r="7" customFormat="false" ht="12.8" hidden="false" customHeight="false" outlineLevel="0" collapsed="false">
      <c r="A7" s="0" t="n">
        <v>20</v>
      </c>
      <c r="B7" s="0" t="n">
        <v>20</v>
      </c>
      <c r="C7" s="0" t="n">
        <v>100</v>
      </c>
      <c r="D7" s="0" t="n">
        <f aca="false">A7*B7*C7</f>
        <v>40000</v>
      </c>
      <c r="E7" s="0" t="n">
        <v>338809</v>
      </c>
      <c r="F7" s="0" t="n">
        <f aca="false">E7/D7</f>
        <v>8.470225</v>
      </c>
      <c r="G7" s="0" t="n">
        <f aca="false">$A$2/(F7*B7*A7)</f>
        <v>206606.081892748</v>
      </c>
      <c r="H7" s="0" t="n">
        <f aca="false">$B$2/G7</f>
        <v>0.000145203857142857</v>
      </c>
    </row>
    <row r="8" customFormat="false" ht="12.8" hidden="false" customHeight="false" outlineLevel="0" collapsed="false">
      <c r="A8" s="0" t="n">
        <v>50</v>
      </c>
      <c r="B8" s="0" t="n">
        <v>50</v>
      </c>
      <c r="C8" s="0" t="n">
        <v>100</v>
      </c>
      <c r="D8" s="0" t="n">
        <f aca="false">A8*B8*C8</f>
        <v>250000</v>
      </c>
      <c r="E8" s="0" t="n">
        <v>2046412</v>
      </c>
      <c r="F8" s="0" t="n">
        <f aca="false">E8/D8</f>
        <v>8.185648</v>
      </c>
      <c r="G8" s="0" t="n">
        <f aca="false">$A$2/(F8*B8*A8)</f>
        <v>34206.2106750742</v>
      </c>
      <c r="H8" s="0" t="n">
        <f aca="false">$B$2/G8</f>
        <v>0.000877033714285714</v>
      </c>
    </row>
    <row r="9" customFormat="false" ht="12.8" hidden="false" customHeight="false" outlineLevel="0" collapsed="false">
      <c r="A9" s="0" t="n">
        <v>100</v>
      </c>
      <c r="B9" s="0" t="n">
        <v>100</v>
      </c>
      <c r="C9" s="0" t="n">
        <v>100</v>
      </c>
      <c r="D9" s="0" t="n">
        <f aca="false">A9*B9*C9</f>
        <v>1000000</v>
      </c>
      <c r="E9" s="0" t="n">
        <v>7586412</v>
      </c>
      <c r="F9" s="0" t="n">
        <f aca="false">E9/D9</f>
        <v>7.586412</v>
      </c>
      <c r="G9" s="0" t="n">
        <f aca="false">$A$2/(F9*B9*A9)</f>
        <v>9227.02326211653</v>
      </c>
      <c r="H9" s="0" t="n">
        <f aca="false">$B$2/G9</f>
        <v>0.00325131942857143</v>
      </c>
    </row>
    <row r="10" customFormat="false" ht="12.8" hidden="false" customHeight="false" outlineLevel="0" collapsed="false">
      <c r="A10" s="0" t="n">
        <v>250</v>
      </c>
      <c r="B10" s="0" t="n">
        <v>250</v>
      </c>
      <c r="C10" s="0" t="n">
        <v>100</v>
      </c>
      <c r="D10" s="0" t="n">
        <f aca="false">A10*B10*C10</f>
        <v>6250000</v>
      </c>
      <c r="E10" s="0" t="n">
        <v>45206412</v>
      </c>
      <c r="F10" s="0" t="n">
        <f aca="false">E10/D10</f>
        <v>7.23302592</v>
      </c>
      <c r="G10" s="0" t="n">
        <f aca="false">$A$2/(F10*B10*A10)</f>
        <v>1548.4529053091</v>
      </c>
      <c r="H10" s="0" t="n">
        <f aca="false">$B$2/G10</f>
        <v>0.0193741765714286</v>
      </c>
    </row>
    <row r="11" customFormat="false" ht="12.8" hidden="false" customHeight="false" outlineLevel="0" collapsed="false">
      <c r="A11" s="0" t="n">
        <v>1920</v>
      </c>
      <c r="B11" s="0" t="n">
        <v>1080</v>
      </c>
      <c r="F11" s="0" t="n">
        <f aca="false">AVERAGE(F7:F10)</f>
        <v>7.86882773</v>
      </c>
      <c r="G11" s="0" t="n">
        <f aca="false">$A$2/(F11*B11*A11)</f>
        <v>42.900565634041</v>
      </c>
      <c r="H11" s="0" t="n">
        <f aca="false">$B$2/G11</f>
        <v>0.699291479182628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3</v>
      </c>
      <c r="B14" s="0" t="s">
        <v>4</v>
      </c>
      <c r="C14" s="0" t="s">
        <v>5</v>
      </c>
      <c r="D14" s="0" t="s">
        <v>6</v>
      </c>
      <c r="E14" s="0" t="s">
        <v>7</v>
      </c>
      <c r="F14" s="0" t="s">
        <v>8</v>
      </c>
      <c r="G14" s="0" t="s">
        <v>9</v>
      </c>
      <c r="H14" s="0" t="s">
        <v>10</v>
      </c>
    </row>
    <row r="15" customFormat="false" ht="12.8" hidden="false" customHeight="false" outlineLevel="0" collapsed="false">
      <c r="A15" s="0" t="n">
        <v>20</v>
      </c>
      <c r="B15" s="0" t="n">
        <v>20</v>
      </c>
      <c r="C15" s="0" t="n">
        <v>82</v>
      </c>
      <c r="D15" s="0" t="n">
        <f aca="false">A15*B15*C15</f>
        <v>32800</v>
      </c>
      <c r="E15" s="0" t="n">
        <v>7351339</v>
      </c>
      <c r="F15" s="0" t="n">
        <f aca="false">E15/D15</f>
        <v>224.12618902439</v>
      </c>
      <c r="G15" s="0" t="n">
        <f aca="false">$A$2/(B15*A15*F15)</f>
        <v>7808.10135405265</v>
      </c>
      <c r="H15" s="0" t="n">
        <f aca="false">$B$2/G15</f>
        <v>0.00384216324041811</v>
      </c>
    </row>
    <row r="16" customFormat="false" ht="12.8" hidden="false" customHeight="false" outlineLevel="0" collapsed="false">
      <c r="A16" s="0" t="n">
        <v>50</v>
      </c>
      <c r="B16" s="0" t="n">
        <v>50</v>
      </c>
      <c r="C16" s="0" t="n">
        <v>10</v>
      </c>
      <c r="D16" s="0" t="n">
        <f aca="false">A16*B16*C16</f>
        <v>25000</v>
      </c>
      <c r="E16" s="0" t="n">
        <v>5732808</v>
      </c>
      <c r="F16" s="0" t="n">
        <f aca="false">E16/D16</f>
        <v>229.31232</v>
      </c>
      <c r="G16" s="0" t="n">
        <f aca="false">$A$2/(B16*A16*F16)</f>
        <v>1221.04211409138</v>
      </c>
      <c r="H16" s="0" t="n">
        <f aca="false">$B$2/G16</f>
        <v>0.0245691771428571</v>
      </c>
    </row>
    <row r="17" customFormat="false" ht="12.8" hidden="false" customHeight="false" outlineLevel="0" collapsed="false">
      <c r="A17" s="0" t="n">
        <v>100</v>
      </c>
      <c r="B17" s="0" t="n">
        <v>100</v>
      </c>
      <c r="C17" s="0" t="n">
        <v>4</v>
      </c>
      <c r="D17" s="0" t="n">
        <f aca="false">A17*B17*C17</f>
        <v>40000</v>
      </c>
      <c r="E17" s="0" t="n">
        <v>9076000</v>
      </c>
      <c r="F17" s="0" t="n">
        <f aca="false">E17/D17</f>
        <v>226.9</v>
      </c>
      <c r="G17" s="0" t="n">
        <f aca="false">$A$2/(B17*A17*F17)</f>
        <v>308.505949757602</v>
      </c>
      <c r="H17" s="0" t="n">
        <f aca="false">$B$2/G17</f>
        <v>0.0972428571428572</v>
      </c>
    </row>
    <row r="18" customFormat="false" ht="12.8" hidden="false" customHeight="false" outlineLevel="0" collapsed="false">
      <c r="A18" s="0" t="n">
        <v>1920</v>
      </c>
      <c r="B18" s="0" t="n">
        <v>1080</v>
      </c>
      <c r="F18" s="0" t="n">
        <f aca="false">AVERAGE(F15:F17)</f>
        <v>226.77950300813</v>
      </c>
      <c r="G18" s="0" t="n">
        <f aca="false">$A$2/(B18*A18*F18)</f>
        <v>1.48856998104333</v>
      </c>
      <c r="H18" s="0" t="n">
        <f aca="false">$B$2/G18</f>
        <v>20.1535704616139</v>
      </c>
    </row>
    <row r="20" customFormat="false" ht="12.8" hidden="false" customHeight="false" outlineLevel="0" collapsed="false">
      <c r="A20" s="0" t="s">
        <v>12</v>
      </c>
    </row>
    <row r="21" customFormat="false" ht="12.8" hidden="false" customHeight="false" outlineLevel="0" collapsed="false">
      <c r="A21" s="0" t="s">
        <v>3</v>
      </c>
      <c r="B21" s="0" t="s">
        <v>4</v>
      </c>
      <c r="C21" s="0" t="s">
        <v>5</v>
      </c>
      <c r="D21" s="0" t="s">
        <v>6</v>
      </c>
      <c r="E21" s="0" t="s">
        <v>7</v>
      </c>
      <c r="F21" s="0" t="s">
        <v>8</v>
      </c>
      <c r="G21" s="0" t="s">
        <v>9</v>
      </c>
      <c r="H21" s="0" t="s">
        <v>10</v>
      </c>
    </row>
    <row r="22" customFormat="false" ht="12.8" hidden="false" customHeight="false" outlineLevel="0" collapsed="false">
      <c r="A22" s="0" t="n">
        <v>20</v>
      </c>
      <c r="B22" s="0" t="n">
        <v>20</v>
      </c>
      <c r="C22" s="0" t="n">
        <v>100</v>
      </c>
      <c r="D22" s="0" t="n">
        <f aca="false">A22*B22*C22</f>
        <v>40000</v>
      </c>
      <c r="E22" s="0" t="n">
        <v>957522</v>
      </c>
      <c r="F22" s="0" t="n">
        <f aca="false">E22/D22</f>
        <v>23.93805</v>
      </c>
      <c r="G22" s="0" t="n">
        <f aca="false">$A$2/(F22*B22*A22)</f>
        <v>73105.3699027281</v>
      </c>
      <c r="H22" s="0" t="n">
        <f aca="false">$B$2/G22</f>
        <v>0.000410366571428571</v>
      </c>
    </row>
    <row r="23" customFormat="false" ht="12.8" hidden="false" customHeight="false" outlineLevel="0" collapsed="false">
      <c r="A23" s="0" t="n">
        <v>50</v>
      </c>
      <c r="B23" s="0" t="n">
        <v>50</v>
      </c>
      <c r="C23" s="0" t="n">
        <v>100</v>
      </c>
      <c r="D23" s="0" t="n">
        <f aca="false">A23*B23*C23</f>
        <v>250000</v>
      </c>
      <c r="E23" s="0" t="n">
        <v>5984957</v>
      </c>
      <c r="F23" s="0" t="n">
        <f aca="false">E23/D23</f>
        <v>23.939828</v>
      </c>
      <c r="G23" s="0" t="n">
        <f aca="false">$A$2/(F23*B23*A23)</f>
        <v>11695.9904640919</v>
      </c>
      <c r="H23" s="0" t="n">
        <f aca="false">$B$2/G23</f>
        <v>0.00256498157142857</v>
      </c>
    </row>
    <row r="24" customFormat="false" ht="12.8" hidden="false" customHeight="false" outlineLevel="0" collapsed="false">
      <c r="A24" s="0" t="n">
        <v>100</v>
      </c>
      <c r="B24" s="0" t="n">
        <v>100</v>
      </c>
      <c r="C24" s="0" t="n">
        <v>20</v>
      </c>
      <c r="D24" s="0" t="n">
        <f aca="false">A24*B24*C24</f>
        <v>200000</v>
      </c>
      <c r="E24" s="0" t="n">
        <v>4788311</v>
      </c>
      <c r="F24" s="0" t="n">
        <f aca="false">E24/D24</f>
        <v>23.941555</v>
      </c>
      <c r="G24" s="0" t="n">
        <f aca="false">$A$2/(F24*B24*A24)</f>
        <v>2923.78669639462</v>
      </c>
      <c r="H24" s="0" t="n">
        <f aca="false">$B$2/G24</f>
        <v>0.0102606664285714</v>
      </c>
    </row>
    <row r="25" customFormat="false" ht="12.8" hidden="false" customHeight="false" outlineLevel="0" collapsed="false">
      <c r="A25" s="0" t="n">
        <v>250</v>
      </c>
      <c r="B25" s="0" t="n">
        <v>250</v>
      </c>
      <c r="C25" s="0" t="n">
        <v>17</v>
      </c>
      <c r="D25" s="0" t="n">
        <f aca="false">A25*B25*C25</f>
        <v>1062500</v>
      </c>
      <c r="E25" s="0" t="n">
        <v>25437000</v>
      </c>
      <c r="F25" s="0" t="n">
        <f aca="false">E25/D25</f>
        <v>23.9407058823529</v>
      </c>
      <c r="G25" s="0" t="n">
        <f aca="false">$A$2/(F25*B25*A25)</f>
        <v>467.822463340804</v>
      </c>
      <c r="H25" s="0" t="n">
        <f aca="false">$B$2/G25</f>
        <v>0.0641268907563024</v>
      </c>
    </row>
    <row r="26" customFormat="false" ht="12.8" hidden="false" customHeight="false" outlineLevel="0" collapsed="false">
      <c r="A26" s="0" t="n">
        <v>1920</v>
      </c>
      <c r="B26" s="0" t="n">
        <v>1080</v>
      </c>
      <c r="F26" s="0" t="n">
        <f aca="false">AVERAGE(F22:F25)</f>
        <v>23.9400347205882</v>
      </c>
      <c r="G26" s="0" t="n">
        <f aca="false">$A$2/(F26*B26*A26)</f>
        <v>14.1009469883314</v>
      </c>
      <c r="H26" s="0" t="n">
        <f aca="false">$B$2/G26</f>
        <v>2.12751668556907</v>
      </c>
    </row>
    <row r="28" customFormat="false" ht="12.8" hidden="false" customHeight="false" outlineLevel="0" collapsed="false">
      <c r="A28" s="0" t="s">
        <v>13</v>
      </c>
    </row>
    <row r="29" customFormat="false" ht="12.8" hidden="false" customHeight="false" outlineLevel="0" collapsed="false">
      <c r="A29" s="0" t="s">
        <v>3</v>
      </c>
      <c r="B29" s="0" t="s">
        <v>4</v>
      </c>
      <c r="C29" s="0" t="s">
        <v>5</v>
      </c>
      <c r="D29" s="0" t="s">
        <v>6</v>
      </c>
      <c r="E29" s="0" t="s">
        <v>7</v>
      </c>
      <c r="F29" s="0" t="s">
        <v>8</v>
      </c>
    </row>
    <row r="30" customFormat="false" ht="12.8" hidden="false" customHeight="false" outlineLevel="0" collapsed="false">
      <c r="A30" s="0" t="n">
        <v>20</v>
      </c>
      <c r="B30" s="0" t="n">
        <v>20</v>
      </c>
      <c r="C30" s="0" t="n">
        <v>1</v>
      </c>
      <c r="D30" s="0" t="n">
        <f aca="false">A30*B30*C30</f>
        <v>400</v>
      </c>
      <c r="E30" s="0" t="n">
        <v>2719</v>
      </c>
      <c r="F30" s="0" t="n">
        <f aca="false">E30/D30</f>
        <v>6.7975</v>
      </c>
    </row>
    <row r="31" customFormat="false" ht="12.8" hidden="false" customHeight="false" outlineLevel="0" collapsed="false">
      <c r="A31" s="0" t="n">
        <v>50</v>
      </c>
      <c r="B31" s="0" t="n">
        <v>50</v>
      </c>
      <c r="C31" s="0" t="n">
        <v>10</v>
      </c>
      <c r="D31" s="0" t="n">
        <f aca="false">A31*B31*C31</f>
        <v>25000</v>
      </c>
      <c r="E31" s="0" t="n">
        <v>168123</v>
      </c>
      <c r="F31" s="0" t="n">
        <f aca="false">E31/D31</f>
        <v>6.72492</v>
      </c>
    </row>
    <row r="32" customFormat="false" ht="12.8" hidden="false" customHeight="false" outlineLevel="0" collapsed="false">
      <c r="A32" s="0" t="n">
        <v>100</v>
      </c>
      <c r="B32" s="0" t="n">
        <v>100</v>
      </c>
      <c r="C32" s="0" t="n">
        <v>10</v>
      </c>
      <c r="D32" s="0" t="n">
        <f aca="false">A32*B32*C32</f>
        <v>100000</v>
      </c>
      <c r="E32" s="0" t="n">
        <v>672105</v>
      </c>
      <c r="F32" s="0" t="n">
        <f aca="false">E32/D32</f>
        <v>6.72105</v>
      </c>
    </row>
    <row r="33" customFormat="false" ht="12.8" hidden="false" customHeight="false" outlineLevel="0" collapsed="false">
      <c r="A33" s="0" t="n">
        <v>250</v>
      </c>
      <c r="B33" s="0" t="n">
        <v>250</v>
      </c>
      <c r="C33" s="0" t="n">
        <v>10</v>
      </c>
      <c r="D33" s="0" t="n">
        <f aca="false">A33*B33*C33</f>
        <v>625000</v>
      </c>
      <c r="E33" s="0" t="n">
        <v>4199955</v>
      </c>
      <c r="F33" s="0" t="n">
        <f aca="false">E33/D33</f>
        <v>6.719928</v>
      </c>
    </row>
    <row r="36" customFormat="false" ht="12.8" hidden="false" customHeight="false" outlineLevel="0" collapsed="false">
      <c r="A36" s="0" t="s">
        <v>14</v>
      </c>
    </row>
    <row r="37" customFormat="false" ht="12.8" hidden="false" customHeight="false" outlineLevel="0" collapsed="false">
      <c r="A37" s="0" t="s">
        <v>3</v>
      </c>
      <c r="B37" s="0" t="s">
        <v>4</v>
      </c>
      <c r="C37" s="0" t="s">
        <v>5</v>
      </c>
      <c r="D37" s="0" t="s">
        <v>6</v>
      </c>
      <c r="E37" s="0" t="s">
        <v>7</v>
      </c>
      <c r="F37" s="0" t="s">
        <v>8</v>
      </c>
      <c r="G37" s="0" t="s">
        <v>9</v>
      </c>
      <c r="H37" s="0" t="s">
        <v>10</v>
      </c>
    </row>
    <row r="38" customFormat="false" ht="12.8" hidden="false" customHeight="false" outlineLevel="0" collapsed="false">
      <c r="A38" s="0" t="n">
        <v>20</v>
      </c>
      <c r="B38" s="0" t="n">
        <v>20</v>
      </c>
      <c r="C38" s="0" t="n">
        <v>10</v>
      </c>
      <c r="D38" s="0" t="n">
        <f aca="false">C38*B38*A38</f>
        <v>4000</v>
      </c>
      <c r="E38" s="0" t="n">
        <v>462310</v>
      </c>
      <c r="F38" s="0" t="n">
        <f aca="false">E38/D38</f>
        <v>115.5775</v>
      </c>
      <c r="G38" s="0" t="n">
        <f aca="false">$A$2/(F38*B38*A38)</f>
        <v>15141.3553676105</v>
      </c>
      <c r="H38" s="0" t="n">
        <f aca="false">$B$2/G38</f>
        <v>0.00198132857142857</v>
      </c>
    </row>
    <row r="39" customFormat="false" ht="12.8" hidden="false" customHeight="false" outlineLevel="0" collapsed="false">
      <c r="A39" s="0" t="n">
        <v>50</v>
      </c>
      <c r="B39" s="0" t="n">
        <v>50</v>
      </c>
      <c r="C39" s="0" t="n">
        <v>10</v>
      </c>
      <c r="D39" s="0" t="n">
        <f aca="false">C39*B39*A39</f>
        <v>25000</v>
      </c>
      <c r="E39" s="0" t="n">
        <v>2901441</v>
      </c>
      <c r="F39" s="0" t="n">
        <f aca="false">E39/D39</f>
        <v>116.05764</v>
      </c>
      <c r="G39" s="0" t="n">
        <f aca="false">$A$2/(F39*B39*A39)</f>
        <v>2412.59429366304</v>
      </c>
      <c r="H39" s="0" t="n">
        <f aca="false">$B$2/G39</f>
        <v>0.0124347471428571</v>
      </c>
    </row>
    <row r="40" customFormat="false" ht="12.8" hidden="false" customHeight="false" outlineLevel="0" collapsed="false">
      <c r="A40" s="0" t="n">
        <v>100</v>
      </c>
      <c r="B40" s="0" t="n">
        <v>100</v>
      </c>
      <c r="C40" s="0" t="n">
        <v>10</v>
      </c>
      <c r="D40" s="0" t="n">
        <f aca="false">C40*B40*A40</f>
        <v>100000</v>
      </c>
      <c r="E40" s="0" t="n">
        <v>11604621</v>
      </c>
      <c r="F40" s="0" t="n">
        <f aca="false">E40/D40</f>
        <v>116.04621</v>
      </c>
      <c r="G40" s="0" t="n">
        <f aca="false">$A$2/(F40*B40*A40)</f>
        <v>603.207980682868</v>
      </c>
      <c r="H40" s="0" t="n">
        <f aca="false">$B$2/G40</f>
        <v>0.04973409</v>
      </c>
    </row>
    <row r="41" customFormat="false" ht="12.8" hidden="false" customHeight="false" outlineLevel="0" collapsed="false">
      <c r="A41" s="0" t="n">
        <v>1920</v>
      </c>
      <c r="B41" s="0" t="n">
        <v>1080</v>
      </c>
      <c r="F41" s="0" t="n">
        <f aca="false">AVERAGE(F38:F40)</f>
        <v>115.893783333333</v>
      </c>
      <c r="G41" s="0" t="n">
        <f aca="false">$A$2/(F41*B41*A41)</f>
        <v>2.91281508623192</v>
      </c>
      <c r="H41" s="0" t="n">
        <f aca="false">$B$2/G41</f>
        <v>10.2993149622857</v>
      </c>
    </row>
    <row r="43" customFormat="false" ht="12.8" hidden="false" customHeight="false" outlineLevel="0" collapsed="false">
      <c r="A43" s="0" t="s">
        <v>15</v>
      </c>
    </row>
    <row r="44" customFormat="false" ht="12.8" hidden="false" customHeight="false" outlineLevel="0" collapsed="false">
      <c r="A44" s="0" t="s">
        <v>3</v>
      </c>
      <c r="B44" s="0" t="s">
        <v>4</v>
      </c>
      <c r="C44" s="0" t="s">
        <v>5</v>
      </c>
      <c r="D44" s="0" t="s">
        <v>6</v>
      </c>
      <c r="E44" s="0" t="s">
        <v>7</v>
      </c>
      <c r="F44" s="0" t="s">
        <v>8</v>
      </c>
      <c r="G44" s="0" t="s">
        <v>9</v>
      </c>
      <c r="H44" s="0" t="s">
        <v>10</v>
      </c>
    </row>
    <row r="45" customFormat="false" ht="12.8" hidden="false" customHeight="false" outlineLevel="0" collapsed="false">
      <c r="A45" s="0" t="n">
        <v>20</v>
      </c>
      <c r="B45" s="0" t="n">
        <v>20</v>
      </c>
      <c r="C45" s="0" t="n">
        <v>10</v>
      </c>
      <c r="D45" s="0" t="n">
        <f aca="false">C45*B45*A45</f>
        <v>4000</v>
      </c>
      <c r="E45" s="0" t="n">
        <v>946237</v>
      </c>
      <c r="F45" s="0" t="n">
        <f aca="false">E45/D45</f>
        <v>236.55925</v>
      </c>
      <c r="G45" s="0" t="n">
        <f aca="false">$A$2/(F45*B45*A45)</f>
        <v>7397.72382606049</v>
      </c>
      <c r="H45" s="0" t="n">
        <f aca="false">$B$2/G45</f>
        <v>0.00405530142857143</v>
      </c>
    </row>
    <row r="46" customFormat="false" ht="12.8" hidden="false" customHeight="false" outlineLevel="0" collapsed="false">
      <c r="A46" s="0" t="n">
        <v>50</v>
      </c>
      <c r="B46" s="0" t="n">
        <v>50</v>
      </c>
      <c r="C46" s="0" t="n">
        <v>10</v>
      </c>
      <c r="D46" s="0" t="n">
        <f aca="false">C46*B46*A46</f>
        <v>25000</v>
      </c>
      <c r="E46" s="0" t="n">
        <v>5912849</v>
      </c>
      <c r="F46" s="0" t="n">
        <f aca="false">E46/D46</f>
        <v>236.51396</v>
      </c>
      <c r="G46" s="0" t="n">
        <f aca="false">$A$2/(F46*B46*A46)</f>
        <v>1183.86246630009</v>
      </c>
      <c r="H46" s="0" t="n">
        <f aca="false">$B$2/G46</f>
        <v>0.0253407814285714</v>
      </c>
    </row>
    <row r="47" customFormat="false" ht="12.8" hidden="false" customHeight="false" outlineLevel="0" collapsed="false">
      <c r="A47" s="0" t="n">
        <v>100</v>
      </c>
      <c r="B47" s="0" t="n">
        <v>100</v>
      </c>
      <c r="C47" s="0" t="n">
        <v>10</v>
      </c>
      <c r="D47" s="0" t="n">
        <f aca="false">C47*B47*A47</f>
        <v>100000</v>
      </c>
      <c r="E47" s="0" t="n">
        <v>23650805</v>
      </c>
      <c r="F47" s="0" t="n">
        <f aca="false">E47/D47</f>
        <v>236.50805</v>
      </c>
      <c r="G47" s="0" t="n">
        <f aca="false">$A$2/(F47*B47*A47)</f>
        <v>295.973012335098</v>
      </c>
      <c r="H47" s="0" t="n">
        <f aca="false">$B$2/G47</f>
        <v>0.101360592857143</v>
      </c>
    </row>
    <row r="48" customFormat="false" ht="12.8" hidden="false" customHeight="false" outlineLevel="0" collapsed="false">
      <c r="A48" s="0" t="n">
        <v>1920</v>
      </c>
      <c r="B48" s="0" t="n">
        <v>1080</v>
      </c>
      <c r="F48" s="0" t="n">
        <f aca="false">AVERAGE(F45:F47)</f>
        <v>236.527086666667</v>
      </c>
      <c r="G48" s="0" t="n">
        <f aca="false">$A$2/(F48*B48*A48)</f>
        <v>1.42722410888005</v>
      </c>
      <c r="H48" s="0" t="n">
        <f aca="false">$B$2/G48</f>
        <v>21.0198242962286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2014-04-28T19:00:25Z</dcterms:created>
  <dc:language>en-US</dc:language>
  <cp:revision>0</cp:revision>
</cp:coreProperties>
</file>